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asutaja\source\repos\AnnabelMa\Kodutood\"/>
    </mc:Choice>
  </mc:AlternateContent>
  <xr:revisionPtr revIDLastSave="0" documentId="13_ncr:1_{70648816-558D-4FF5-8CB5-E906A313D889}" xr6:coauthVersionLast="44" xr6:coauthVersionMax="44" xr10:uidLastSave="{00000000-0000-0000-0000-000000000000}"/>
  <bookViews>
    <workbookView xWindow="2268" yWindow="432" windowWidth="16920" windowHeight="11928" firstSheet="2" activeTab="8" xr2:uid="{00000000-000D-0000-FFFF-FFFF00000000}"/>
  </bookViews>
  <sheets>
    <sheet name="Nädal 1" sheetId="1" r:id="rId1"/>
    <sheet name="Nädal 2" sheetId="3" r:id="rId2"/>
    <sheet name="Nädal 3" sheetId="5" r:id="rId3"/>
    <sheet name="Nädal 4" sheetId="6" r:id="rId4"/>
    <sheet name="Nädal5" sheetId="7" r:id="rId5"/>
    <sheet name="Nädal6" sheetId="8" r:id="rId6"/>
    <sheet name="Nädal7" sheetId="10" r:id="rId7"/>
    <sheet name="Nädal8" sheetId="11" r:id="rId8"/>
    <sheet name="Nädal9" sheetId="12" r:id="rId9"/>
    <sheet name="Nädal" sheetId="4" r:id="rId10"/>
  </sheet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2" i="12" l="1"/>
  <c r="F21" i="12"/>
  <c r="F20" i="12"/>
  <c r="F19" i="12"/>
  <c r="F18" i="12"/>
  <c r="F17" i="12"/>
  <c r="F16" i="12"/>
  <c r="F15" i="12"/>
  <c r="F14" i="12"/>
  <c r="F13" i="12"/>
  <c r="F12" i="12"/>
  <c r="F11" i="12"/>
  <c r="F10" i="12"/>
  <c r="F9" i="12"/>
  <c r="F8" i="12"/>
  <c r="A8" i="12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F7" i="12"/>
  <c r="F23" i="12" l="1"/>
  <c r="F24" i="11"/>
  <c r="F23" i="11"/>
  <c r="F22" i="11" l="1"/>
  <c r="F11" i="11" l="1"/>
  <c r="F23" i="4" l="1"/>
  <c r="F22" i="4"/>
  <c r="A22" i="4"/>
  <c r="F21" i="4"/>
  <c r="A21" i="4"/>
  <c r="F20" i="4"/>
  <c r="A20" i="4"/>
  <c r="F19" i="4"/>
  <c r="A19" i="4"/>
  <c r="F18" i="4"/>
  <c r="A18" i="4"/>
  <c r="F17" i="4"/>
  <c r="A17" i="4"/>
  <c r="F16" i="4"/>
  <c r="A16" i="4"/>
  <c r="F15" i="4"/>
  <c r="A15" i="4"/>
  <c r="F14" i="4"/>
  <c r="A14" i="4"/>
  <c r="F13" i="4"/>
  <c r="A13" i="4"/>
  <c r="F12" i="4"/>
  <c r="A12" i="4"/>
  <c r="F11" i="4"/>
  <c r="A11" i="4"/>
  <c r="F10" i="4"/>
  <c r="A10" i="4"/>
  <c r="F9" i="4"/>
  <c r="A9" i="4"/>
  <c r="F8" i="4"/>
  <c r="A8" i="4"/>
  <c r="F7" i="4"/>
  <c r="F26" i="11"/>
  <c r="F25" i="11"/>
  <c r="F21" i="11"/>
  <c r="F20" i="11"/>
  <c r="F19" i="11"/>
  <c r="F18" i="11"/>
  <c r="F17" i="11"/>
  <c r="F16" i="11"/>
  <c r="F15" i="11"/>
  <c r="F14" i="11"/>
  <c r="F13" i="11"/>
  <c r="F12" i="11"/>
  <c r="F10" i="11"/>
  <c r="F9" i="11"/>
  <c r="F8" i="11"/>
  <c r="F7" i="11"/>
  <c r="F33" i="10"/>
  <c r="F32" i="10"/>
  <c r="A32" i="10"/>
  <c r="F31" i="10"/>
  <c r="F30" i="10"/>
  <c r="A30" i="10"/>
  <c r="F29" i="10"/>
  <c r="A29" i="10"/>
  <c r="F28" i="10"/>
  <c r="F27" i="10"/>
  <c r="A27" i="10"/>
  <c r="F26" i="10"/>
  <c r="A26" i="10"/>
  <c r="F25" i="10"/>
  <c r="F24" i="10"/>
  <c r="A24" i="10"/>
  <c r="F23" i="10"/>
  <c r="A23" i="10"/>
  <c r="F22" i="10"/>
  <c r="F21" i="10"/>
  <c r="A21" i="10"/>
  <c r="F20" i="10"/>
  <c r="A20" i="10"/>
  <c r="F19" i="10"/>
  <c r="F18" i="10"/>
  <c r="A18" i="10"/>
  <c r="F17" i="10"/>
  <c r="A17" i="10"/>
  <c r="F16" i="10"/>
  <c r="F15" i="10"/>
  <c r="A15" i="10"/>
  <c r="F14" i="10"/>
  <c r="A14" i="10"/>
  <c r="F13" i="10"/>
  <c r="F12" i="10"/>
  <c r="A12" i="10"/>
  <c r="F11" i="10"/>
  <c r="A11" i="10"/>
  <c r="F10" i="10"/>
  <c r="F9" i="10"/>
  <c r="A9" i="10"/>
  <c r="F8" i="10"/>
  <c r="A8" i="10"/>
  <c r="F7" i="10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28" i="7"/>
  <c r="F27" i="7"/>
  <c r="F26" i="7"/>
  <c r="F25" i="7"/>
  <c r="F24" i="7"/>
  <c r="F23" i="7"/>
  <c r="F22" i="7"/>
  <c r="F21" i="7"/>
  <c r="F20" i="7"/>
  <c r="A20" i="7"/>
  <c r="F19" i="7"/>
  <c r="A19" i="7"/>
  <c r="F18" i="7"/>
  <c r="A18" i="7"/>
  <c r="F17" i="7"/>
  <c r="A17" i="7"/>
  <c r="F16" i="7"/>
  <c r="A16" i="7"/>
  <c r="F15" i="7"/>
  <c r="A15" i="7"/>
  <c r="F14" i="7"/>
  <c r="A14" i="7"/>
  <c r="F13" i="7"/>
  <c r="A13" i="7"/>
  <c r="F12" i="7"/>
  <c r="A12" i="7"/>
  <c r="F11" i="7"/>
  <c r="A11" i="7"/>
  <c r="F10" i="7"/>
  <c r="A10" i="7"/>
  <c r="F9" i="7"/>
  <c r="A9" i="7"/>
  <c r="F8" i="7"/>
  <c r="A8" i="7"/>
  <c r="F7" i="7"/>
  <c r="F23" i="6"/>
  <c r="F22" i="6"/>
  <c r="A22" i="6"/>
  <c r="F21" i="6"/>
  <c r="A21" i="6"/>
  <c r="F20" i="6"/>
  <c r="A20" i="6"/>
  <c r="F19" i="6"/>
  <c r="A19" i="6"/>
  <c r="F18" i="6"/>
  <c r="A18" i="6"/>
  <c r="F17" i="6"/>
  <c r="A17" i="6"/>
  <c r="F16" i="6"/>
  <c r="A16" i="6"/>
  <c r="F15" i="6"/>
  <c r="A15" i="6"/>
  <c r="F14" i="6"/>
  <c r="A14" i="6"/>
  <c r="F13" i="6"/>
  <c r="A13" i="6"/>
  <c r="F12" i="6"/>
  <c r="A12" i="6"/>
  <c r="F11" i="6"/>
  <c r="A11" i="6"/>
  <c r="F10" i="6"/>
  <c r="A10" i="6"/>
  <c r="F9" i="6"/>
  <c r="A9" i="6"/>
  <c r="F8" i="6"/>
  <c r="A8" i="6"/>
  <c r="F7" i="6"/>
  <c r="F23" i="5"/>
  <c r="F22" i="5"/>
  <c r="A22" i="5"/>
  <c r="F21" i="5"/>
  <c r="A21" i="5"/>
  <c r="F20" i="5"/>
  <c r="A20" i="5"/>
  <c r="F19" i="5"/>
  <c r="A19" i="5"/>
  <c r="F18" i="5"/>
  <c r="A18" i="5"/>
  <c r="F17" i="5"/>
  <c r="A17" i="5"/>
  <c r="F16" i="5"/>
  <c r="A16" i="5"/>
  <c r="F15" i="5"/>
  <c r="A15" i="5"/>
  <c r="F14" i="5"/>
  <c r="A14" i="5"/>
  <c r="F13" i="5"/>
  <c r="A13" i="5"/>
  <c r="F12" i="5"/>
  <c r="A12" i="5"/>
  <c r="F11" i="5"/>
  <c r="A11" i="5"/>
  <c r="F10" i="5"/>
  <c r="A10" i="5"/>
  <c r="F9" i="5"/>
  <c r="A9" i="5"/>
  <c r="F8" i="5"/>
  <c r="A8" i="5"/>
  <c r="F7" i="5"/>
  <c r="F27" i="3"/>
  <c r="F26" i="3"/>
  <c r="A26" i="3"/>
  <c r="F25" i="3"/>
  <c r="F24" i="3"/>
  <c r="F23" i="3"/>
  <c r="F22" i="3"/>
  <c r="F21" i="3"/>
  <c r="A21" i="3"/>
  <c r="F20" i="3"/>
  <c r="A20" i="3"/>
  <c r="F19" i="3"/>
  <c r="A19" i="3"/>
  <c r="F18" i="3"/>
  <c r="A18" i="3"/>
  <c r="F17" i="3"/>
  <c r="A17" i="3"/>
  <c r="F16" i="3"/>
  <c r="A16" i="3"/>
  <c r="F15" i="3"/>
  <c r="A15" i="3"/>
  <c r="F14" i="3"/>
  <c r="A14" i="3"/>
  <c r="F13" i="3"/>
  <c r="A13" i="3"/>
  <c r="F12" i="3"/>
  <c r="A12" i="3"/>
  <c r="F11" i="3"/>
  <c r="A11" i="3"/>
  <c r="F10" i="3"/>
  <c r="A10" i="3"/>
  <c r="F9" i="3"/>
  <c r="A9" i="3"/>
  <c r="F8" i="3"/>
  <c r="A8" i="3"/>
  <c r="F7" i="3"/>
  <c r="F23" i="1"/>
  <c r="F22" i="1"/>
  <c r="A22" i="1"/>
  <c r="F21" i="1"/>
  <c r="A21" i="1"/>
  <c r="F20" i="1"/>
  <c r="A20" i="1"/>
  <c r="F19" i="1"/>
  <c r="A19" i="1"/>
  <c r="F18" i="1"/>
  <c r="A18" i="1"/>
  <c r="F17" i="1"/>
  <c r="A17" i="1"/>
  <c r="F16" i="1"/>
  <c r="A16" i="1"/>
  <c r="F15" i="1"/>
  <c r="A15" i="1"/>
  <c r="F14" i="1"/>
  <c r="A14" i="1"/>
  <c r="F13" i="1"/>
  <c r="A13" i="1"/>
  <c r="F12" i="1"/>
  <c r="A12" i="1"/>
  <c r="F11" i="1"/>
  <c r="A11" i="1"/>
  <c r="F10" i="1"/>
  <c r="A10" i="1"/>
  <c r="F9" i="1"/>
  <c r="A9" i="1"/>
  <c r="F8" i="1"/>
  <c r="A8" i="1"/>
  <c r="F7" i="1"/>
  <c r="F27" i="11" l="1"/>
</calcChain>
</file>

<file path=xl/sharedStrings.xml><?xml version="1.0" encoding="utf-8"?>
<sst xmlns="http://schemas.openxmlformats.org/spreadsheetml/2006/main" count="440" uniqueCount="186">
  <si>
    <t>Time recording log:</t>
  </si>
  <si>
    <t>Student:</t>
  </si>
  <si>
    <t>Date:</t>
  </si>
  <si>
    <t>Date</t>
  </si>
  <si>
    <t>Start</t>
  </si>
  <si>
    <t>Stop</t>
  </si>
  <si>
    <t>Interuption Time</t>
  </si>
  <si>
    <t>Activity</t>
  </si>
  <si>
    <t>Comments</t>
  </si>
  <si>
    <t>C</t>
  </si>
  <si>
    <t>U</t>
  </si>
  <si>
    <t>Annabel Matkur</t>
  </si>
  <si>
    <t>c- kas sai tehtud</t>
  </si>
  <si>
    <t>Loeng</t>
  </si>
  <si>
    <t>x</t>
  </si>
  <si>
    <t xml:space="preserve"> u-units (nt koodi ridade arv, loetud lehekülgede arv)</t>
  </si>
  <si>
    <t>videod 1-2, tegin samal ajal harjutusi kaasa</t>
  </si>
  <si>
    <t>VS sobivate toolside/versioonide seadistamine, esmase faili loomine</t>
  </si>
  <si>
    <t>HTML&amp;CSS videod + märkmed</t>
  </si>
  <si>
    <t>htML&amp;CSS videod + märkmed</t>
  </si>
  <si>
    <t>Delta Time</t>
  </si>
  <si>
    <t>Total Time (h:min) :</t>
  </si>
  <si>
    <t>I osa alapeatükid kuni "Update the pages"</t>
  </si>
  <si>
    <t>I kodutöö + märkmed</t>
  </si>
  <si>
    <t>I kodutöö jätkamine + märkmed</t>
  </si>
  <si>
    <t>I osa alapeatükid lõpuni läbi vaadatud, kaasa tehtud, proovitud</t>
  </si>
  <si>
    <t>HTML&amp;CSS juba vaadatud videote ülesannete üle vaatamine</t>
  </si>
  <si>
    <t xml:space="preserve"> video 3 (+märkmed, ülesannete kaasategemine)</t>
  </si>
  <si>
    <t>video 4 ja 5 (+märkmed, ülesannete kaasategemine)</t>
  </si>
  <si>
    <t>video 6 ja 7 (+märkmed, ülesannete kaasategemine)</t>
  </si>
  <si>
    <t>video 8 (listid) (+märkmed, ülesannete kaasategemine)</t>
  </si>
  <si>
    <t>video 9 (tabelid) (+märkmed, ülesannete kaasategemine)</t>
  </si>
  <si>
    <t>video 10 (vormid) (+märkmed, ülesannete kaasategemine)</t>
  </si>
  <si>
    <t>video 11 (input, button, combobox, autofocus) (+märkmed, ülesannete kaasategemine)</t>
  </si>
  <si>
    <t>video 12 (style css) (+märkmed, ülesannete kaasategemine)</t>
  </si>
  <si>
    <t>video 13 (Font and text properties) (+märkmed, ülesannete kaasategemine)</t>
  </si>
  <si>
    <t>Praktikum</t>
  </si>
  <si>
    <t>HTML&amp;CSS video + märkmed</t>
  </si>
  <si>
    <t>video 15 (List and Table properties)</t>
  </si>
  <si>
    <t>video 14 (Color and background properties)</t>
  </si>
  <si>
    <t>video 16 (box properties)</t>
  </si>
  <si>
    <t>video 17 (font-face)</t>
  </si>
  <si>
    <t>video 18 (video in html)</t>
  </si>
  <si>
    <t>video 19 (canvas)</t>
  </si>
  <si>
    <t>video 20 (working with svg)</t>
  </si>
  <si>
    <t>video 21 (where to go)</t>
  </si>
  <si>
    <t>loengus käsitletud mõistetele lisainformatsiooni leidmine</t>
  </si>
  <si>
    <t>praktikum</t>
  </si>
  <si>
    <t>Kodutöö II + märkmed</t>
  </si>
  <si>
    <t xml:space="preserve">Kodutöö II </t>
  </si>
  <si>
    <t>üritasin tekkinud Migration viga üles leida ja parandada</t>
  </si>
  <si>
    <t>VS ja GitHubi ühendamine, kodutöö laadimine GitHubi</t>
  </si>
  <si>
    <t>GitHubi ja VS solutionite ühendamine</t>
  </si>
  <si>
    <t>ei saanud ikka korda</t>
  </si>
  <si>
    <t>HW 3</t>
  </si>
  <si>
    <t>Total time: (min)</t>
  </si>
  <si>
    <t>HW3</t>
  </si>
  <si>
    <t>Migrationit ei saa teha, ütleb, et ei leia contexti.</t>
  </si>
  <si>
    <t>Exceptionid DB pärast</t>
  </si>
  <si>
    <t>inheritance tekitas exceptioni</t>
  </si>
  <si>
    <t>HW3 parandused</t>
  </si>
  <si>
    <t>uus error</t>
  </si>
  <si>
    <t>Videoloeng 1</t>
  </si>
  <si>
    <t>Videoloeng 2</t>
  </si>
  <si>
    <t>tekkisid namespace-i vead CRUD lehekülgedel</t>
  </si>
  <si>
    <t>Videoloeng 3</t>
  </si>
  <si>
    <t>Videoloeng 3 jätk</t>
  </si>
  <si>
    <t>nullref.exception index.cshtml faili foreach tsüklis</t>
  </si>
  <si>
    <t>Videoloeng 4</t>
  </si>
  <si>
    <t>Videoloeng 4 jätk</t>
  </si>
  <si>
    <t>nullref.exception index.cshtml faili foreach tsüklis ikka sees</t>
  </si>
  <si>
    <t>Videoloeng 5</t>
  </si>
  <si>
    <t>nullref ex läks korda, uued exceptionid selle asemel: InvalidCastException: Unable to cast object of type 'System.Collections.Generic.List`1[System.Object]' to type 'Microsoft.AspNetCore.Html.IHtmlContent'.</t>
  </si>
  <si>
    <t>Videoloeng 6</t>
  </si>
  <si>
    <t>sama exception ikka alles, mis enne; search buttoni asemel genereeris textboxi, milles kirjas Search</t>
  </si>
  <si>
    <t>Vigade parandus</t>
  </si>
  <si>
    <t>search buttoni sain korda, exception ikka olemas</t>
  </si>
  <si>
    <t>Videoloeng 8</t>
  </si>
  <si>
    <t>Videoloeng 9</t>
  </si>
  <si>
    <t>eelmised parandused + VL7 (kodutöö 5)</t>
  </si>
  <si>
    <t>Videoloeng 10</t>
  </si>
  <si>
    <t>Testimise alustamine</t>
  </si>
  <si>
    <t>Testimise baasklassid</t>
  </si>
  <si>
    <t>Videoloeng 11</t>
  </si>
  <si>
    <t>Pooleli 17:48 peal; Atribuutide testimine; 2 testi läksid "Unknown project"i alla ja neid ei tunta ära - error.</t>
  </si>
  <si>
    <t>Videoloeng 11 jätk</t>
  </si>
  <si>
    <t>Videoloeng 12</t>
  </si>
  <si>
    <t>Reporitooriumite refaktoorimine</t>
  </si>
  <si>
    <t>Videolong 12 jätk</t>
  </si>
  <si>
    <t>Videoloeng 13</t>
  </si>
  <si>
    <t>Koodi jaotamine repositooriumi klassidesse</t>
  </si>
  <si>
    <t>Videoloeng 13 jätk</t>
  </si>
  <si>
    <t>ei leia kohta assembly information file lisamiseks.</t>
  </si>
  <si>
    <t>Videoloeng 14</t>
  </si>
  <si>
    <t>Kood baseRepository klassis</t>
  </si>
  <si>
    <t>Videoloeng 15</t>
  </si>
  <si>
    <t>Vaadete mallid (template)</t>
  </si>
  <si>
    <t>Videoloeng 16</t>
  </si>
  <si>
    <t>template jätk</t>
  </si>
  <si>
    <t>Videoloeng 17</t>
  </si>
  <si>
    <t>template jätk; extension failid…</t>
  </si>
  <si>
    <t>template lõpp</t>
  </si>
  <si>
    <t>Total Time (min) :</t>
  </si>
  <si>
    <t>VL 18</t>
  </si>
  <si>
    <t>SortedRepository akstraktseks</t>
  </si>
  <si>
    <t>VL 19</t>
  </si>
  <si>
    <t>SortedRepository akstraktseks parandused</t>
  </si>
  <si>
    <t>VL20</t>
  </si>
  <si>
    <t>SortedRepository testid</t>
  </si>
  <si>
    <t>VL 21</t>
  </si>
  <si>
    <t>SortedRepository testid 2; edit.cshtml annab exceptioni</t>
  </si>
  <si>
    <t>VL22</t>
  </si>
  <si>
    <t>Testid jätk</t>
  </si>
  <si>
    <t>Testid lõpp</t>
  </si>
  <si>
    <t>VL23 29:29</t>
  </si>
  <si>
    <t>VL23 jätk 43:39</t>
  </si>
  <si>
    <t>VL 23</t>
  </si>
  <si>
    <t>VL24</t>
  </si>
  <si>
    <t>VL24 23:24</t>
  </si>
  <si>
    <t>Repository klasside refaktoorimine, ei luba .ToListAsync() kasutada</t>
  </si>
  <si>
    <t>.ToListAsync() - ambiguos error</t>
  </si>
  <si>
    <t>VL25</t>
  </si>
  <si>
    <t>Repository klasside kokkuvõte</t>
  </si>
  <si>
    <t>.ToListAsync() korras</t>
  </si>
  <si>
    <t>VL25 jätk</t>
  </si>
  <si>
    <t>VL26</t>
  </si>
  <si>
    <t>FilteredRepository universaalseks</t>
  </si>
  <si>
    <t>VL27</t>
  </si>
  <si>
    <t>LambdaExpression</t>
  </si>
  <si>
    <t>Clean Code</t>
  </si>
  <si>
    <t>Testimine</t>
  </si>
  <si>
    <t>VL28</t>
  </si>
  <si>
    <t>MeasuresPageModel Create, Edit, Details, Delete refaktoorimine</t>
  </si>
  <si>
    <t>VL 28</t>
  </si>
  <si>
    <t>VL29</t>
  </si>
  <si>
    <t>MeasuresPageModel Index asjade refaktoorimine</t>
  </si>
  <si>
    <t>Koodi seletamine</t>
  </si>
  <si>
    <t>VL30</t>
  </si>
  <si>
    <t>BasePageModel lisamine</t>
  </si>
  <si>
    <t>VL30 jätk</t>
  </si>
  <si>
    <t>VL31</t>
  </si>
  <si>
    <t>VL31 jätk</t>
  </si>
  <si>
    <t>Testide abifunktsioonide lisamine</t>
  </si>
  <si>
    <t>IsQuantityTested, IsTested Data alt annab vea</t>
  </si>
  <si>
    <t>VL32 36:31</t>
  </si>
  <si>
    <t>Clean Code raamat</t>
  </si>
  <si>
    <t>VL 32 jätk</t>
  </si>
  <si>
    <t>VL32 jätk</t>
  </si>
  <si>
    <t>IsDataTested annab vea ikkagi!!</t>
  </si>
  <si>
    <t>VL33</t>
  </si>
  <si>
    <t>VL 34</t>
  </si>
  <si>
    <t>Võõrvõtme sisu näitamine</t>
  </si>
  <si>
    <t>VL 35</t>
  </si>
  <si>
    <t>Master-Detail seos</t>
  </si>
  <si>
    <t>VL 36</t>
  </si>
  <si>
    <t>Master-Detail tööle</t>
  </si>
  <si>
    <t>VL 37</t>
  </si>
  <si>
    <t>Master-Detail lõpetamine</t>
  </si>
  <si>
    <t>VL38</t>
  </si>
  <si>
    <t>Master-detail refaktoorimine</t>
  </si>
  <si>
    <t>VL38 jätk</t>
  </si>
  <si>
    <t>VL38 lõpuni</t>
  </si>
  <si>
    <t>VL39</t>
  </si>
  <si>
    <t>HtmlExtension meetodite testide raamistikud</t>
  </si>
  <si>
    <t>VL40</t>
  </si>
  <si>
    <t>HtmlExtension meetodite testimine mockide abil</t>
  </si>
  <si>
    <t xml:space="preserve">VL40 </t>
  </si>
  <si>
    <t>VL41</t>
  </si>
  <si>
    <t>Testide raamistik BasePage klassile</t>
  </si>
  <si>
    <t xml:space="preserve">Vigade parandamine </t>
  </si>
  <si>
    <t>Pages ei võta omaks reference'I Aidsile</t>
  </si>
  <si>
    <t>Testide, refrence'ide probleemid</t>
  </si>
  <si>
    <t>Menüüd</t>
  </si>
  <si>
    <t>VL42 + reference'i vea otsimine</t>
  </si>
  <si>
    <t>VL43</t>
  </si>
  <si>
    <t>Blazori lisamine; counterit ei tuvasta</t>
  </si>
  <si>
    <t>Clean Code konspekt</t>
  </si>
  <si>
    <t>VL45</t>
  </si>
  <si>
    <t>Quantity Data Model</t>
  </si>
  <si>
    <t>Quantity Data Tests, +Pages testis viga korda</t>
  </si>
  <si>
    <t>VL46A</t>
  </si>
  <si>
    <t>VL46B</t>
  </si>
  <si>
    <t>Quantity Data Tests lõpp</t>
  </si>
  <si>
    <t>Varasemate extension testide lisamine</t>
  </si>
  <si>
    <t>Pluralsight kursus</t>
  </si>
  <si>
    <t>"Kanban Fundamentals"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</si>
</sst>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 "/>
      <charset val="186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21">
    <xf numFmtId="0" fontId="0" fillId="0" borderId="0" xfId="0"/>
    <xf numFmtId="164" fontId="0" fillId="0" borderId="0" xfId="0" applyNumberFormat="1"/>
    <xf numFmtId="2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NumberFormat="1"/>
    <xf numFmtId="0" fontId="0" fillId="0" borderId="1" xfId="0" applyBorder="1"/>
    <xf numFmtId="164" fontId="0" fillId="0" borderId="1" xfId="0" applyNumberFormat="1" applyBorder="1"/>
    <xf numFmtId="20" fontId="0" fillId="0" borderId="1" xfId="0" applyNumberFormat="1" applyBorder="1"/>
    <xf numFmtId="0" fontId="0" fillId="0" borderId="5" xfId="0" applyBorder="1"/>
    <xf numFmtId="0" fontId="1" fillId="0" borderId="17" xfId="0" applyNumberFormat="1" applyFont="1" applyBorder="1"/>
    <xf numFmtId="20" fontId="1" fillId="0" borderId="14" xfId="0" applyNumberFormat="1" applyFont="1" applyBorder="1" applyAlignment="1">
      <alignment horizontal="left" vertical="top" wrapText="1"/>
    </xf>
    <xf numFmtId="0" fontId="1" fillId="0" borderId="14" xfId="0" applyFont="1" applyBorder="1" applyAlignment="1">
      <alignment horizontal="left" vertical="top" wrapText="1"/>
    </xf>
    <xf numFmtId="0" fontId="1" fillId="0" borderId="14" xfId="0" applyNumberFormat="1" applyFont="1" applyBorder="1" applyAlignment="1">
      <alignment horizontal="left" vertical="top" wrapText="1"/>
    </xf>
    <xf numFmtId="0" fontId="1" fillId="0" borderId="15" xfId="0" applyFont="1" applyBorder="1" applyAlignment="1">
      <alignment horizontal="left" vertical="top" wrapText="1"/>
    </xf>
    <xf numFmtId="0" fontId="0" fillId="0" borderId="2" xfId="0" applyBorder="1"/>
    <xf numFmtId="164" fontId="0" fillId="0" borderId="3" xfId="0" applyNumberFormat="1" applyBorder="1"/>
    <xf numFmtId="20" fontId="0" fillId="0" borderId="3" xfId="0" applyNumberFormat="1" applyBorder="1"/>
    <xf numFmtId="0" fontId="0" fillId="0" borderId="3" xfId="0" applyBorder="1"/>
    <xf numFmtId="0" fontId="0" fillId="0" borderId="4" xfId="0" applyBorder="1"/>
    <xf numFmtId="164" fontId="0" fillId="0" borderId="6" xfId="0" applyNumberFormat="1" applyBorder="1"/>
    <xf numFmtId="20" fontId="0" fillId="0" borderId="6" xfId="0" applyNumberFormat="1" applyBorder="1"/>
    <xf numFmtId="0" fontId="0" fillId="0" borderId="6" xfId="0" applyBorder="1"/>
    <xf numFmtId="0" fontId="0" fillId="0" borderId="7" xfId="0" applyBorder="1"/>
    <xf numFmtId="0" fontId="0" fillId="0" borderId="20" xfId="0" applyNumberFormat="1" applyBorder="1" applyAlignment="1">
      <alignment vertical="top"/>
    </xf>
    <xf numFmtId="0" fontId="0" fillId="0" borderId="21" xfId="0" applyNumberFormat="1" applyBorder="1" applyAlignment="1">
      <alignment vertical="top"/>
    </xf>
    <xf numFmtId="20" fontId="1" fillId="0" borderId="22" xfId="0" applyNumberFormat="1" applyFont="1" applyBorder="1" applyAlignment="1">
      <alignment vertical="top"/>
    </xf>
    <xf numFmtId="164" fontId="0" fillId="0" borderId="23" xfId="0" applyNumberFormat="1" applyBorder="1"/>
    <xf numFmtId="20" fontId="0" fillId="0" borderId="23" xfId="0" applyNumberFormat="1" applyBorder="1"/>
    <xf numFmtId="0" fontId="0" fillId="0" borderId="23" xfId="0" applyBorder="1"/>
    <xf numFmtId="0" fontId="0" fillId="0" borderId="24" xfId="0" applyBorder="1"/>
    <xf numFmtId="1" fontId="0" fillId="0" borderId="3" xfId="0" applyNumberFormat="1" applyBorder="1"/>
    <xf numFmtId="1" fontId="1" fillId="0" borderId="22" xfId="0" applyNumberFormat="1" applyFont="1" applyBorder="1" applyAlignment="1">
      <alignment vertical="top"/>
    </xf>
    <xf numFmtId="0" fontId="0" fillId="0" borderId="2" xfId="0" applyBorder="1" applyAlignment="1">
      <alignment wrapText="1"/>
    </xf>
    <xf numFmtId="164" fontId="0" fillId="0" borderId="1" xfId="0" applyNumberFormat="1" applyBorder="1" applyAlignment="1">
      <alignment wrapText="1"/>
    </xf>
    <xf numFmtId="20" fontId="0" fillId="0" borderId="1" xfId="0" applyNumberFormat="1" applyBorder="1" applyAlignment="1">
      <alignment wrapText="1"/>
    </xf>
    <xf numFmtId="0" fontId="0" fillId="0" borderId="1" xfId="0" applyBorder="1" applyAlignment="1">
      <alignment wrapText="1"/>
    </xf>
    <xf numFmtId="1" fontId="0" fillId="0" borderId="3" xfId="0" applyNumberFormat="1" applyBorder="1" applyAlignment="1">
      <alignment wrapText="1"/>
    </xf>
    <xf numFmtId="0" fontId="0" fillId="0" borderId="1" xfId="0" applyFont="1" applyBorder="1" applyAlignment="1">
      <alignment wrapText="1"/>
    </xf>
    <xf numFmtId="0" fontId="0" fillId="0" borderId="5" xfId="0" applyBorder="1" applyAlignment="1">
      <alignment wrapText="1"/>
    </xf>
    <xf numFmtId="0" fontId="0" fillId="0" borderId="0" xfId="0" applyAlignment="1">
      <alignment wrapText="1"/>
    </xf>
    <xf numFmtId="0" fontId="1" fillId="0" borderId="13" xfId="0" applyFont="1" applyBorder="1" applyAlignment="1"/>
    <xf numFmtId="0" fontId="1" fillId="0" borderId="14" xfId="0" applyFont="1" applyBorder="1" applyAlignment="1"/>
    <xf numFmtId="0" fontId="1" fillId="0" borderId="19" xfId="0" applyFont="1" applyBorder="1" applyAlignment="1"/>
    <xf numFmtId="164" fontId="1" fillId="0" borderId="8" xfId="0" applyNumberFormat="1" applyFont="1" applyBorder="1" applyAlignment="1">
      <alignment vertical="top"/>
    </xf>
    <xf numFmtId="164" fontId="1" fillId="0" borderId="9" xfId="0" applyNumberFormat="1" applyFont="1" applyBorder="1" applyAlignment="1">
      <alignment vertical="top"/>
    </xf>
    <xf numFmtId="164" fontId="1" fillId="0" borderId="10" xfId="0" applyNumberFormat="1" applyFont="1" applyBorder="1" applyAlignment="1">
      <alignment vertical="top"/>
    </xf>
    <xf numFmtId="164" fontId="1" fillId="0" borderId="11" xfId="0" applyNumberFormat="1" applyFont="1" applyBorder="1" applyAlignment="1">
      <alignment vertical="top"/>
    </xf>
    <xf numFmtId="164" fontId="1" fillId="0" borderId="0" xfId="0" applyNumberFormat="1" applyFont="1" applyBorder="1" applyAlignment="1">
      <alignment vertical="top"/>
    </xf>
    <xf numFmtId="164" fontId="1" fillId="0" borderId="12" xfId="0" applyNumberFormat="1" applyFont="1" applyBorder="1" applyAlignment="1">
      <alignment vertical="top"/>
    </xf>
    <xf numFmtId="164" fontId="1" fillId="0" borderId="16" xfId="0" applyNumberFormat="1" applyFont="1" applyBorder="1" applyAlignment="1"/>
    <xf numFmtId="164" fontId="1" fillId="0" borderId="17" xfId="0" applyNumberFormat="1" applyFont="1" applyBorder="1" applyAlignment="1"/>
    <xf numFmtId="20" fontId="0" fillId="0" borderId="17" xfId="0" applyNumberFormat="1" applyBorder="1" applyAlignment="1"/>
    <xf numFmtId="164" fontId="0" fillId="0" borderId="17" xfId="0" applyNumberFormat="1" applyBorder="1" applyAlignment="1"/>
    <xf numFmtId="164" fontId="0" fillId="0" borderId="18" xfId="0" applyNumberFormat="1" applyBorder="1" applyAlignment="1"/>
    <xf numFmtId="0" fontId="0" fillId="0" borderId="11" xfId="0" applyBorder="1" applyAlignment="1"/>
    <xf numFmtId="0" fontId="0" fillId="0" borderId="0" xfId="0" applyBorder="1" applyAlignment="1"/>
    <xf numFmtId="0" fontId="0" fillId="0" borderId="12" xfId="0" applyBorder="1" applyAlignment="1"/>
    <xf numFmtId="164" fontId="1" fillId="0" borderId="13" xfId="0" applyNumberFormat="1" applyFont="1" applyBorder="1" applyAlignment="1">
      <alignment vertical="top" wrapText="1"/>
    </xf>
    <xf numFmtId="164" fontId="1" fillId="0" borderId="14" xfId="0" applyNumberFormat="1" applyFont="1" applyBorder="1" applyAlignment="1">
      <alignment vertical="top" wrapText="1"/>
    </xf>
    <xf numFmtId="164" fontId="1" fillId="0" borderId="9" xfId="0" applyNumberFormat="1" applyFont="1" applyBorder="1" applyAlignment="1">
      <alignment vertical="top" wrapText="1"/>
    </xf>
    <xf numFmtId="164" fontId="1" fillId="0" borderId="0" xfId="0" applyNumberFormat="1" applyFont="1" applyBorder="1" applyAlignment="1">
      <alignment vertical="top" wrapText="1"/>
    </xf>
    <xf numFmtId="164" fontId="0" fillId="0" borderId="17" xfId="0" applyNumberFormat="1" applyBorder="1" applyAlignment="1">
      <alignment wrapText="1"/>
    </xf>
    <xf numFmtId="0" fontId="0" fillId="0" borderId="0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20" xfId="0" applyNumberFormat="1" applyBorder="1" applyAlignment="1">
      <alignment vertical="top" wrapText="1"/>
    </xf>
    <xf numFmtId="1" fontId="0" fillId="0" borderId="0" xfId="0" applyNumberFormat="1"/>
    <xf numFmtId="1" fontId="1" fillId="0" borderId="17" xfId="0" applyNumberFormat="1" applyFont="1" applyBorder="1"/>
    <xf numFmtId="1" fontId="1" fillId="0" borderId="14" xfId="0" applyNumberFormat="1" applyFont="1" applyBorder="1" applyAlignment="1">
      <alignment horizontal="left" vertical="top" wrapText="1"/>
    </xf>
    <xf numFmtId="0" fontId="0" fillId="0" borderId="0" xfId="0" applyFont="1"/>
    <xf numFmtId="164" fontId="0" fillId="0" borderId="0" xfId="0" applyNumberFormat="1" applyFont="1"/>
    <xf numFmtId="20" fontId="0" fillId="0" borderId="0" xfId="0" applyNumberFormat="1" applyFont="1"/>
    <xf numFmtId="1" fontId="0" fillId="0" borderId="0" xfId="0" applyNumberFormat="1" applyFont="1"/>
    <xf numFmtId="0" fontId="0" fillId="0" borderId="0" xfId="0" applyFont="1" applyAlignment="1">
      <alignment horizontal="left" vertical="top" wrapText="1"/>
    </xf>
    <xf numFmtId="0" fontId="0" fillId="0" borderId="2" xfId="0" applyFont="1" applyBorder="1"/>
    <xf numFmtId="164" fontId="0" fillId="0" borderId="3" xfId="0" applyNumberFormat="1" applyFont="1" applyBorder="1"/>
    <xf numFmtId="20" fontId="0" fillId="0" borderId="3" xfId="0" applyNumberFormat="1" applyFont="1" applyBorder="1"/>
    <xf numFmtId="0" fontId="0" fillId="0" borderId="3" xfId="0" applyFont="1" applyBorder="1"/>
    <xf numFmtId="1" fontId="0" fillId="0" borderId="3" xfId="0" applyNumberFormat="1" applyFont="1" applyBorder="1"/>
    <xf numFmtId="0" fontId="0" fillId="0" borderId="4" xfId="0" applyFont="1" applyBorder="1"/>
    <xf numFmtId="164" fontId="0" fillId="0" borderId="1" xfId="0" applyNumberFormat="1" applyFont="1" applyBorder="1"/>
    <xf numFmtId="20" fontId="0" fillId="0" borderId="1" xfId="0" applyNumberFormat="1" applyFont="1" applyBorder="1"/>
    <xf numFmtId="0" fontId="0" fillId="0" borderId="1" xfId="0" applyFont="1" applyBorder="1"/>
    <xf numFmtId="0" fontId="0" fillId="0" borderId="5" xfId="0" applyFont="1" applyBorder="1"/>
    <xf numFmtId="0" fontId="2" fillId="0" borderId="0" xfId="0" applyFont="1"/>
    <xf numFmtId="164" fontId="0" fillId="0" borderId="6" xfId="0" applyNumberFormat="1" applyFont="1" applyBorder="1"/>
    <xf numFmtId="20" fontId="0" fillId="0" borderId="6" xfId="0" applyNumberFormat="1" applyFont="1" applyBorder="1"/>
    <xf numFmtId="0" fontId="0" fillId="0" borderId="6" xfId="0" applyFont="1" applyBorder="1"/>
    <xf numFmtId="0" fontId="0" fillId="0" borderId="7" xfId="0" applyFont="1" applyBorder="1"/>
    <xf numFmtId="0" fontId="0" fillId="0" borderId="20" xfId="0" applyNumberFormat="1" applyFont="1" applyBorder="1" applyAlignment="1">
      <alignment vertical="top"/>
    </xf>
    <xf numFmtId="0" fontId="0" fillId="0" borderId="21" xfId="0" applyNumberFormat="1" applyFont="1" applyBorder="1" applyAlignment="1">
      <alignment vertical="top"/>
    </xf>
    <xf numFmtId="0" fontId="0" fillId="0" borderId="0" xfId="0" applyBorder="1"/>
    <xf numFmtId="0" fontId="3" fillId="0" borderId="0" xfId="0" applyFont="1"/>
    <xf numFmtId="164" fontId="1" fillId="0" borderId="13" xfId="0" applyNumberFormat="1" applyFont="1" applyBorder="1" applyAlignment="1">
      <alignment horizontal="left" vertical="top" wrapText="1"/>
    </xf>
    <xf numFmtId="164" fontId="1" fillId="0" borderId="14" xfId="0" applyNumberFormat="1" applyFont="1" applyBorder="1" applyAlignment="1">
      <alignment horizontal="left" vertical="top" wrapText="1"/>
    </xf>
    <xf numFmtId="0" fontId="1" fillId="0" borderId="13" xfId="0" applyFont="1" applyBorder="1" applyAlignment="1">
      <alignment horizontal="right"/>
    </xf>
    <xf numFmtId="0" fontId="1" fillId="0" borderId="14" xfId="0" applyFont="1" applyBorder="1" applyAlignment="1">
      <alignment horizontal="right"/>
    </xf>
    <xf numFmtId="0" fontId="1" fillId="0" borderId="19" xfId="0" applyFont="1" applyBorder="1" applyAlignment="1">
      <alignment horizontal="right"/>
    </xf>
    <xf numFmtId="164" fontId="1" fillId="0" borderId="8" xfId="0" applyNumberFormat="1" applyFont="1" applyBorder="1" applyAlignment="1">
      <alignment horizontal="left" vertical="top"/>
    </xf>
    <xf numFmtId="164" fontId="1" fillId="0" borderId="9" xfId="0" applyNumberFormat="1" applyFont="1" applyBorder="1" applyAlignment="1">
      <alignment horizontal="left" vertical="top"/>
    </xf>
    <xf numFmtId="164" fontId="1" fillId="0" borderId="10" xfId="0" applyNumberFormat="1" applyFont="1" applyBorder="1" applyAlignment="1">
      <alignment horizontal="left" vertical="top"/>
    </xf>
    <xf numFmtId="164" fontId="1" fillId="0" borderId="11" xfId="0" applyNumberFormat="1" applyFont="1" applyBorder="1" applyAlignment="1">
      <alignment horizontal="left" vertical="top"/>
    </xf>
    <xf numFmtId="164" fontId="1" fillId="0" borderId="0" xfId="0" applyNumberFormat="1" applyFont="1" applyBorder="1" applyAlignment="1">
      <alignment horizontal="left" vertical="top"/>
    </xf>
    <xf numFmtId="164" fontId="1" fillId="0" borderId="12" xfId="0" applyNumberFormat="1" applyFont="1" applyBorder="1" applyAlignment="1">
      <alignment horizontal="left" vertical="top"/>
    </xf>
    <xf numFmtId="20" fontId="0" fillId="0" borderId="17" xfId="0" applyNumberFormat="1" applyBorder="1" applyAlignment="1">
      <alignment horizontal="left"/>
    </xf>
    <xf numFmtId="164" fontId="0" fillId="0" borderId="17" xfId="0" applyNumberFormat="1" applyBorder="1" applyAlignment="1">
      <alignment horizontal="left"/>
    </xf>
    <xf numFmtId="164" fontId="0" fillId="0" borderId="18" xfId="0" applyNumberFormat="1" applyBorder="1" applyAlignment="1">
      <alignment horizontal="left"/>
    </xf>
    <xf numFmtId="0" fontId="0" fillId="0" borderId="1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164" fontId="1" fillId="0" borderId="16" xfId="0" applyNumberFormat="1" applyFont="1" applyBorder="1" applyAlignment="1">
      <alignment horizontal="left"/>
    </xf>
    <xf numFmtId="164" fontId="1" fillId="0" borderId="17" xfId="0" applyNumberFormat="1" applyFont="1" applyBorder="1" applyAlignment="1">
      <alignment horizontal="left"/>
    </xf>
    <xf numFmtId="0" fontId="1" fillId="0" borderId="22" xfId="0" applyFont="1" applyBorder="1" applyAlignment="1">
      <alignment horizontal="right"/>
    </xf>
    <xf numFmtId="0" fontId="1" fillId="0" borderId="20" xfId="0" applyFont="1" applyBorder="1" applyAlignment="1">
      <alignment horizontal="right"/>
    </xf>
    <xf numFmtId="0" fontId="1" fillId="0" borderId="21" xfId="0" applyFont="1" applyBorder="1" applyAlignment="1">
      <alignment horizontal="right"/>
    </xf>
    <xf numFmtId="20" fontId="0" fillId="0" borderId="17" xfId="0" applyNumberFormat="1" applyFont="1" applyBorder="1" applyAlignment="1">
      <alignment horizontal="left"/>
    </xf>
    <xf numFmtId="164" fontId="0" fillId="0" borderId="17" xfId="0" applyNumberFormat="1" applyFont="1" applyBorder="1" applyAlignment="1">
      <alignment horizontal="left"/>
    </xf>
    <xf numFmtId="164" fontId="0" fillId="0" borderId="18" xfId="0" applyNumberFormat="1" applyFont="1" applyBorder="1" applyAlignment="1">
      <alignment horizontal="left"/>
    </xf>
    <xf numFmtId="0" fontId="0" fillId="0" borderId="11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1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N23"/>
  <sheetViews>
    <sheetView showGridLines="0" topLeftCell="A4" zoomScale="116" zoomScaleNormal="139" zoomScalePageLayoutView="139" workbookViewId="0">
      <selection activeCell="G15" sqref="G15"/>
    </sheetView>
  </sheetViews>
  <sheetFormatPr defaultColWidth="8.77734375" defaultRowHeight="14.4"/>
  <cols>
    <col min="1" max="1" width="3.33203125" customWidth="1"/>
    <col min="2" max="2" width="11.109375" style="1" customWidth="1"/>
    <col min="3" max="3" width="6.44140625" style="2" customWidth="1"/>
    <col min="4" max="4" width="6.6640625" style="2" customWidth="1"/>
    <col min="5" max="5" width="11.44140625" customWidth="1"/>
    <col min="6" max="6" width="11" style="4" customWidth="1"/>
    <col min="7" max="7" width="55.77734375" customWidth="1"/>
    <col min="8" max="8" width="63.44140625" customWidth="1"/>
    <col min="9" max="9" width="3.44140625" customWidth="1"/>
    <col min="10" max="10" width="8.6640625" customWidth="1"/>
    <col min="14" max="14" width="26.77734375" customWidth="1"/>
  </cols>
  <sheetData>
    <row r="1" spans="1:14" ht="15" thickBot="1"/>
    <row r="2" spans="1:14">
      <c r="A2" s="98" t="s">
        <v>0</v>
      </c>
      <c r="B2" s="99"/>
      <c r="C2" s="99"/>
      <c r="D2" s="99"/>
      <c r="E2" s="99"/>
      <c r="F2" s="99"/>
      <c r="G2" s="99"/>
      <c r="H2" s="99"/>
      <c r="I2" s="99"/>
      <c r="J2" s="100"/>
    </row>
    <row r="3" spans="1:14">
      <c r="A3" s="101"/>
      <c r="B3" s="102"/>
      <c r="C3" s="102"/>
      <c r="D3" s="102"/>
      <c r="E3" s="102"/>
      <c r="F3" s="102"/>
      <c r="G3" s="102"/>
      <c r="H3" s="102"/>
      <c r="I3" s="102"/>
      <c r="J3" s="103"/>
    </row>
    <row r="4" spans="1:14" ht="15" thickBot="1">
      <c r="A4" s="110" t="s">
        <v>1</v>
      </c>
      <c r="B4" s="111"/>
      <c r="C4" s="104" t="s">
        <v>11</v>
      </c>
      <c r="D4" s="104"/>
      <c r="E4" s="104"/>
      <c r="F4" s="9" t="s">
        <v>2</v>
      </c>
      <c r="G4" s="105">
        <v>43863</v>
      </c>
      <c r="H4" s="105"/>
      <c r="I4" s="105"/>
      <c r="J4" s="106"/>
    </row>
    <row r="5" spans="1:14" ht="15" thickBot="1">
      <c r="A5" s="107"/>
      <c r="B5" s="108"/>
      <c r="C5" s="108"/>
      <c r="D5" s="108"/>
      <c r="E5" s="108"/>
      <c r="F5" s="108"/>
      <c r="G5" s="108"/>
      <c r="H5" s="108"/>
      <c r="I5" s="108"/>
      <c r="J5" s="109"/>
    </row>
    <row r="6" spans="1:14" s="3" customFormat="1" ht="29.4" thickBot="1">
      <c r="A6" s="93" t="s">
        <v>3</v>
      </c>
      <c r="B6" s="94"/>
      <c r="C6" s="10" t="s">
        <v>4</v>
      </c>
      <c r="D6" s="10" t="s">
        <v>5</v>
      </c>
      <c r="E6" s="11" t="s">
        <v>6</v>
      </c>
      <c r="F6" s="12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" thickBot="1">
      <c r="A7" s="14">
        <v>1</v>
      </c>
      <c r="B7" s="15">
        <v>43858</v>
      </c>
      <c r="C7" s="16">
        <v>0.33333333333333331</v>
      </c>
      <c r="D7" s="16">
        <v>0.39583333333333331</v>
      </c>
      <c r="E7" s="17">
        <v>0</v>
      </c>
      <c r="F7" s="16">
        <f>D7-C7</f>
        <v>6.25E-2</v>
      </c>
      <c r="G7" s="17" t="s">
        <v>13</v>
      </c>
      <c r="H7" s="17"/>
      <c r="I7" s="17" t="s">
        <v>14</v>
      </c>
      <c r="J7" s="18"/>
      <c r="N7" t="s">
        <v>12</v>
      </c>
    </row>
    <row r="8" spans="1:14" ht="15" thickBot="1">
      <c r="A8" s="14">
        <f>A7+1</f>
        <v>2</v>
      </c>
      <c r="B8" s="6"/>
      <c r="C8" s="7">
        <v>0.67361111111111116</v>
      </c>
      <c r="D8" s="7">
        <v>0.70833333333333337</v>
      </c>
      <c r="E8" s="5">
        <v>0</v>
      </c>
      <c r="F8" s="16">
        <f t="shared" ref="F8:F22" si="0">D8-C8</f>
        <v>3.472222222222221E-2</v>
      </c>
      <c r="G8" s="5" t="s">
        <v>18</v>
      </c>
      <c r="H8" s="5" t="s">
        <v>16</v>
      </c>
      <c r="I8" s="5"/>
      <c r="J8" s="8"/>
      <c r="N8" t="s">
        <v>15</v>
      </c>
    </row>
    <row r="9" spans="1:14" ht="15" thickBot="1">
      <c r="A9" s="14">
        <f t="shared" ref="A9:A22" si="1">A8+1</f>
        <v>3</v>
      </c>
      <c r="B9" s="6"/>
      <c r="C9" s="7">
        <v>0.84097222222222223</v>
      </c>
      <c r="D9" s="7">
        <v>0.86875000000000002</v>
      </c>
      <c r="E9" s="5">
        <v>5</v>
      </c>
      <c r="F9" s="16">
        <f t="shared" si="0"/>
        <v>2.777777777777779E-2</v>
      </c>
      <c r="G9" s="5" t="s">
        <v>18</v>
      </c>
      <c r="H9" s="5" t="s">
        <v>27</v>
      </c>
      <c r="I9" s="5"/>
      <c r="J9" s="8"/>
    </row>
    <row r="10" spans="1:14" ht="15" thickBot="1">
      <c r="A10" s="14">
        <f t="shared" si="1"/>
        <v>4</v>
      </c>
      <c r="B10" s="6">
        <v>43859</v>
      </c>
      <c r="C10" s="7">
        <v>0.41666666666666669</v>
      </c>
      <c r="D10" s="7">
        <v>0.46875</v>
      </c>
      <c r="E10" s="5">
        <v>5</v>
      </c>
      <c r="F10" s="16">
        <f t="shared" si="0"/>
        <v>5.2083333333333315E-2</v>
      </c>
      <c r="G10" s="5" t="s">
        <v>18</v>
      </c>
      <c r="H10" s="5" t="s">
        <v>28</v>
      </c>
      <c r="I10" s="5"/>
      <c r="J10" s="8"/>
    </row>
    <row r="11" spans="1:14" ht="15" thickBot="1">
      <c r="A11" s="14">
        <f t="shared" si="1"/>
        <v>5</v>
      </c>
      <c r="B11" s="6"/>
      <c r="C11" s="7">
        <v>0.80138888888888893</v>
      </c>
      <c r="D11" s="7">
        <v>0.82013888888888886</v>
      </c>
      <c r="E11" s="5">
        <v>0</v>
      </c>
      <c r="F11" s="16">
        <f t="shared" si="0"/>
        <v>1.8749999999999933E-2</v>
      </c>
      <c r="G11" s="5" t="s">
        <v>18</v>
      </c>
      <c r="H11" s="5" t="s">
        <v>29</v>
      </c>
      <c r="I11" s="5"/>
      <c r="J11" s="8"/>
    </row>
    <row r="12" spans="1:14" ht="15" thickBot="1">
      <c r="A12" s="14">
        <f t="shared" si="1"/>
        <v>6</v>
      </c>
      <c r="B12" s="6"/>
      <c r="C12" s="7">
        <v>0.8208333333333333</v>
      </c>
      <c r="D12" s="7">
        <v>0.83194444444444438</v>
      </c>
      <c r="E12" s="5">
        <v>0</v>
      </c>
      <c r="F12" s="16">
        <f t="shared" si="0"/>
        <v>1.1111111111111072E-2</v>
      </c>
      <c r="G12" s="5" t="s">
        <v>18</v>
      </c>
      <c r="H12" s="5" t="s">
        <v>30</v>
      </c>
      <c r="I12" s="5"/>
      <c r="J12" s="8"/>
    </row>
    <row r="13" spans="1:14" ht="15" thickBot="1">
      <c r="A13" s="14">
        <f t="shared" si="1"/>
        <v>7</v>
      </c>
      <c r="B13" s="6"/>
      <c r="C13" s="7">
        <v>0.83194444444444438</v>
      </c>
      <c r="D13" s="7">
        <v>0.83819444444444446</v>
      </c>
      <c r="E13" s="5">
        <v>0</v>
      </c>
      <c r="F13" s="16">
        <f t="shared" si="0"/>
        <v>6.2500000000000888E-3</v>
      </c>
      <c r="G13" s="5" t="s">
        <v>18</v>
      </c>
      <c r="H13" s="5" t="s">
        <v>31</v>
      </c>
      <c r="I13" s="5"/>
      <c r="J13" s="8"/>
    </row>
    <row r="14" spans="1:14" ht="15" thickBot="1">
      <c r="A14" s="14">
        <f t="shared" si="1"/>
        <v>8</v>
      </c>
      <c r="B14" s="6"/>
      <c r="C14" s="7">
        <v>0.90694444444444444</v>
      </c>
      <c r="D14" s="7">
        <v>0.93194444444444446</v>
      </c>
      <c r="E14" s="5">
        <v>0</v>
      </c>
      <c r="F14" s="16">
        <f t="shared" si="0"/>
        <v>2.5000000000000022E-2</v>
      </c>
      <c r="G14" s="5" t="s">
        <v>18</v>
      </c>
      <c r="H14" s="5" t="s">
        <v>32</v>
      </c>
      <c r="I14" s="5"/>
      <c r="J14" s="8"/>
    </row>
    <row r="15" spans="1:14" ht="15" thickBot="1">
      <c r="A15" s="14">
        <f t="shared" si="1"/>
        <v>9</v>
      </c>
      <c r="B15" s="6"/>
      <c r="C15" s="7">
        <v>0.93402777777777779</v>
      </c>
      <c r="D15" s="7">
        <v>0.95000000000000007</v>
      </c>
      <c r="E15" s="5">
        <v>0</v>
      </c>
      <c r="F15" s="16">
        <f t="shared" si="0"/>
        <v>1.5972222222222276E-2</v>
      </c>
      <c r="G15" s="5" t="s">
        <v>19</v>
      </c>
      <c r="H15" s="5" t="s">
        <v>33</v>
      </c>
      <c r="I15" s="5"/>
      <c r="J15" s="8"/>
    </row>
    <row r="16" spans="1:14" ht="15" thickBot="1">
      <c r="A16" s="14">
        <f t="shared" si="1"/>
        <v>10</v>
      </c>
      <c r="B16" s="6">
        <v>43860</v>
      </c>
      <c r="C16" s="7">
        <v>0.33333333333333331</v>
      </c>
      <c r="D16" s="7">
        <v>0.4861111111111111</v>
      </c>
      <c r="E16" s="5">
        <v>25</v>
      </c>
      <c r="F16" s="16">
        <f t="shared" si="0"/>
        <v>0.15277777777777779</v>
      </c>
      <c r="G16" s="5" t="s">
        <v>36</v>
      </c>
      <c r="H16" s="5" t="s">
        <v>17</v>
      </c>
      <c r="I16" s="5" t="s">
        <v>14</v>
      </c>
      <c r="J16" s="8"/>
    </row>
    <row r="17" spans="1:10" ht="15" thickBot="1">
      <c r="A17" s="14">
        <f t="shared" si="1"/>
        <v>11</v>
      </c>
      <c r="B17" s="6"/>
      <c r="C17" s="7">
        <v>0.57708333333333328</v>
      </c>
      <c r="D17" s="7">
        <v>0.62013888888888891</v>
      </c>
      <c r="E17" s="5">
        <v>7</v>
      </c>
      <c r="F17" s="16">
        <f t="shared" si="0"/>
        <v>4.3055555555555625E-2</v>
      </c>
      <c r="G17" s="5" t="s">
        <v>19</v>
      </c>
      <c r="H17" s="5" t="s">
        <v>34</v>
      </c>
      <c r="I17" s="5"/>
      <c r="J17" s="8"/>
    </row>
    <row r="18" spans="1:10" ht="15" thickBot="1">
      <c r="A18" s="14">
        <f t="shared" si="1"/>
        <v>12</v>
      </c>
      <c r="B18" s="6">
        <v>43863</v>
      </c>
      <c r="C18" s="7">
        <v>0.5</v>
      </c>
      <c r="D18" s="7">
        <v>0.6479166666666667</v>
      </c>
      <c r="E18" s="5">
        <v>12</v>
      </c>
      <c r="F18" s="16">
        <f t="shared" si="0"/>
        <v>0.1479166666666667</v>
      </c>
      <c r="G18" s="5" t="s">
        <v>23</v>
      </c>
      <c r="H18" s="5" t="s">
        <v>22</v>
      </c>
      <c r="I18" s="5"/>
      <c r="J18" s="8"/>
    </row>
    <row r="19" spans="1:10" ht="15" thickBot="1">
      <c r="A19" s="14">
        <f t="shared" si="1"/>
        <v>13</v>
      </c>
      <c r="B19" s="6"/>
      <c r="C19" s="7">
        <v>0.66527777777777775</v>
      </c>
      <c r="D19" s="7">
        <v>0.72152777777777777</v>
      </c>
      <c r="E19" s="5">
        <v>0</v>
      </c>
      <c r="F19" s="16">
        <f t="shared" si="0"/>
        <v>5.6250000000000022E-2</v>
      </c>
      <c r="G19" s="5" t="s">
        <v>24</v>
      </c>
      <c r="H19" s="5" t="s">
        <v>25</v>
      </c>
      <c r="I19" s="5" t="s">
        <v>14</v>
      </c>
      <c r="J19" s="8"/>
    </row>
    <row r="20" spans="1:10" ht="15" thickBot="1">
      <c r="A20" s="14">
        <f t="shared" si="1"/>
        <v>14</v>
      </c>
      <c r="B20" s="6"/>
      <c r="C20" s="7">
        <v>0.73263888888888884</v>
      </c>
      <c r="D20" s="7">
        <v>0.76736111111111116</v>
      </c>
      <c r="E20" s="5">
        <v>0</v>
      </c>
      <c r="F20" s="16">
        <f t="shared" si="0"/>
        <v>3.4722222222222321E-2</v>
      </c>
      <c r="G20" s="5" t="s">
        <v>26</v>
      </c>
      <c r="H20" s="5"/>
      <c r="I20" s="5" t="s">
        <v>14</v>
      </c>
      <c r="J20" s="8"/>
    </row>
    <row r="21" spans="1:10" ht="15" thickBot="1">
      <c r="A21" s="14">
        <f t="shared" si="1"/>
        <v>15</v>
      </c>
      <c r="B21" s="6"/>
      <c r="C21" s="7">
        <v>0.93819444444444444</v>
      </c>
      <c r="D21" s="7">
        <v>0.96111111111111114</v>
      </c>
      <c r="E21" s="5">
        <v>0</v>
      </c>
      <c r="F21" s="16">
        <f t="shared" si="0"/>
        <v>2.2916666666666696E-2</v>
      </c>
      <c r="G21" s="5" t="s">
        <v>18</v>
      </c>
      <c r="H21" s="5" t="s">
        <v>35</v>
      </c>
      <c r="I21" s="5"/>
      <c r="J21" s="8"/>
    </row>
    <row r="22" spans="1:10" ht="15" thickBot="1">
      <c r="A22" s="14">
        <f t="shared" si="1"/>
        <v>16</v>
      </c>
      <c r="B22" s="19"/>
      <c r="C22" s="20"/>
      <c r="D22" s="20"/>
      <c r="E22" s="21"/>
      <c r="F22" s="16">
        <f t="shared" si="0"/>
        <v>0</v>
      </c>
      <c r="G22" s="21"/>
      <c r="H22" s="21"/>
      <c r="I22" s="21"/>
      <c r="J22" s="22"/>
    </row>
    <row r="23" spans="1:10" ht="15" thickBot="1">
      <c r="A23" s="95" t="s">
        <v>21</v>
      </c>
      <c r="B23" s="96"/>
      <c r="C23" s="96"/>
      <c r="D23" s="96"/>
      <c r="E23" s="97"/>
      <c r="F23" s="25">
        <f>SUM(F7:F22)</f>
        <v>0.71180555555555591</v>
      </c>
      <c r="G23" s="23"/>
      <c r="H23" s="23"/>
      <c r="I23" s="23"/>
      <c r="J23" s="24"/>
    </row>
  </sheetData>
  <mergeCells count="7">
    <mergeCell ref="A6:B6"/>
    <mergeCell ref="A23:E23"/>
    <mergeCell ref="A2:J3"/>
    <mergeCell ref="C4:E4"/>
    <mergeCell ref="G4:J4"/>
    <mergeCell ref="A5:J5"/>
    <mergeCell ref="A4:B4"/>
  </mergeCells>
  <pageMargins left="0.7" right="0.7" top="0.75" bottom="0.75" header="0.3" footer="0.3"/>
  <pageSetup paperSize="9"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9"/>
  <dimension ref="A1:N23"/>
  <sheetViews>
    <sheetView showGridLines="0" topLeftCell="C2" zoomScale="116" zoomScaleNormal="139" zoomScalePageLayoutView="139" workbookViewId="0">
      <selection activeCell="G9" sqref="G9"/>
    </sheetView>
  </sheetViews>
  <sheetFormatPr defaultColWidth="8.77734375" defaultRowHeight="14.4"/>
  <cols>
    <col min="1" max="1" width="3.33203125" customWidth="1"/>
    <col min="2" max="2" width="11.109375" style="1" customWidth="1"/>
    <col min="3" max="3" width="6.44140625" style="2" customWidth="1"/>
    <col min="4" max="4" width="6.6640625" style="2" customWidth="1"/>
    <col min="5" max="5" width="11.44140625" customWidth="1"/>
    <col min="6" max="6" width="11" style="66" customWidth="1"/>
    <col min="7" max="7" width="55.77734375" customWidth="1"/>
    <col min="8" max="8" width="63.44140625" customWidth="1"/>
    <col min="9" max="9" width="3.44140625" customWidth="1"/>
    <col min="10" max="10" width="8.6640625" customWidth="1"/>
    <col min="14" max="14" width="26.77734375" customWidth="1"/>
  </cols>
  <sheetData>
    <row r="1" spans="1:14" ht="15" thickBot="1"/>
    <row r="2" spans="1:14">
      <c r="A2" s="98" t="s">
        <v>0</v>
      </c>
      <c r="B2" s="99"/>
      <c r="C2" s="99"/>
      <c r="D2" s="99"/>
      <c r="E2" s="99"/>
      <c r="F2" s="99"/>
      <c r="G2" s="99"/>
      <c r="H2" s="99"/>
      <c r="I2" s="99"/>
      <c r="J2" s="100"/>
    </row>
    <row r="3" spans="1:14">
      <c r="A3" s="101"/>
      <c r="B3" s="102"/>
      <c r="C3" s="102"/>
      <c r="D3" s="102"/>
      <c r="E3" s="102"/>
      <c r="F3" s="102"/>
      <c r="G3" s="102"/>
      <c r="H3" s="102"/>
      <c r="I3" s="102"/>
      <c r="J3" s="103"/>
    </row>
    <row r="4" spans="1:14" ht="15" thickBot="1">
      <c r="A4" s="110" t="s">
        <v>1</v>
      </c>
      <c r="B4" s="111"/>
      <c r="C4" s="104" t="s">
        <v>11</v>
      </c>
      <c r="D4" s="104"/>
      <c r="E4" s="104"/>
      <c r="F4" s="67" t="s">
        <v>2</v>
      </c>
      <c r="G4" s="105"/>
      <c r="H4" s="105"/>
      <c r="I4" s="105"/>
      <c r="J4" s="106"/>
    </row>
    <row r="5" spans="1:14" ht="15" thickBot="1">
      <c r="A5" s="107"/>
      <c r="B5" s="108"/>
      <c r="C5" s="108"/>
      <c r="D5" s="108"/>
      <c r="E5" s="108"/>
      <c r="F5" s="108"/>
      <c r="G5" s="108"/>
      <c r="H5" s="108"/>
      <c r="I5" s="108"/>
      <c r="J5" s="109"/>
    </row>
    <row r="6" spans="1:14" s="3" customFormat="1" ht="29.4" thickBot="1">
      <c r="A6" s="93" t="s">
        <v>3</v>
      </c>
      <c r="B6" s="94"/>
      <c r="C6" s="10" t="s">
        <v>4</v>
      </c>
      <c r="D6" s="10" t="s">
        <v>5</v>
      </c>
      <c r="E6" s="11" t="s">
        <v>6</v>
      </c>
      <c r="F6" s="68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" thickBot="1">
      <c r="A7" s="14">
        <v>1</v>
      </c>
      <c r="B7" s="15"/>
      <c r="C7" s="16"/>
      <c r="D7" s="16"/>
      <c r="E7" s="17">
        <v>0</v>
      </c>
      <c r="F7" s="30">
        <f>(D7-C7)*1440</f>
        <v>0</v>
      </c>
      <c r="G7" s="17"/>
      <c r="H7" s="17"/>
      <c r="I7" s="17"/>
      <c r="J7" s="18"/>
      <c r="N7" t="s">
        <v>12</v>
      </c>
    </row>
    <row r="8" spans="1:14" ht="15" thickBot="1">
      <c r="A8" s="14">
        <f>A7+1</f>
        <v>2</v>
      </c>
      <c r="B8" s="6"/>
      <c r="C8" s="7"/>
      <c r="D8" s="7"/>
      <c r="E8" s="5"/>
      <c r="F8" s="30">
        <f t="shared" ref="F8:F22" si="0">(D8-C8)*1440</f>
        <v>0</v>
      </c>
      <c r="G8" s="5"/>
      <c r="H8" s="5"/>
      <c r="I8" s="5"/>
      <c r="J8" s="8"/>
      <c r="N8" t="s">
        <v>15</v>
      </c>
    </row>
    <row r="9" spans="1:14" ht="15" thickBot="1">
      <c r="A9" s="14">
        <f t="shared" ref="A9:A22" si="1">A8+1</f>
        <v>3</v>
      </c>
      <c r="B9" s="6"/>
      <c r="C9" s="7"/>
      <c r="D9" s="7"/>
      <c r="E9" s="5"/>
      <c r="F9" s="30">
        <f t="shared" si="0"/>
        <v>0</v>
      </c>
      <c r="G9" s="5"/>
      <c r="H9" s="5"/>
      <c r="I9" s="5"/>
      <c r="J9" s="8"/>
    </row>
    <row r="10" spans="1:14" ht="15" thickBot="1">
      <c r="A10" s="14">
        <f t="shared" si="1"/>
        <v>4</v>
      </c>
      <c r="B10" s="6"/>
      <c r="C10" s="7"/>
      <c r="D10" s="7"/>
      <c r="E10" s="5"/>
      <c r="F10" s="30">
        <f t="shared" si="0"/>
        <v>0</v>
      </c>
      <c r="G10" s="5"/>
      <c r="H10" s="5"/>
      <c r="I10" s="5"/>
      <c r="J10" s="8"/>
    </row>
    <row r="11" spans="1:14" ht="15" thickBot="1">
      <c r="A11" s="14">
        <f t="shared" si="1"/>
        <v>5</v>
      </c>
      <c r="B11" s="6"/>
      <c r="C11" s="7"/>
      <c r="D11" s="7"/>
      <c r="E11" s="5"/>
      <c r="F11" s="30">
        <f t="shared" si="0"/>
        <v>0</v>
      </c>
      <c r="G11" s="5"/>
      <c r="H11" s="5"/>
      <c r="I11" s="5"/>
      <c r="J11" s="8"/>
    </row>
    <row r="12" spans="1:14" ht="15" thickBot="1">
      <c r="A12" s="14">
        <f t="shared" si="1"/>
        <v>6</v>
      </c>
      <c r="B12" s="6"/>
      <c r="C12" s="7"/>
      <c r="D12" s="7"/>
      <c r="E12" s="5"/>
      <c r="F12" s="30">
        <f t="shared" si="0"/>
        <v>0</v>
      </c>
      <c r="G12" s="5"/>
      <c r="H12" s="5"/>
      <c r="I12" s="5"/>
      <c r="J12" s="8"/>
    </row>
    <row r="13" spans="1:14" ht="15" thickBot="1">
      <c r="A13" s="14">
        <f t="shared" si="1"/>
        <v>7</v>
      </c>
      <c r="B13" s="6"/>
      <c r="C13" s="7"/>
      <c r="D13" s="7"/>
      <c r="E13" s="5"/>
      <c r="F13" s="30">
        <f t="shared" si="0"/>
        <v>0</v>
      </c>
      <c r="G13" s="5"/>
      <c r="H13" s="5"/>
      <c r="I13" s="5"/>
      <c r="J13" s="8"/>
    </row>
    <row r="14" spans="1:14" ht="15" thickBot="1">
      <c r="A14" s="14">
        <f t="shared" si="1"/>
        <v>8</v>
      </c>
      <c r="B14" s="6"/>
      <c r="C14" s="7"/>
      <c r="D14" s="7"/>
      <c r="E14" s="5"/>
      <c r="F14" s="30">
        <f t="shared" si="0"/>
        <v>0</v>
      </c>
      <c r="G14" s="5"/>
      <c r="H14" s="5"/>
      <c r="I14" s="5"/>
      <c r="J14" s="8"/>
    </row>
    <row r="15" spans="1:14" ht="15" thickBot="1">
      <c r="A15" s="14">
        <f t="shared" si="1"/>
        <v>9</v>
      </c>
      <c r="B15" s="6"/>
      <c r="C15" s="7"/>
      <c r="D15" s="7"/>
      <c r="E15" s="5"/>
      <c r="F15" s="30">
        <f t="shared" si="0"/>
        <v>0</v>
      </c>
      <c r="G15" s="5"/>
      <c r="H15" s="5"/>
      <c r="I15" s="5"/>
      <c r="J15" s="8"/>
    </row>
    <row r="16" spans="1:14" ht="15" thickBot="1">
      <c r="A16" s="14">
        <f t="shared" si="1"/>
        <v>10</v>
      </c>
      <c r="B16" s="6"/>
      <c r="C16" s="7"/>
      <c r="D16" s="7"/>
      <c r="E16" s="5"/>
      <c r="F16" s="30">
        <f t="shared" si="0"/>
        <v>0</v>
      </c>
      <c r="G16" s="5"/>
      <c r="H16" s="5"/>
      <c r="I16" s="5"/>
      <c r="J16" s="8"/>
    </row>
    <row r="17" spans="1:10" ht="15" thickBot="1">
      <c r="A17" s="14">
        <f t="shared" si="1"/>
        <v>11</v>
      </c>
      <c r="B17" s="6"/>
      <c r="C17" s="7"/>
      <c r="D17" s="7"/>
      <c r="E17" s="5"/>
      <c r="F17" s="30">
        <f t="shared" si="0"/>
        <v>0</v>
      </c>
      <c r="G17" s="5"/>
      <c r="H17" s="5"/>
      <c r="I17" s="5"/>
      <c r="J17" s="8"/>
    </row>
    <row r="18" spans="1:10" ht="15" thickBot="1">
      <c r="A18" s="14">
        <f t="shared" si="1"/>
        <v>12</v>
      </c>
      <c r="B18" s="6"/>
      <c r="C18" s="7"/>
      <c r="D18" s="7"/>
      <c r="E18" s="5"/>
      <c r="F18" s="30">
        <f t="shared" si="0"/>
        <v>0</v>
      </c>
      <c r="G18" s="5"/>
      <c r="H18" s="5"/>
      <c r="I18" s="5"/>
      <c r="J18" s="8"/>
    </row>
    <row r="19" spans="1:10" ht="15" thickBot="1">
      <c r="A19" s="14">
        <f t="shared" si="1"/>
        <v>13</v>
      </c>
      <c r="B19" s="6"/>
      <c r="C19" s="7"/>
      <c r="D19" s="7"/>
      <c r="E19" s="5"/>
      <c r="F19" s="30">
        <f t="shared" si="0"/>
        <v>0</v>
      </c>
      <c r="G19" s="5"/>
      <c r="H19" s="5"/>
      <c r="I19" s="5"/>
      <c r="J19" s="8"/>
    </row>
    <row r="20" spans="1:10" ht="15" thickBot="1">
      <c r="A20" s="14">
        <f t="shared" si="1"/>
        <v>14</v>
      </c>
      <c r="B20" s="6"/>
      <c r="C20" s="7"/>
      <c r="D20" s="7"/>
      <c r="E20" s="5"/>
      <c r="F20" s="30">
        <f t="shared" si="0"/>
        <v>0</v>
      </c>
      <c r="G20" s="5"/>
      <c r="H20" s="5"/>
      <c r="I20" s="5"/>
      <c r="J20" s="8"/>
    </row>
    <row r="21" spans="1:10" ht="15" thickBot="1">
      <c r="A21" s="14">
        <f t="shared" si="1"/>
        <v>15</v>
      </c>
      <c r="B21" s="6"/>
      <c r="C21" s="7"/>
      <c r="D21" s="7"/>
      <c r="E21" s="5"/>
      <c r="F21" s="30">
        <f t="shared" si="0"/>
        <v>0</v>
      </c>
      <c r="G21" s="5"/>
      <c r="H21" s="5"/>
      <c r="I21" s="5"/>
      <c r="J21" s="8"/>
    </row>
    <row r="22" spans="1:10" ht="15" thickBot="1">
      <c r="A22" s="14">
        <f t="shared" si="1"/>
        <v>16</v>
      </c>
      <c r="B22" s="19"/>
      <c r="C22" s="20"/>
      <c r="D22" s="20"/>
      <c r="E22" s="21"/>
      <c r="F22" s="30">
        <f t="shared" si="0"/>
        <v>0</v>
      </c>
      <c r="G22" s="21"/>
      <c r="H22" s="21"/>
      <c r="I22" s="21"/>
      <c r="J22" s="22"/>
    </row>
    <row r="23" spans="1:10" ht="15" thickBot="1">
      <c r="A23" s="95" t="s">
        <v>102</v>
      </c>
      <c r="B23" s="96"/>
      <c r="C23" s="96"/>
      <c r="D23" s="96"/>
      <c r="E23" s="97"/>
      <c r="F23" s="31">
        <f>SUM(F7:F22)</f>
        <v>0</v>
      </c>
      <c r="G23" s="23"/>
      <c r="H23" s="23"/>
      <c r="I23" s="23"/>
      <c r="J23" s="24"/>
    </row>
  </sheetData>
  <mergeCells count="7">
    <mergeCell ref="A23:E23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N27"/>
  <sheetViews>
    <sheetView showGridLines="0" topLeftCell="A10" zoomScale="116" zoomScaleNormal="139" zoomScalePageLayoutView="139" workbookViewId="0">
      <selection activeCell="H26" sqref="H26"/>
    </sheetView>
  </sheetViews>
  <sheetFormatPr defaultColWidth="8.77734375" defaultRowHeight="14.4"/>
  <cols>
    <col min="1" max="1" width="3.33203125" customWidth="1"/>
    <col min="2" max="2" width="11.109375" style="1" customWidth="1"/>
    <col min="3" max="3" width="6.44140625" style="2" customWidth="1"/>
    <col min="4" max="4" width="6.6640625" style="2" customWidth="1"/>
    <col min="5" max="5" width="11.44140625" customWidth="1"/>
    <col min="6" max="6" width="11" style="4" customWidth="1"/>
    <col min="7" max="7" width="55.77734375" customWidth="1"/>
    <col min="8" max="8" width="63.44140625" customWidth="1"/>
    <col min="9" max="9" width="3.44140625" customWidth="1"/>
    <col min="10" max="10" width="8.6640625" customWidth="1"/>
    <col min="14" max="14" width="26.77734375" customWidth="1"/>
  </cols>
  <sheetData>
    <row r="1" spans="1:14" ht="15" thickBot="1"/>
    <row r="2" spans="1:14">
      <c r="A2" s="98" t="s">
        <v>0</v>
      </c>
      <c r="B2" s="99"/>
      <c r="C2" s="99"/>
      <c r="D2" s="99"/>
      <c r="E2" s="99"/>
      <c r="F2" s="99"/>
      <c r="G2" s="99"/>
      <c r="H2" s="99"/>
      <c r="I2" s="99"/>
      <c r="J2" s="100"/>
    </row>
    <row r="3" spans="1:14">
      <c r="A3" s="101"/>
      <c r="B3" s="102"/>
      <c r="C3" s="102"/>
      <c r="D3" s="102"/>
      <c r="E3" s="102"/>
      <c r="F3" s="102"/>
      <c r="G3" s="102"/>
      <c r="H3" s="102"/>
      <c r="I3" s="102"/>
      <c r="J3" s="103"/>
    </row>
    <row r="4" spans="1:14" ht="15" thickBot="1">
      <c r="A4" s="110" t="s">
        <v>1</v>
      </c>
      <c r="B4" s="111"/>
      <c r="C4" s="104" t="s">
        <v>11</v>
      </c>
      <c r="D4" s="104"/>
      <c r="E4" s="104"/>
      <c r="F4" s="9" t="s">
        <v>2</v>
      </c>
      <c r="G4" s="105">
        <v>43871</v>
      </c>
      <c r="H4" s="105"/>
      <c r="I4" s="105"/>
      <c r="J4" s="106"/>
    </row>
    <row r="5" spans="1:14" ht="15" thickBot="1">
      <c r="A5" s="107"/>
      <c r="B5" s="108"/>
      <c r="C5" s="108"/>
      <c r="D5" s="108"/>
      <c r="E5" s="108"/>
      <c r="F5" s="108"/>
      <c r="G5" s="108"/>
      <c r="H5" s="108"/>
      <c r="I5" s="108"/>
      <c r="J5" s="109"/>
    </row>
    <row r="6" spans="1:14" s="3" customFormat="1" ht="29.4" thickBot="1">
      <c r="A6" s="93" t="s">
        <v>3</v>
      </c>
      <c r="B6" s="94"/>
      <c r="C6" s="10" t="s">
        <v>4</v>
      </c>
      <c r="D6" s="10" t="s">
        <v>5</v>
      </c>
      <c r="E6" s="11" t="s">
        <v>6</v>
      </c>
      <c r="F6" s="12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" thickBot="1">
      <c r="A7" s="14">
        <v>1</v>
      </c>
      <c r="B7" s="15">
        <v>43864</v>
      </c>
      <c r="C7" s="16">
        <v>0.67499999999999993</v>
      </c>
      <c r="D7" s="16">
        <v>0.68194444444444446</v>
      </c>
      <c r="E7" s="17">
        <v>0</v>
      </c>
      <c r="F7" s="16">
        <f>D7-C7</f>
        <v>6.9444444444445308E-3</v>
      </c>
      <c r="G7" s="17" t="s">
        <v>37</v>
      </c>
      <c r="H7" s="17" t="s">
        <v>39</v>
      </c>
      <c r="I7" s="17" t="s">
        <v>14</v>
      </c>
      <c r="J7" s="18"/>
      <c r="N7" t="s">
        <v>12</v>
      </c>
    </row>
    <row r="8" spans="1:14" ht="15" thickBot="1">
      <c r="A8" s="14">
        <f>A7+1</f>
        <v>2</v>
      </c>
      <c r="B8" s="6"/>
      <c r="C8" s="7">
        <v>0.9291666666666667</v>
      </c>
      <c r="D8" s="7">
        <v>0.9458333333333333</v>
      </c>
      <c r="E8" s="5">
        <v>0</v>
      </c>
      <c r="F8" s="16">
        <f t="shared" ref="F8:F26" si="0">D8-C8</f>
        <v>1.6666666666666607E-2</v>
      </c>
      <c r="G8" s="5" t="s">
        <v>37</v>
      </c>
      <c r="H8" s="5" t="s">
        <v>38</v>
      </c>
      <c r="I8" s="5" t="s">
        <v>14</v>
      </c>
      <c r="J8" s="8"/>
      <c r="N8" t="s">
        <v>15</v>
      </c>
    </row>
    <row r="9" spans="1:14" ht="15" thickBot="1">
      <c r="A9" s="14">
        <f t="shared" ref="A9:A21" si="1">A8+1</f>
        <v>3</v>
      </c>
      <c r="B9" s="6">
        <v>43865</v>
      </c>
      <c r="C9" s="7">
        <v>0.33333333333333331</v>
      </c>
      <c r="D9" s="7">
        <v>0.39583333333333331</v>
      </c>
      <c r="E9" s="5">
        <v>0</v>
      </c>
      <c r="F9" s="16">
        <f t="shared" si="0"/>
        <v>6.25E-2</v>
      </c>
      <c r="G9" s="5" t="s">
        <v>13</v>
      </c>
      <c r="H9" s="5"/>
      <c r="I9" s="5"/>
      <c r="J9" s="8"/>
    </row>
    <row r="10" spans="1:14" ht="15" thickBot="1">
      <c r="A10" s="14">
        <f t="shared" si="1"/>
        <v>4</v>
      </c>
      <c r="B10" s="6">
        <v>43866</v>
      </c>
      <c r="C10" s="7">
        <v>0.49513888888888885</v>
      </c>
      <c r="D10" s="7">
        <v>0.53402777777777777</v>
      </c>
      <c r="E10" s="5">
        <v>0</v>
      </c>
      <c r="F10" s="16">
        <f t="shared" si="0"/>
        <v>3.8888888888888917E-2</v>
      </c>
      <c r="G10" s="5" t="s">
        <v>37</v>
      </c>
      <c r="H10" s="5" t="s">
        <v>40</v>
      </c>
      <c r="I10" s="5" t="s">
        <v>14</v>
      </c>
      <c r="J10" s="8"/>
    </row>
    <row r="11" spans="1:14" ht="15" thickBot="1">
      <c r="A11" s="14">
        <f t="shared" si="1"/>
        <v>5</v>
      </c>
      <c r="B11" s="6"/>
      <c r="C11" s="7">
        <v>0.53819444444444442</v>
      </c>
      <c r="D11" s="7">
        <v>0.54722222222222217</v>
      </c>
      <c r="E11" s="5">
        <v>0</v>
      </c>
      <c r="F11" s="16">
        <f t="shared" si="0"/>
        <v>9.0277777777777457E-3</v>
      </c>
      <c r="G11" s="5" t="s">
        <v>37</v>
      </c>
      <c r="H11" s="5" t="s">
        <v>41</v>
      </c>
      <c r="I11" s="5" t="s">
        <v>14</v>
      </c>
      <c r="J11" s="8"/>
    </row>
    <row r="12" spans="1:14" ht="15" thickBot="1">
      <c r="A12" s="14">
        <f t="shared" si="1"/>
        <v>6</v>
      </c>
      <c r="B12" s="6"/>
      <c r="C12" s="7">
        <v>0.55208333333333337</v>
      </c>
      <c r="D12" s="7">
        <v>0.56319444444444444</v>
      </c>
      <c r="E12" s="5">
        <v>0</v>
      </c>
      <c r="F12" s="16">
        <f t="shared" si="0"/>
        <v>1.1111111111111072E-2</v>
      </c>
      <c r="G12" s="5" t="s">
        <v>37</v>
      </c>
      <c r="H12" s="5" t="s">
        <v>42</v>
      </c>
      <c r="I12" s="5" t="s">
        <v>14</v>
      </c>
      <c r="J12" s="8"/>
    </row>
    <row r="13" spans="1:14" ht="15" thickBot="1">
      <c r="A13" s="14">
        <f t="shared" si="1"/>
        <v>7</v>
      </c>
      <c r="B13" s="6"/>
      <c r="C13" s="7">
        <v>0.57708333333333328</v>
      </c>
      <c r="D13" s="7">
        <v>0.59305555555555556</v>
      </c>
      <c r="E13" s="5">
        <v>0</v>
      </c>
      <c r="F13" s="16">
        <f t="shared" si="0"/>
        <v>1.5972222222222276E-2</v>
      </c>
      <c r="G13" s="5" t="s">
        <v>37</v>
      </c>
      <c r="H13" s="5" t="s">
        <v>43</v>
      </c>
      <c r="I13" s="5" t="s">
        <v>14</v>
      </c>
      <c r="J13" s="8"/>
    </row>
    <row r="14" spans="1:14" ht="15" thickBot="1">
      <c r="A14" s="14">
        <f t="shared" si="1"/>
        <v>8</v>
      </c>
      <c r="B14" s="6"/>
      <c r="C14" s="7">
        <v>0.59513888888888888</v>
      </c>
      <c r="D14" s="7">
        <v>0.60486111111111118</v>
      </c>
      <c r="E14" s="5">
        <v>0</v>
      </c>
      <c r="F14" s="16">
        <f t="shared" si="0"/>
        <v>9.7222222222222987E-3</v>
      </c>
      <c r="G14" s="5" t="s">
        <v>37</v>
      </c>
      <c r="H14" s="5" t="s">
        <v>44</v>
      </c>
      <c r="I14" s="5" t="s">
        <v>14</v>
      </c>
      <c r="J14" s="8"/>
    </row>
    <row r="15" spans="1:14" ht="15" thickBot="1">
      <c r="A15" s="14">
        <f t="shared" si="1"/>
        <v>9</v>
      </c>
      <c r="B15" s="6"/>
      <c r="C15" s="7">
        <v>0.60486111111111118</v>
      </c>
      <c r="D15" s="7">
        <v>0.61805555555555558</v>
      </c>
      <c r="E15" s="5">
        <v>0</v>
      </c>
      <c r="F15" s="16">
        <f t="shared" si="0"/>
        <v>1.3194444444444398E-2</v>
      </c>
      <c r="G15" s="5" t="s">
        <v>37</v>
      </c>
      <c r="H15" s="5" t="s">
        <v>45</v>
      </c>
      <c r="I15" s="5" t="s">
        <v>14</v>
      </c>
      <c r="J15" s="8"/>
    </row>
    <row r="16" spans="1:14" ht="15" thickBot="1">
      <c r="A16" s="14">
        <f t="shared" si="1"/>
        <v>10</v>
      </c>
      <c r="B16" s="6"/>
      <c r="C16" s="7">
        <v>0.78472222222222221</v>
      </c>
      <c r="D16" s="7">
        <v>0.81180555555555556</v>
      </c>
      <c r="E16" s="5">
        <v>0</v>
      </c>
      <c r="F16" s="16">
        <f t="shared" si="0"/>
        <v>2.7083333333333348E-2</v>
      </c>
      <c r="G16" s="5" t="s">
        <v>46</v>
      </c>
      <c r="H16" s="5"/>
      <c r="I16" s="5"/>
      <c r="J16" s="8"/>
    </row>
    <row r="17" spans="1:10" ht="15" thickBot="1">
      <c r="A17" s="14">
        <f t="shared" si="1"/>
        <v>11</v>
      </c>
      <c r="B17" s="6"/>
      <c r="C17" s="7">
        <v>0.85555555555555562</v>
      </c>
      <c r="D17" s="7">
        <v>0.88541666666666663</v>
      </c>
      <c r="E17" s="5">
        <v>0</v>
      </c>
      <c r="F17" s="16">
        <f t="shared" si="0"/>
        <v>2.9861111111111005E-2</v>
      </c>
      <c r="G17" s="5" t="s">
        <v>46</v>
      </c>
      <c r="H17" s="5"/>
      <c r="I17" s="5"/>
      <c r="J17" s="8"/>
    </row>
    <row r="18" spans="1:10" ht="15" thickBot="1">
      <c r="A18" s="14">
        <f t="shared" si="1"/>
        <v>12</v>
      </c>
      <c r="B18" s="6">
        <v>43867</v>
      </c>
      <c r="C18" s="7">
        <v>0.33333333333333331</v>
      </c>
      <c r="D18" s="7">
        <v>0.4861111111111111</v>
      </c>
      <c r="E18" s="5">
        <v>10</v>
      </c>
      <c r="F18" s="16">
        <f t="shared" si="0"/>
        <v>0.15277777777777779</v>
      </c>
      <c r="G18" s="5" t="s">
        <v>47</v>
      </c>
      <c r="H18" s="5"/>
      <c r="I18" s="5"/>
      <c r="J18" s="8"/>
    </row>
    <row r="19" spans="1:10" ht="15" thickBot="1">
      <c r="A19" s="14">
        <f t="shared" si="1"/>
        <v>13</v>
      </c>
      <c r="B19" s="6"/>
      <c r="C19" s="7">
        <v>0.62291666666666667</v>
      </c>
      <c r="D19" s="7">
        <v>0.64652777777777781</v>
      </c>
      <c r="E19" s="5">
        <v>0</v>
      </c>
      <c r="F19" s="16">
        <f t="shared" si="0"/>
        <v>2.3611111111111138E-2</v>
      </c>
      <c r="G19" s="5" t="s">
        <v>46</v>
      </c>
      <c r="H19" s="5"/>
      <c r="I19" s="5" t="s">
        <v>14</v>
      </c>
      <c r="J19" s="8"/>
    </row>
    <row r="20" spans="1:10" ht="15" thickBot="1">
      <c r="A20" s="14">
        <f t="shared" si="1"/>
        <v>14</v>
      </c>
      <c r="B20" s="6">
        <v>43869</v>
      </c>
      <c r="C20" s="7">
        <v>0.47083333333333338</v>
      </c>
      <c r="D20" s="7">
        <v>0.59097222222222223</v>
      </c>
      <c r="E20" s="5">
        <v>0</v>
      </c>
      <c r="F20" s="16">
        <f t="shared" si="0"/>
        <v>0.12013888888888885</v>
      </c>
      <c r="G20" s="5" t="s">
        <v>48</v>
      </c>
      <c r="H20" s="5"/>
      <c r="I20" s="5"/>
      <c r="J20" s="8"/>
    </row>
    <row r="21" spans="1:10" ht="15" thickBot="1">
      <c r="A21" s="14">
        <f t="shared" si="1"/>
        <v>15</v>
      </c>
      <c r="B21" s="6"/>
      <c r="C21" s="7">
        <v>0.59375</v>
      </c>
      <c r="D21" s="7">
        <v>0.62013888888888891</v>
      </c>
      <c r="E21" s="5">
        <v>0</v>
      </c>
      <c r="F21" s="16">
        <f t="shared" si="0"/>
        <v>2.6388888888888906E-2</v>
      </c>
      <c r="G21" s="5" t="s">
        <v>48</v>
      </c>
      <c r="H21" s="5"/>
      <c r="I21" s="5"/>
      <c r="J21" s="8"/>
    </row>
    <row r="22" spans="1:10" ht="15" thickBot="1">
      <c r="A22" s="14"/>
      <c r="B22" s="26"/>
      <c r="C22" s="27">
        <v>0.625</v>
      </c>
      <c r="D22" s="27">
        <v>0.6777777777777777</v>
      </c>
      <c r="E22" s="28">
        <v>0</v>
      </c>
      <c r="F22" s="16">
        <f t="shared" si="0"/>
        <v>5.2777777777777701E-2</v>
      </c>
      <c r="G22" s="28" t="s">
        <v>48</v>
      </c>
      <c r="H22" s="28"/>
      <c r="I22" s="28"/>
      <c r="J22" s="29"/>
    </row>
    <row r="23" spans="1:10" ht="15" thickBot="1">
      <c r="A23" s="14"/>
      <c r="B23" s="26"/>
      <c r="C23" s="27">
        <v>0.69652777777777775</v>
      </c>
      <c r="D23" s="27">
        <v>0.71111111111111114</v>
      </c>
      <c r="E23" s="28">
        <v>0</v>
      </c>
      <c r="F23" s="16">
        <f t="shared" si="0"/>
        <v>1.4583333333333393E-2</v>
      </c>
      <c r="G23" s="28" t="s">
        <v>48</v>
      </c>
      <c r="H23" s="28"/>
      <c r="I23" s="28"/>
      <c r="J23" s="29"/>
    </row>
    <row r="24" spans="1:10" ht="15" thickBot="1">
      <c r="A24" s="14"/>
      <c r="B24" s="26"/>
      <c r="C24" s="27">
        <v>0.77569444444444446</v>
      </c>
      <c r="D24" s="27">
        <v>0.84444444444444444</v>
      </c>
      <c r="E24" s="28">
        <v>0</v>
      </c>
      <c r="F24" s="16">
        <f t="shared" si="0"/>
        <v>6.8749999999999978E-2</v>
      </c>
      <c r="G24" s="28" t="s">
        <v>48</v>
      </c>
      <c r="H24" s="28"/>
      <c r="I24" s="28"/>
      <c r="J24" s="29"/>
    </row>
    <row r="25" spans="1:10" ht="15" thickBot="1">
      <c r="A25" s="14"/>
      <c r="B25" s="26">
        <v>43870</v>
      </c>
      <c r="C25" s="27">
        <v>0.65833333333333333</v>
      </c>
      <c r="D25" s="27">
        <v>0.69930555555555562</v>
      </c>
      <c r="E25" s="28">
        <v>0</v>
      </c>
      <c r="F25" s="16">
        <f t="shared" si="0"/>
        <v>4.0972222222222299E-2</v>
      </c>
      <c r="G25" s="28" t="s">
        <v>49</v>
      </c>
      <c r="H25" s="28" t="s">
        <v>50</v>
      </c>
      <c r="I25" s="28"/>
      <c r="J25" s="29"/>
    </row>
    <row r="26" spans="1:10" ht="15" thickBot="1">
      <c r="A26" s="14">
        <f>A21+1</f>
        <v>16</v>
      </c>
      <c r="B26" s="19"/>
      <c r="C26" s="20">
        <v>0.91736111111111107</v>
      </c>
      <c r="D26" s="20">
        <v>0.94930555555555562</v>
      </c>
      <c r="E26" s="21">
        <v>0</v>
      </c>
      <c r="F26" s="16">
        <f t="shared" si="0"/>
        <v>3.1944444444444553E-2</v>
      </c>
      <c r="G26" s="21" t="s">
        <v>51</v>
      </c>
      <c r="H26" s="21"/>
      <c r="I26" s="21"/>
      <c r="J26" s="22"/>
    </row>
    <row r="27" spans="1:10" ht="15" thickBot="1">
      <c r="A27" s="95" t="s">
        <v>21</v>
      </c>
      <c r="B27" s="96"/>
      <c r="C27" s="96"/>
      <c r="D27" s="96"/>
      <c r="E27" s="97"/>
      <c r="F27" s="25">
        <f>SUM(F7:F26)</f>
        <v>0.77291666666666681</v>
      </c>
      <c r="G27" s="23"/>
      <c r="H27" s="23"/>
      <c r="I27" s="23"/>
      <c r="J27" s="24"/>
    </row>
  </sheetData>
  <mergeCells count="7">
    <mergeCell ref="A27:E27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BA5A2-FB0D-47BA-AB0F-898D6AC5DDD6}">
  <sheetPr codeName="Sheet3"/>
  <dimension ref="A1:N23"/>
  <sheetViews>
    <sheetView showGridLines="0" topLeftCell="A5" zoomScale="116" zoomScaleNormal="139" zoomScalePageLayoutView="139" workbookViewId="0">
      <selection activeCell="G19" sqref="G19"/>
    </sheetView>
  </sheetViews>
  <sheetFormatPr defaultColWidth="8.77734375" defaultRowHeight="14.4"/>
  <cols>
    <col min="1" max="1" width="3.33203125" customWidth="1"/>
    <col min="2" max="2" width="11.109375" style="1" customWidth="1"/>
    <col min="3" max="3" width="6.44140625" style="2" customWidth="1"/>
    <col min="4" max="4" width="6.6640625" style="2" customWidth="1"/>
    <col min="5" max="5" width="11.44140625" customWidth="1"/>
    <col min="6" max="6" width="23.109375" style="4" customWidth="1"/>
    <col min="7" max="7" width="55.77734375" customWidth="1"/>
    <col min="8" max="8" width="63.44140625" customWidth="1"/>
    <col min="9" max="9" width="3.44140625" customWidth="1"/>
    <col min="10" max="10" width="8.6640625" customWidth="1"/>
    <col min="14" max="14" width="26.77734375" customWidth="1"/>
  </cols>
  <sheetData>
    <row r="1" spans="1:14" ht="15" thickBot="1"/>
    <row r="2" spans="1:14">
      <c r="A2" s="98" t="s">
        <v>0</v>
      </c>
      <c r="B2" s="99"/>
      <c r="C2" s="99"/>
      <c r="D2" s="99"/>
      <c r="E2" s="99"/>
      <c r="F2" s="99"/>
      <c r="G2" s="99"/>
      <c r="H2" s="99"/>
      <c r="I2" s="99"/>
      <c r="J2" s="100"/>
    </row>
    <row r="3" spans="1:14">
      <c r="A3" s="101"/>
      <c r="B3" s="102"/>
      <c r="C3" s="102"/>
      <c r="D3" s="102"/>
      <c r="E3" s="102"/>
      <c r="F3" s="102"/>
      <c r="G3" s="102"/>
      <c r="H3" s="102"/>
      <c r="I3" s="102"/>
      <c r="J3" s="103"/>
    </row>
    <row r="4" spans="1:14" ht="15" thickBot="1">
      <c r="A4" s="110" t="s">
        <v>1</v>
      </c>
      <c r="B4" s="111"/>
      <c r="C4" s="104" t="s">
        <v>11</v>
      </c>
      <c r="D4" s="104"/>
      <c r="E4" s="104"/>
      <c r="F4" s="9" t="s">
        <v>2</v>
      </c>
      <c r="G4" s="105"/>
      <c r="H4" s="105"/>
      <c r="I4" s="105"/>
      <c r="J4" s="106"/>
    </row>
    <row r="5" spans="1:14" ht="15" thickBot="1">
      <c r="A5" s="107"/>
      <c r="B5" s="108"/>
      <c r="C5" s="108"/>
      <c r="D5" s="108"/>
      <c r="E5" s="108"/>
      <c r="F5" s="108"/>
      <c r="G5" s="108"/>
      <c r="H5" s="108"/>
      <c r="I5" s="108"/>
      <c r="J5" s="109"/>
    </row>
    <row r="6" spans="1:14" s="3" customFormat="1" ht="29.4" thickBot="1">
      <c r="A6" s="93" t="s">
        <v>3</v>
      </c>
      <c r="B6" s="94"/>
      <c r="C6" s="10" t="s">
        <v>4</v>
      </c>
      <c r="D6" s="10" t="s">
        <v>5</v>
      </c>
      <c r="E6" s="11" t="s">
        <v>6</v>
      </c>
      <c r="F6" s="12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" thickBot="1">
      <c r="A7" s="14">
        <v>1</v>
      </c>
      <c r="B7" s="15">
        <v>43872</v>
      </c>
      <c r="C7" s="16">
        <v>0.33333333333333331</v>
      </c>
      <c r="D7" s="16">
        <v>0.39583333333333331</v>
      </c>
      <c r="E7" s="17">
        <v>0</v>
      </c>
      <c r="F7" s="30">
        <f>(D7-C7)*1440</f>
        <v>90</v>
      </c>
      <c r="G7" s="17" t="s">
        <v>13</v>
      </c>
      <c r="H7" s="17"/>
      <c r="I7" s="17"/>
      <c r="J7" s="18"/>
      <c r="N7" t="s">
        <v>12</v>
      </c>
    </row>
    <row r="8" spans="1:14" ht="15" thickBot="1">
      <c r="A8" s="14">
        <f>A7+1</f>
        <v>2</v>
      </c>
      <c r="B8" s="6">
        <v>43873</v>
      </c>
      <c r="C8" s="7">
        <v>0.73958333333333337</v>
      </c>
      <c r="D8" s="7">
        <v>0.77083333333333337</v>
      </c>
      <c r="E8" s="5">
        <v>0</v>
      </c>
      <c r="F8" s="30">
        <f t="shared" ref="F8:F22" si="0">(D8-C8)*1440</f>
        <v>45</v>
      </c>
      <c r="G8" s="5" t="s">
        <v>52</v>
      </c>
      <c r="H8" s="5" t="s">
        <v>53</v>
      </c>
      <c r="I8" s="5"/>
      <c r="J8" s="8"/>
      <c r="N8" t="s">
        <v>15</v>
      </c>
    </row>
    <row r="9" spans="1:14" ht="15" thickBot="1">
      <c r="A9" s="14">
        <f t="shared" ref="A9:A22" si="1">A8+1</f>
        <v>3</v>
      </c>
      <c r="B9" s="6">
        <v>43874</v>
      </c>
      <c r="C9" s="7">
        <v>0.66666666666666663</v>
      </c>
      <c r="D9" s="7">
        <v>0.72222222222222221</v>
      </c>
      <c r="E9" s="5">
        <v>0</v>
      </c>
      <c r="F9" s="30">
        <f t="shared" si="0"/>
        <v>80.000000000000028</v>
      </c>
      <c r="G9" s="5" t="s">
        <v>54</v>
      </c>
      <c r="H9" s="5"/>
      <c r="I9" s="5"/>
      <c r="J9" s="8"/>
    </row>
    <row r="10" spans="1:14" ht="15" thickBot="1">
      <c r="A10" s="14">
        <f t="shared" si="1"/>
        <v>4</v>
      </c>
      <c r="B10" s="6">
        <v>43875</v>
      </c>
      <c r="C10" s="7">
        <v>0.59444444444444444</v>
      </c>
      <c r="D10" s="7">
        <v>0.66666666666666663</v>
      </c>
      <c r="E10" s="5">
        <v>0</v>
      </c>
      <c r="F10" s="30">
        <f t="shared" si="0"/>
        <v>103.99999999999994</v>
      </c>
      <c r="G10" s="5" t="s">
        <v>54</v>
      </c>
      <c r="H10" s="5"/>
      <c r="I10" s="5"/>
      <c r="J10" s="8"/>
    </row>
    <row r="11" spans="1:14" ht="15" thickBot="1">
      <c r="A11" s="14">
        <f t="shared" si="1"/>
        <v>5</v>
      </c>
      <c r="B11" s="6">
        <v>43876</v>
      </c>
      <c r="C11" s="7">
        <v>0.43263888888888885</v>
      </c>
      <c r="D11" s="7">
        <v>0.46319444444444446</v>
      </c>
      <c r="E11" s="5">
        <v>0</v>
      </c>
      <c r="F11" s="30">
        <f t="shared" si="0"/>
        <v>44.000000000000085</v>
      </c>
      <c r="G11" s="5" t="s">
        <v>54</v>
      </c>
      <c r="H11" s="5"/>
      <c r="I11" s="5"/>
      <c r="J11" s="8"/>
    </row>
    <row r="12" spans="1:14" ht="15" thickBot="1">
      <c r="A12" s="14">
        <f t="shared" si="1"/>
        <v>6</v>
      </c>
      <c r="B12" s="6"/>
      <c r="C12" s="7">
        <v>0.65555555555555556</v>
      </c>
      <c r="D12" s="7">
        <v>0.75138888888888899</v>
      </c>
      <c r="E12" s="5">
        <v>0</v>
      </c>
      <c r="F12" s="30">
        <f t="shared" si="0"/>
        <v>138.00000000000014</v>
      </c>
      <c r="G12" s="5" t="s">
        <v>54</v>
      </c>
      <c r="H12" s="5"/>
      <c r="I12" s="5"/>
      <c r="J12" s="8"/>
    </row>
    <row r="13" spans="1:14" ht="15" thickBot="1">
      <c r="A13" s="14">
        <f t="shared" si="1"/>
        <v>7</v>
      </c>
      <c r="B13" s="6">
        <v>43877</v>
      </c>
      <c r="C13" s="7">
        <v>0.43888888888888888</v>
      </c>
      <c r="D13" s="7">
        <v>0.48055555555555557</v>
      </c>
      <c r="E13" s="5">
        <v>0</v>
      </c>
      <c r="F13" s="30">
        <f t="shared" si="0"/>
        <v>60.000000000000028</v>
      </c>
      <c r="G13" s="5" t="s">
        <v>56</v>
      </c>
      <c r="H13" s="5" t="s">
        <v>57</v>
      </c>
      <c r="I13" s="5"/>
      <c r="J13" s="8"/>
    </row>
    <row r="14" spans="1:14" ht="15" thickBot="1">
      <c r="A14" s="14">
        <f t="shared" si="1"/>
        <v>8</v>
      </c>
      <c r="B14" s="6"/>
      <c r="C14" s="7">
        <v>0.49861111111111112</v>
      </c>
      <c r="D14" s="7">
        <v>0.71527777777777779</v>
      </c>
      <c r="E14" s="5">
        <v>20</v>
      </c>
      <c r="F14" s="30">
        <f t="shared" si="0"/>
        <v>312</v>
      </c>
      <c r="G14" s="5" t="s">
        <v>56</v>
      </c>
      <c r="H14" s="5"/>
      <c r="I14" s="5"/>
      <c r="J14" s="8"/>
    </row>
    <row r="15" spans="1:14" ht="15" thickBot="1">
      <c r="A15" s="14">
        <f t="shared" si="1"/>
        <v>9</v>
      </c>
      <c r="B15" s="6"/>
      <c r="C15" s="7">
        <v>0.84861111111111109</v>
      </c>
      <c r="D15" s="7">
        <v>0.96736111111111101</v>
      </c>
      <c r="E15" s="5">
        <v>0</v>
      </c>
      <c r="F15" s="30">
        <f t="shared" si="0"/>
        <v>170.99999999999989</v>
      </c>
      <c r="G15" s="5" t="s">
        <v>56</v>
      </c>
      <c r="H15" s="5" t="s">
        <v>58</v>
      </c>
      <c r="I15" s="5"/>
      <c r="J15" s="8"/>
    </row>
    <row r="16" spans="1:14" ht="15" thickBot="1">
      <c r="A16" s="14">
        <f t="shared" si="1"/>
        <v>10</v>
      </c>
      <c r="B16" s="6">
        <v>43878</v>
      </c>
      <c r="C16" s="7">
        <v>0.65347222222222223</v>
      </c>
      <c r="D16" s="7">
        <v>0.72013888888888899</v>
      </c>
      <c r="E16" s="5">
        <v>0</v>
      </c>
      <c r="F16" s="30">
        <f t="shared" si="0"/>
        <v>96.000000000000142</v>
      </c>
      <c r="G16" s="5" t="s">
        <v>56</v>
      </c>
      <c r="H16" s="5"/>
      <c r="I16" s="5"/>
      <c r="J16" s="8"/>
    </row>
    <row r="17" spans="1:10" ht="15" thickBot="1">
      <c r="A17" s="14">
        <f t="shared" si="1"/>
        <v>11</v>
      </c>
      <c r="B17" s="6"/>
      <c r="C17" s="7">
        <v>0.72916666666666663</v>
      </c>
      <c r="D17" s="7">
        <v>0.79999999999999993</v>
      </c>
      <c r="E17" s="5">
        <v>0</v>
      </c>
      <c r="F17" s="30">
        <f t="shared" si="0"/>
        <v>101.99999999999996</v>
      </c>
      <c r="G17" s="5" t="s">
        <v>56</v>
      </c>
      <c r="H17" s="5" t="s">
        <v>59</v>
      </c>
      <c r="I17" s="5"/>
      <c r="J17" s="8"/>
    </row>
    <row r="18" spans="1:10" ht="15" thickBot="1">
      <c r="A18" s="14">
        <f t="shared" si="1"/>
        <v>12</v>
      </c>
      <c r="B18" s="6"/>
      <c r="C18" s="7">
        <v>0.94652777777777775</v>
      </c>
      <c r="D18" s="7">
        <v>0.9590277777777777</v>
      </c>
      <c r="E18" s="5">
        <v>0</v>
      </c>
      <c r="F18" s="30">
        <f t="shared" si="0"/>
        <v>17.999999999999936</v>
      </c>
      <c r="G18" s="5" t="s">
        <v>56</v>
      </c>
      <c r="H18" s="5"/>
      <c r="I18" s="5"/>
      <c r="J18" s="8"/>
    </row>
    <row r="19" spans="1:10" ht="15" thickBot="1">
      <c r="A19" s="14">
        <f t="shared" si="1"/>
        <v>13</v>
      </c>
      <c r="B19" s="6"/>
      <c r="C19" s="7"/>
      <c r="D19" s="7"/>
      <c r="E19" s="5"/>
      <c r="F19" s="30">
        <f t="shared" si="0"/>
        <v>0</v>
      </c>
      <c r="G19" s="5"/>
      <c r="H19" s="5"/>
      <c r="I19" s="5"/>
      <c r="J19" s="8"/>
    </row>
    <row r="20" spans="1:10" ht="15" thickBot="1">
      <c r="A20" s="14">
        <f t="shared" si="1"/>
        <v>14</v>
      </c>
      <c r="B20" s="6"/>
      <c r="C20" s="7"/>
      <c r="D20" s="7"/>
      <c r="E20" s="5"/>
      <c r="F20" s="30">
        <f t="shared" si="0"/>
        <v>0</v>
      </c>
      <c r="G20" s="5"/>
      <c r="H20" s="5"/>
      <c r="I20" s="5"/>
      <c r="J20" s="8"/>
    </row>
    <row r="21" spans="1:10" ht="15" thickBot="1">
      <c r="A21" s="14">
        <f t="shared" si="1"/>
        <v>15</v>
      </c>
      <c r="B21" s="6"/>
      <c r="C21" s="7"/>
      <c r="D21" s="7"/>
      <c r="E21" s="5"/>
      <c r="F21" s="30">
        <f t="shared" si="0"/>
        <v>0</v>
      </c>
      <c r="G21" s="5"/>
      <c r="H21" s="5"/>
      <c r="I21" s="5"/>
      <c r="J21" s="8"/>
    </row>
    <row r="22" spans="1:10" ht="15" thickBot="1">
      <c r="A22" s="14">
        <f t="shared" si="1"/>
        <v>16</v>
      </c>
      <c r="B22" s="19"/>
      <c r="C22" s="20"/>
      <c r="D22" s="20"/>
      <c r="E22" s="21"/>
      <c r="F22" s="30">
        <f t="shared" si="0"/>
        <v>0</v>
      </c>
      <c r="G22" s="21"/>
      <c r="H22" s="21"/>
      <c r="I22" s="21"/>
      <c r="J22" s="22"/>
    </row>
    <row r="23" spans="1:10" ht="15" thickBot="1">
      <c r="A23" s="95" t="s">
        <v>55</v>
      </c>
      <c r="B23" s="96"/>
      <c r="C23" s="96"/>
      <c r="D23" s="96"/>
      <c r="E23" s="97"/>
      <c r="F23" s="31">
        <f>SUM(F7:F22)</f>
        <v>1260.0000000000002</v>
      </c>
      <c r="G23" s="23"/>
      <c r="H23" s="23"/>
      <c r="I23" s="23"/>
      <c r="J23" s="24"/>
    </row>
  </sheetData>
  <mergeCells count="7">
    <mergeCell ref="A23:E23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595BE-6E2E-4B1E-A535-41207EE689C5}">
  <sheetPr codeName="Sheet4"/>
  <dimension ref="A1:N23"/>
  <sheetViews>
    <sheetView showGridLines="0" topLeftCell="A6" zoomScale="116" zoomScaleNormal="139" zoomScalePageLayoutView="139" workbookViewId="0">
      <selection activeCell="C18" sqref="C18"/>
    </sheetView>
  </sheetViews>
  <sheetFormatPr defaultColWidth="8.77734375" defaultRowHeight="14.4"/>
  <cols>
    <col min="1" max="1" width="3.33203125" customWidth="1"/>
    <col min="2" max="2" width="11.109375" style="1" customWidth="1"/>
    <col min="3" max="3" width="6.44140625" style="2" customWidth="1"/>
    <col min="4" max="4" width="6.6640625" style="2" customWidth="1"/>
    <col min="5" max="5" width="11.44140625" customWidth="1"/>
    <col min="6" max="6" width="11" style="4" customWidth="1"/>
    <col min="7" max="7" width="55.77734375" customWidth="1"/>
    <col min="8" max="8" width="72.109375" style="39" customWidth="1"/>
    <col min="9" max="9" width="3.44140625" customWidth="1"/>
    <col min="10" max="10" width="8.6640625" customWidth="1"/>
    <col min="14" max="14" width="26.77734375" customWidth="1"/>
  </cols>
  <sheetData>
    <row r="1" spans="1:14" ht="15" thickBot="1"/>
    <row r="2" spans="1:14">
      <c r="A2" s="43" t="s">
        <v>0</v>
      </c>
      <c r="B2" s="44"/>
      <c r="C2" s="44"/>
      <c r="D2" s="44"/>
      <c r="E2" s="44"/>
      <c r="F2" s="44"/>
      <c r="G2" s="44"/>
      <c r="H2" s="59"/>
      <c r="I2" s="44"/>
      <c r="J2" s="45"/>
    </row>
    <row r="3" spans="1:14">
      <c r="A3" s="46"/>
      <c r="B3" s="47"/>
      <c r="C3" s="47"/>
      <c r="D3" s="47"/>
      <c r="E3" s="47"/>
      <c r="F3" s="47"/>
      <c r="G3" s="47"/>
      <c r="H3" s="60"/>
      <c r="I3" s="47"/>
      <c r="J3" s="48"/>
    </row>
    <row r="4" spans="1:14" ht="15" thickBot="1">
      <c r="A4" s="49" t="s">
        <v>1</v>
      </c>
      <c r="B4" s="50"/>
      <c r="C4" s="51" t="s">
        <v>11</v>
      </c>
      <c r="D4" s="51"/>
      <c r="E4" s="51"/>
      <c r="F4" s="9" t="s">
        <v>2</v>
      </c>
      <c r="G4" s="52"/>
      <c r="H4" s="61"/>
      <c r="I4" s="52"/>
      <c r="J4" s="53"/>
    </row>
    <row r="5" spans="1:14" ht="15" thickBot="1">
      <c r="A5" s="54"/>
      <c r="B5" s="55"/>
      <c r="C5" s="55"/>
      <c r="D5" s="55"/>
      <c r="E5" s="55"/>
      <c r="F5" s="55"/>
      <c r="G5" s="55"/>
      <c r="H5" s="62"/>
      <c r="I5" s="55"/>
      <c r="J5" s="56"/>
    </row>
    <row r="6" spans="1:14" s="3" customFormat="1" ht="29.4" thickBot="1">
      <c r="A6" s="57" t="s">
        <v>3</v>
      </c>
      <c r="B6" s="58"/>
      <c r="C6" s="10" t="s">
        <v>4</v>
      </c>
      <c r="D6" s="10" t="s">
        <v>5</v>
      </c>
      <c r="E6" s="11" t="s">
        <v>6</v>
      </c>
      <c r="F6" s="12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" thickBot="1">
      <c r="A7" s="14">
        <v>1</v>
      </c>
      <c r="B7" s="15">
        <v>43879</v>
      </c>
      <c r="C7" s="16">
        <v>0.33333333333333331</v>
      </c>
      <c r="D7" s="16">
        <v>0.39583333333333331</v>
      </c>
      <c r="E7" s="17">
        <v>0</v>
      </c>
      <c r="F7" s="30">
        <f>(D7-C7)*1440</f>
        <v>90</v>
      </c>
      <c r="G7" s="17" t="s">
        <v>13</v>
      </c>
      <c r="H7" s="63"/>
      <c r="I7" s="17"/>
      <c r="J7" s="18"/>
      <c r="N7" t="s">
        <v>12</v>
      </c>
    </row>
    <row r="8" spans="1:14" ht="15" thickBot="1">
      <c r="A8" s="14">
        <f>A7+1</f>
        <v>2</v>
      </c>
      <c r="B8" s="6"/>
      <c r="C8" s="7">
        <v>0.93194444444444446</v>
      </c>
      <c r="D8" s="7">
        <v>0.9770833333333333</v>
      </c>
      <c r="E8" s="7">
        <v>0</v>
      </c>
      <c r="F8" s="30">
        <f t="shared" ref="F8:F22" si="0">(D8-C8)*1440</f>
        <v>64.999999999999929</v>
      </c>
      <c r="G8" s="5" t="s">
        <v>60</v>
      </c>
      <c r="H8" s="35" t="s">
        <v>61</v>
      </c>
      <c r="I8" s="5"/>
      <c r="J8" s="8"/>
      <c r="N8" t="s">
        <v>15</v>
      </c>
    </row>
    <row r="9" spans="1:14" ht="15" thickBot="1">
      <c r="A9" s="14">
        <f t="shared" ref="A9:A22" si="1">A8+1</f>
        <v>3</v>
      </c>
      <c r="B9" s="6">
        <v>43880</v>
      </c>
      <c r="C9" s="7">
        <v>0.33333333333333331</v>
      </c>
      <c r="D9" s="7">
        <v>0.41666666666666669</v>
      </c>
      <c r="E9" s="5">
        <v>0</v>
      </c>
      <c r="F9" s="30">
        <f t="shared" si="0"/>
        <v>120.00000000000006</v>
      </c>
      <c r="G9" s="5" t="s">
        <v>36</v>
      </c>
      <c r="H9" s="35"/>
      <c r="I9" s="5"/>
      <c r="J9" s="8"/>
    </row>
    <row r="10" spans="1:14" ht="15" thickBot="1">
      <c r="A10" s="14">
        <f t="shared" si="1"/>
        <v>4</v>
      </c>
      <c r="B10" s="6"/>
      <c r="C10" s="7">
        <v>0.4513888888888889</v>
      </c>
      <c r="D10" s="7">
        <v>0.4916666666666667</v>
      </c>
      <c r="E10" s="5">
        <v>0</v>
      </c>
      <c r="F10" s="30">
        <f t="shared" si="0"/>
        <v>58.000000000000036</v>
      </c>
      <c r="G10" s="5" t="s">
        <v>62</v>
      </c>
      <c r="H10" s="35"/>
      <c r="I10" s="5" t="s">
        <v>14</v>
      </c>
      <c r="J10" s="8"/>
    </row>
    <row r="11" spans="1:14" ht="15" thickBot="1">
      <c r="A11" s="14">
        <f t="shared" si="1"/>
        <v>5</v>
      </c>
      <c r="B11" s="6">
        <v>43881</v>
      </c>
      <c r="C11" s="7">
        <v>0.44097222222222227</v>
      </c>
      <c r="D11" s="7">
        <v>0.48958333333333331</v>
      </c>
      <c r="E11" s="5">
        <v>0</v>
      </c>
      <c r="F11" s="30">
        <f t="shared" si="0"/>
        <v>69.999999999999915</v>
      </c>
      <c r="G11" s="5" t="s">
        <v>63</v>
      </c>
      <c r="H11" s="35" t="s">
        <v>64</v>
      </c>
      <c r="I11" s="5" t="s">
        <v>14</v>
      </c>
      <c r="J11" s="8"/>
    </row>
    <row r="12" spans="1:14" ht="15" thickBot="1">
      <c r="A12" s="14">
        <f t="shared" si="1"/>
        <v>6</v>
      </c>
      <c r="B12" s="6"/>
      <c r="C12" s="7">
        <v>0.53611111111111109</v>
      </c>
      <c r="D12" s="7">
        <v>0.61527777777777781</v>
      </c>
      <c r="E12" s="5">
        <v>5</v>
      </c>
      <c r="F12" s="30">
        <f t="shared" si="0"/>
        <v>114.00000000000007</v>
      </c>
      <c r="G12" s="5" t="s">
        <v>65</v>
      </c>
      <c r="H12" s="35"/>
      <c r="I12" s="5"/>
      <c r="J12" s="8"/>
    </row>
    <row r="13" spans="1:14" ht="15" thickBot="1">
      <c r="A13" s="14">
        <f t="shared" si="1"/>
        <v>7</v>
      </c>
      <c r="B13" s="6">
        <v>43882</v>
      </c>
      <c r="C13" s="7">
        <v>0.42569444444444443</v>
      </c>
      <c r="D13" s="7">
        <v>0.50277777777777777</v>
      </c>
      <c r="E13" s="5">
        <v>0</v>
      </c>
      <c r="F13" s="30">
        <f t="shared" si="0"/>
        <v>111</v>
      </c>
      <c r="G13" s="5" t="s">
        <v>66</v>
      </c>
      <c r="H13" s="35" t="s">
        <v>67</v>
      </c>
      <c r="I13" s="5" t="s">
        <v>14</v>
      </c>
      <c r="J13" s="8"/>
    </row>
    <row r="14" spans="1:14" ht="15" thickBot="1">
      <c r="A14" s="14">
        <f t="shared" si="1"/>
        <v>8</v>
      </c>
      <c r="B14" s="6"/>
      <c r="C14" s="7">
        <v>0.65972222222222221</v>
      </c>
      <c r="D14" s="7">
        <v>0.6958333333333333</v>
      </c>
      <c r="E14" s="5">
        <v>0</v>
      </c>
      <c r="F14" s="30">
        <f t="shared" si="0"/>
        <v>51.999999999999972</v>
      </c>
      <c r="G14" s="5" t="s">
        <v>68</v>
      </c>
      <c r="H14" s="35"/>
      <c r="I14" s="5"/>
      <c r="J14" s="8"/>
    </row>
    <row r="15" spans="1:14" ht="15" thickBot="1">
      <c r="A15" s="14">
        <f t="shared" si="1"/>
        <v>9</v>
      </c>
      <c r="B15" s="6"/>
      <c r="C15" s="7">
        <v>0.72916666666666663</v>
      </c>
      <c r="D15" s="7">
        <v>0.75555555555555554</v>
      </c>
      <c r="E15" s="5">
        <v>0</v>
      </c>
      <c r="F15" s="30">
        <f t="shared" si="0"/>
        <v>38.000000000000028</v>
      </c>
      <c r="G15" s="5" t="s">
        <v>69</v>
      </c>
      <c r="H15" s="35" t="s">
        <v>70</v>
      </c>
      <c r="I15" s="5" t="s">
        <v>14</v>
      </c>
      <c r="J15" s="8"/>
    </row>
    <row r="16" spans="1:14" s="39" customFormat="1" ht="43.8" thickBot="1">
      <c r="A16" s="32">
        <f t="shared" si="1"/>
        <v>10</v>
      </c>
      <c r="B16" s="33">
        <v>43883</v>
      </c>
      <c r="C16" s="34">
        <v>0.79513888888888884</v>
      </c>
      <c r="D16" s="34">
        <v>0.82986111111111116</v>
      </c>
      <c r="E16" s="35">
        <v>0</v>
      </c>
      <c r="F16" s="36">
        <f t="shared" si="0"/>
        <v>50.000000000000142</v>
      </c>
      <c r="G16" s="35" t="s">
        <v>71</v>
      </c>
      <c r="H16" s="37" t="s">
        <v>72</v>
      </c>
      <c r="I16" s="35" t="s">
        <v>14</v>
      </c>
      <c r="J16" s="38"/>
    </row>
    <row r="17" spans="1:10" ht="29.4" thickBot="1">
      <c r="A17" s="14">
        <f t="shared" si="1"/>
        <v>11</v>
      </c>
      <c r="B17" s="6">
        <v>43884</v>
      </c>
      <c r="C17" s="7">
        <v>0.56319444444444444</v>
      </c>
      <c r="D17" s="7">
        <v>0.58750000000000002</v>
      </c>
      <c r="E17" s="5">
        <v>0</v>
      </c>
      <c r="F17" s="30">
        <f t="shared" si="0"/>
        <v>35.000000000000036</v>
      </c>
      <c r="G17" s="5" t="s">
        <v>73</v>
      </c>
      <c r="H17" s="35" t="s">
        <v>74</v>
      </c>
      <c r="I17" s="5"/>
      <c r="J17" s="8"/>
    </row>
    <row r="18" spans="1:10" ht="15" thickBot="1">
      <c r="A18" s="14">
        <f t="shared" si="1"/>
        <v>12</v>
      </c>
      <c r="B18" s="6"/>
      <c r="C18" s="7">
        <v>0.58819444444444446</v>
      </c>
      <c r="D18" s="7">
        <v>0.59583333333333333</v>
      </c>
      <c r="E18" s="5">
        <v>0</v>
      </c>
      <c r="F18" s="30">
        <f t="shared" si="0"/>
        <v>10.999999999999961</v>
      </c>
      <c r="G18" s="5" t="s">
        <v>75</v>
      </c>
      <c r="H18" s="35" t="s">
        <v>76</v>
      </c>
      <c r="I18" s="5"/>
      <c r="J18" s="8"/>
    </row>
    <row r="19" spans="1:10" ht="15" thickBot="1">
      <c r="A19" s="14">
        <f t="shared" si="1"/>
        <v>13</v>
      </c>
      <c r="B19" s="6"/>
      <c r="C19" s="7"/>
      <c r="D19" s="7"/>
      <c r="E19" s="5"/>
      <c r="F19" s="30">
        <f t="shared" si="0"/>
        <v>0</v>
      </c>
      <c r="G19" s="5"/>
      <c r="H19" s="35"/>
      <c r="I19" s="5"/>
      <c r="J19" s="8"/>
    </row>
    <row r="20" spans="1:10" ht="15" thickBot="1">
      <c r="A20" s="14">
        <f t="shared" si="1"/>
        <v>14</v>
      </c>
      <c r="B20" s="6"/>
      <c r="C20" s="7"/>
      <c r="D20" s="7"/>
      <c r="E20" s="5"/>
      <c r="F20" s="30">
        <f t="shared" si="0"/>
        <v>0</v>
      </c>
      <c r="G20" s="5"/>
      <c r="H20" s="35"/>
      <c r="I20" s="5"/>
      <c r="J20" s="8"/>
    </row>
    <row r="21" spans="1:10" ht="15" thickBot="1">
      <c r="A21" s="14">
        <f t="shared" si="1"/>
        <v>15</v>
      </c>
      <c r="B21" s="6"/>
      <c r="C21" s="7"/>
      <c r="D21" s="7"/>
      <c r="E21" s="5"/>
      <c r="F21" s="30">
        <f t="shared" si="0"/>
        <v>0</v>
      </c>
      <c r="G21" s="5"/>
      <c r="H21" s="35"/>
      <c r="I21" s="5"/>
      <c r="J21" s="8"/>
    </row>
    <row r="22" spans="1:10" ht="15" thickBot="1">
      <c r="A22" s="14">
        <f t="shared" si="1"/>
        <v>16</v>
      </c>
      <c r="B22" s="19"/>
      <c r="C22" s="20"/>
      <c r="D22" s="20"/>
      <c r="E22" s="21"/>
      <c r="F22" s="30">
        <f t="shared" si="0"/>
        <v>0</v>
      </c>
      <c r="G22" s="21"/>
      <c r="H22" s="64"/>
      <c r="I22" s="21"/>
      <c r="J22" s="22"/>
    </row>
    <row r="23" spans="1:10" ht="15" thickBot="1">
      <c r="A23" s="40" t="s">
        <v>21</v>
      </c>
      <c r="B23" s="41"/>
      <c r="C23" s="41"/>
      <c r="D23" s="41"/>
      <c r="E23" s="42"/>
      <c r="F23" s="31">
        <f>SUM(F7:F22)</f>
        <v>814.00000000000023</v>
      </c>
      <c r="G23" s="23"/>
      <c r="H23" s="65"/>
      <c r="I23" s="23"/>
      <c r="J23" s="24"/>
    </row>
  </sheetData>
  <pageMargins left="0.7" right="0.7" top="0.75" bottom="0.75" header="0.3" footer="0.3"/>
  <pageSetup paperSize="9" orientation="portrait" horizontalDpi="4294967293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07C89-0D63-449E-B823-E5272ACC697D}">
  <sheetPr codeName="Sheet5"/>
  <dimension ref="A1:N28"/>
  <sheetViews>
    <sheetView showGridLines="0" topLeftCell="A9" zoomScale="116" zoomScaleNormal="139" zoomScalePageLayoutView="139" workbookViewId="0">
      <selection activeCell="G25" sqref="G25"/>
    </sheetView>
  </sheetViews>
  <sheetFormatPr defaultColWidth="8.77734375" defaultRowHeight="14.4"/>
  <cols>
    <col min="1" max="1" width="3.33203125" customWidth="1"/>
    <col min="2" max="2" width="11.109375" style="1" customWidth="1"/>
    <col min="3" max="3" width="6.44140625" style="2" customWidth="1"/>
    <col min="4" max="4" width="6.6640625" style="2" customWidth="1"/>
    <col min="5" max="5" width="11.44140625" customWidth="1"/>
    <col min="6" max="6" width="11" style="66" customWidth="1"/>
    <col min="7" max="7" width="55.77734375" customWidth="1"/>
    <col min="8" max="8" width="92.88671875" customWidth="1"/>
    <col min="9" max="9" width="3.44140625" customWidth="1"/>
    <col min="10" max="10" width="8.6640625" customWidth="1"/>
    <col min="14" max="14" width="26.77734375" customWidth="1"/>
  </cols>
  <sheetData>
    <row r="1" spans="1:14" ht="15" thickBot="1"/>
    <row r="2" spans="1:14">
      <c r="A2" s="98" t="s">
        <v>0</v>
      </c>
      <c r="B2" s="99"/>
      <c r="C2" s="99"/>
      <c r="D2" s="99"/>
      <c r="E2" s="99"/>
      <c r="F2" s="99"/>
      <c r="G2" s="99"/>
      <c r="H2" s="99"/>
      <c r="I2" s="99"/>
      <c r="J2" s="100"/>
    </row>
    <row r="3" spans="1:14">
      <c r="A3" s="101"/>
      <c r="B3" s="102"/>
      <c r="C3" s="102"/>
      <c r="D3" s="102"/>
      <c r="E3" s="102"/>
      <c r="F3" s="102"/>
      <c r="G3" s="102"/>
      <c r="H3" s="102"/>
      <c r="I3" s="102"/>
      <c r="J3" s="103"/>
    </row>
    <row r="4" spans="1:14" ht="15" thickBot="1">
      <c r="A4" s="110" t="s">
        <v>1</v>
      </c>
      <c r="B4" s="111"/>
      <c r="C4" s="104" t="s">
        <v>11</v>
      </c>
      <c r="D4" s="104"/>
      <c r="E4" s="104"/>
      <c r="F4" s="67" t="s">
        <v>2</v>
      </c>
      <c r="G4" s="105"/>
      <c r="H4" s="105"/>
      <c r="I4" s="105"/>
      <c r="J4" s="106"/>
    </row>
    <row r="5" spans="1:14" ht="15" thickBot="1">
      <c r="A5" s="107"/>
      <c r="B5" s="108"/>
      <c r="C5" s="108"/>
      <c r="D5" s="108"/>
      <c r="E5" s="108"/>
      <c r="F5" s="108"/>
      <c r="G5" s="108"/>
      <c r="H5" s="108"/>
      <c r="I5" s="108"/>
      <c r="J5" s="109"/>
    </row>
    <row r="6" spans="1:14" s="3" customFormat="1" ht="29.4" thickBot="1">
      <c r="A6" s="93" t="s">
        <v>3</v>
      </c>
      <c r="B6" s="94"/>
      <c r="C6" s="10" t="s">
        <v>4</v>
      </c>
      <c r="D6" s="10" t="s">
        <v>5</v>
      </c>
      <c r="E6" s="11" t="s">
        <v>6</v>
      </c>
      <c r="F6" s="68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" thickBot="1">
      <c r="A7" s="14">
        <v>1</v>
      </c>
      <c r="B7" s="15">
        <v>43886</v>
      </c>
      <c r="C7" s="16">
        <v>0.33333333333333331</v>
      </c>
      <c r="D7" s="16">
        <v>0.39583333333333331</v>
      </c>
      <c r="E7" s="17">
        <v>0</v>
      </c>
      <c r="F7" s="30">
        <f>(D7-C7)*1440</f>
        <v>90</v>
      </c>
      <c r="G7" s="17" t="s">
        <v>13</v>
      </c>
      <c r="H7" s="17"/>
      <c r="I7" s="17"/>
      <c r="J7" s="18"/>
      <c r="N7" t="s">
        <v>12</v>
      </c>
    </row>
    <row r="8" spans="1:14" ht="15" thickBot="1">
      <c r="A8" s="14">
        <f>A7+1</f>
        <v>2</v>
      </c>
      <c r="B8" s="6">
        <v>43888</v>
      </c>
      <c r="C8" s="7">
        <v>0.33333333333333331</v>
      </c>
      <c r="D8" s="7">
        <v>0.43888888888888888</v>
      </c>
      <c r="E8" s="5">
        <v>0</v>
      </c>
      <c r="F8" s="30">
        <f t="shared" ref="F8:F27" si="0">(D8-C8)*1440</f>
        <v>152.00000000000003</v>
      </c>
      <c r="G8" s="5" t="s">
        <v>36</v>
      </c>
      <c r="H8" s="5" t="s">
        <v>79</v>
      </c>
      <c r="I8" s="5" t="s">
        <v>14</v>
      </c>
      <c r="J8" s="8"/>
      <c r="N8" t="s">
        <v>15</v>
      </c>
    </row>
    <row r="9" spans="1:14" ht="15" thickBot="1">
      <c r="A9" s="14">
        <f t="shared" ref="A9:A20" si="1">A8+1</f>
        <v>3</v>
      </c>
      <c r="B9" s="6"/>
      <c r="C9" s="7">
        <v>0.5</v>
      </c>
      <c r="D9" s="7">
        <v>0.55694444444444446</v>
      </c>
      <c r="E9" s="5">
        <v>0</v>
      </c>
      <c r="F9" s="30">
        <f t="shared" si="0"/>
        <v>82.000000000000028</v>
      </c>
      <c r="G9" s="5" t="s">
        <v>77</v>
      </c>
      <c r="H9" s="5"/>
      <c r="I9" s="5" t="s">
        <v>14</v>
      </c>
      <c r="J9" s="8"/>
    </row>
    <row r="10" spans="1:14" ht="15" thickBot="1">
      <c r="A10" s="14">
        <f t="shared" si="1"/>
        <v>4</v>
      </c>
      <c r="B10" s="6"/>
      <c r="C10" s="7">
        <v>0.55833333333333335</v>
      </c>
      <c r="D10" s="7">
        <v>0.5805555555555556</v>
      </c>
      <c r="E10" s="5">
        <v>0</v>
      </c>
      <c r="F10" s="30">
        <f t="shared" si="0"/>
        <v>32.000000000000043</v>
      </c>
      <c r="G10" s="5" t="s">
        <v>78</v>
      </c>
      <c r="H10" s="5" t="s">
        <v>81</v>
      </c>
      <c r="I10" s="5" t="s">
        <v>14</v>
      </c>
      <c r="J10" s="8"/>
    </row>
    <row r="11" spans="1:14" ht="15" thickBot="1">
      <c r="A11" s="14">
        <f t="shared" si="1"/>
        <v>5</v>
      </c>
      <c r="B11" s="6"/>
      <c r="C11" s="7">
        <v>0.61527777777777781</v>
      </c>
      <c r="D11" s="7">
        <v>0.7090277777777777</v>
      </c>
      <c r="E11" s="5">
        <v>0</v>
      </c>
      <c r="F11" s="30">
        <f t="shared" si="0"/>
        <v>134.99999999999983</v>
      </c>
      <c r="G11" s="5" t="s">
        <v>80</v>
      </c>
      <c r="H11" s="5" t="s">
        <v>82</v>
      </c>
      <c r="I11" s="5" t="s">
        <v>14</v>
      </c>
      <c r="J11" s="8"/>
    </row>
    <row r="12" spans="1:14" ht="15" thickBot="1">
      <c r="A12" s="14">
        <f t="shared" si="1"/>
        <v>6</v>
      </c>
      <c r="B12" s="6"/>
      <c r="C12" s="7">
        <v>0.73055555555555562</v>
      </c>
      <c r="D12" s="7">
        <v>0.75416666666666676</v>
      </c>
      <c r="E12" s="5">
        <v>0</v>
      </c>
      <c r="F12" s="30">
        <f t="shared" si="0"/>
        <v>34.000000000000043</v>
      </c>
      <c r="G12" s="5" t="s">
        <v>83</v>
      </c>
      <c r="H12" s="5" t="s">
        <v>84</v>
      </c>
      <c r="I12" s="5"/>
      <c r="J12" s="8"/>
    </row>
    <row r="13" spans="1:14" ht="15" thickBot="1">
      <c r="A13" s="14">
        <f t="shared" si="1"/>
        <v>7</v>
      </c>
      <c r="B13" s="6">
        <v>43889</v>
      </c>
      <c r="C13" s="7">
        <v>0.60416666666666663</v>
      </c>
      <c r="D13" s="7">
        <v>0.63541666666666663</v>
      </c>
      <c r="E13" s="5">
        <v>0</v>
      </c>
      <c r="F13" s="30">
        <f t="shared" si="0"/>
        <v>45</v>
      </c>
      <c r="G13" s="5" t="s">
        <v>85</v>
      </c>
      <c r="H13" s="5"/>
      <c r="I13" s="5" t="s">
        <v>14</v>
      </c>
      <c r="J13" s="8"/>
    </row>
    <row r="14" spans="1:14" ht="15" thickBot="1">
      <c r="A14" s="14">
        <f t="shared" si="1"/>
        <v>8</v>
      </c>
      <c r="B14" s="6"/>
      <c r="C14" s="7">
        <v>0.66527777777777775</v>
      </c>
      <c r="D14" s="7">
        <v>0.69374999999999998</v>
      </c>
      <c r="E14" s="5">
        <v>0</v>
      </c>
      <c r="F14" s="30">
        <f t="shared" si="0"/>
        <v>41.000000000000014</v>
      </c>
      <c r="G14" s="5" t="s">
        <v>86</v>
      </c>
      <c r="H14" s="5" t="s">
        <v>87</v>
      </c>
      <c r="I14" s="5"/>
      <c r="J14" s="8"/>
    </row>
    <row r="15" spans="1:14" ht="15" thickBot="1">
      <c r="A15" s="14">
        <f t="shared" si="1"/>
        <v>9</v>
      </c>
      <c r="B15" s="6"/>
      <c r="C15" s="7">
        <v>0.71875</v>
      </c>
      <c r="D15" s="7">
        <v>0.73611111111111116</v>
      </c>
      <c r="E15" s="5">
        <v>0</v>
      </c>
      <c r="F15" s="30">
        <f t="shared" si="0"/>
        <v>25.000000000000071</v>
      </c>
      <c r="G15" s="5" t="s">
        <v>88</v>
      </c>
      <c r="H15" s="5"/>
      <c r="I15" s="5" t="s">
        <v>14</v>
      </c>
      <c r="J15" s="8"/>
    </row>
    <row r="16" spans="1:14" ht="15" thickBot="1">
      <c r="A16" s="14">
        <f t="shared" si="1"/>
        <v>10</v>
      </c>
      <c r="B16" s="6"/>
      <c r="C16" s="7">
        <v>0.74305555555555547</v>
      </c>
      <c r="D16" s="7">
        <v>0.79305555555555562</v>
      </c>
      <c r="E16" s="5">
        <v>0</v>
      </c>
      <c r="F16" s="30">
        <f t="shared" si="0"/>
        <v>72.000000000000227</v>
      </c>
      <c r="G16" s="5" t="s">
        <v>89</v>
      </c>
      <c r="H16" s="5" t="s">
        <v>90</v>
      </c>
      <c r="I16" s="5"/>
      <c r="J16" s="8"/>
    </row>
    <row r="17" spans="1:10" ht="15" thickBot="1">
      <c r="A17" s="14">
        <f t="shared" si="1"/>
        <v>11</v>
      </c>
      <c r="B17" s="6"/>
      <c r="C17" s="7">
        <v>0.8027777777777777</v>
      </c>
      <c r="D17" s="7">
        <v>0.8208333333333333</v>
      </c>
      <c r="E17" s="5">
        <v>0</v>
      </c>
      <c r="F17" s="30">
        <f t="shared" si="0"/>
        <v>26.000000000000068</v>
      </c>
      <c r="G17" s="5" t="s">
        <v>91</v>
      </c>
      <c r="H17" s="5" t="s">
        <v>92</v>
      </c>
      <c r="I17" s="5"/>
      <c r="J17" s="8"/>
    </row>
    <row r="18" spans="1:10" ht="15" thickBot="1">
      <c r="A18" s="14">
        <f t="shared" si="1"/>
        <v>12</v>
      </c>
      <c r="B18" s="6">
        <v>43890</v>
      </c>
      <c r="C18" s="7">
        <v>0.85416666666666663</v>
      </c>
      <c r="D18" s="7">
        <v>0.8881944444444444</v>
      </c>
      <c r="E18" s="5">
        <v>0</v>
      </c>
      <c r="F18" s="30">
        <f t="shared" si="0"/>
        <v>48.999999999999986</v>
      </c>
      <c r="G18" s="5" t="s">
        <v>91</v>
      </c>
      <c r="H18" s="5"/>
      <c r="I18" s="5" t="s">
        <v>14</v>
      </c>
      <c r="J18" s="8"/>
    </row>
    <row r="19" spans="1:10" ht="15" thickBot="1">
      <c r="A19" s="14">
        <f t="shared" si="1"/>
        <v>13</v>
      </c>
      <c r="B19" s="6"/>
      <c r="C19" s="7">
        <v>0.89166666666666661</v>
      </c>
      <c r="D19" s="7">
        <v>0.90694444444444444</v>
      </c>
      <c r="E19" s="5">
        <v>0</v>
      </c>
      <c r="F19" s="30">
        <f t="shared" si="0"/>
        <v>22.000000000000082</v>
      </c>
      <c r="G19" s="5" t="s">
        <v>93</v>
      </c>
      <c r="H19" s="5" t="s">
        <v>94</v>
      </c>
      <c r="I19" s="5" t="s">
        <v>14</v>
      </c>
      <c r="J19" s="8"/>
    </row>
    <row r="20" spans="1:10" ht="15" thickBot="1">
      <c r="A20" s="14">
        <f t="shared" si="1"/>
        <v>14</v>
      </c>
      <c r="B20" s="6"/>
      <c r="C20" s="7">
        <v>0.91111111111111109</v>
      </c>
      <c r="D20" s="7">
        <v>0.95416666666666661</v>
      </c>
      <c r="E20" s="5">
        <v>5</v>
      </c>
      <c r="F20" s="30">
        <f t="shared" si="0"/>
        <v>61.999999999999943</v>
      </c>
      <c r="G20" s="5" t="s">
        <v>95</v>
      </c>
      <c r="H20" s="5" t="s">
        <v>96</v>
      </c>
      <c r="I20" s="5" t="s">
        <v>14</v>
      </c>
      <c r="J20" s="8"/>
    </row>
    <row r="21" spans="1:10" ht="15" thickBot="1">
      <c r="A21" s="14">
        <v>15</v>
      </c>
      <c r="B21" s="6"/>
      <c r="C21" s="7">
        <v>0.3659722222222222</v>
      </c>
      <c r="D21" s="7">
        <v>0.4201388888888889</v>
      </c>
      <c r="E21" s="5">
        <v>0</v>
      </c>
      <c r="F21" s="30">
        <f t="shared" si="0"/>
        <v>78.000000000000043</v>
      </c>
      <c r="G21" s="5" t="s">
        <v>97</v>
      </c>
      <c r="H21" s="5" t="s">
        <v>98</v>
      </c>
      <c r="I21" s="5" t="s">
        <v>14</v>
      </c>
      <c r="J21" s="8"/>
    </row>
    <row r="22" spans="1:10" ht="15" thickBot="1">
      <c r="A22" s="14">
        <v>16</v>
      </c>
      <c r="B22" s="6"/>
      <c r="C22" s="7">
        <v>0.43958333333333338</v>
      </c>
      <c r="D22" s="7">
        <v>0.4513888888888889</v>
      </c>
      <c r="E22" s="5">
        <v>0</v>
      </c>
      <c r="F22" s="30">
        <f t="shared" si="0"/>
        <v>16.99999999999994</v>
      </c>
      <c r="G22" s="5" t="s">
        <v>99</v>
      </c>
      <c r="H22" s="5" t="s">
        <v>100</v>
      </c>
      <c r="I22" s="5"/>
      <c r="J22" s="8"/>
    </row>
    <row r="23" spans="1:10" ht="15" thickBot="1">
      <c r="A23" s="14">
        <v>17</v>
      </c>
      <c r="B23" s="6"/>
      <c r="C23" s="7">
        <v>0.47430555555555554</v>
      </c>
      <c r="D23" s="7">
        <v>0.54097222222222219</v>
      </c>
      <c r="E23" s="5">
        <v>0</v>
      </c>
      <c r="F23" s="30">
        <f t="shared" si="0"/>
        <v>95.999999999999972</v>
      </c>
      <c r="G23" s="5" t="s">
        <v>99</v>
      </c>
      <c r="H23" s="5" t="s">
        <v>101</v>
      </c>
      <c r="I23" s="5" t="s">
        <v>14</v>
      </c>
      <c r="J23" s="8"/>
    </row>
    <row r="24" spans="1:10" ht="15" thickBot="1">
      <c r="A24" s="14">
        <v>18</v>
      </c>
      <c r="B24" s="6"/>
      <c r="C24" s="7"/>
      <c r="D24" s="7"/>
      <c r="E24" s="5"/>
      <c r="F24" s="30">
        <f t="shared" si="0"/>
        <v>0</v>
      </c>
      <c r="G24" s="5"/>
      <c r="H24" s="5"/>
      <c r="I24" s="5"/>
      <c r="J24" s="8"/>
    </row>
    <row r="25" spans="1:10" ht="15" thickBot="1">
      <c r="A25" s="14">
        <v>19</v>
      </c>
      <c r="B25" s="6"/>
      <c r="C25" s="7"/>
      <c r="D25" s="7"/>
      <c r="E25" s="5"/>
      <c r="F25" s="30">
        <f t="shared" si="0"/>
        <v>0</v>
      </c>
      <c r="G25" s="5"/>
      <c r="H25" s="5"/>
      <c r="I25" s="5"/>
      <c r="J25" s="8"/>
    </row>
    <row r="26" spans="1:10" ht="15" thickBot="1">
      <c r="A26" s="14">
        <v>20</v>
      </c>
      <c r="B26" s="6"/>
      <c r="C26" s="7"/>
      <c r="D26" s="7"/>
      <c r="E26" s="5"/>
      <c r="F26" s="30">
        <f t="shared" si="0"/>
        <v>0</v>
      </c>
      <c r="G26" s="5"/>
      <c r="H26" s="5"/>
      <c r="I26" s="5"/>
      <c r="J26" s="8"/>
    </row>
    <row r="27" spans="1:10" ht="15" thickBot="1">
      <c r="A27" s="14">
        <v>21</v>
      </c>
      <c r="B27" s="19"/>
      <c r="C27" s="20"/>
      <c r="D27" s="20"/>
      <c r="E27" s="21"/>
      <c r="F27" s="30">
        <f t="shared" si="0"/>
        <v>0</v>
      </c>
      <c r="G27" s="21"/>
      <c r="H27" s="21"/>
      <c r="I27" s="21"/>
      <c r="J27" s="22"/>
    </row>
    <row r="28" spans="1:10" ht="15" thickBot="1">
      <c r="A28" s="112" t="s">
        <v>21</v>
      </c>
      <c r="B28" s="113"/>
      <c r="C28" s="113"/>
      <c r="D28" s="113"/>
      <c r="E28" s="114"/>
      <c r="F28" s="31">
        <f>SUM(F7:F27)</f>
        <v>1058.0000000000002</v>
      </c>
      <c r="G28" s="23"/>
      <c r="H28" s="23"/>
      <c r="I28" s="23"/>
      <c r="J28" s="24"/>
    </row>
  </sheetData>
  <mergeCells count="7">
    <mergeCell ref="A28:E28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61791-7BB1-422F-B003-B0D8AC44CC15}">
  <sheetPr codeName="Sheet6"/>
  <dimension ref="A1:N27"/>
  <sheetViews>
    <sheetView showGridLines="0" topLeftCell="A10" zoomScale="106" zoomScaleNormal="139" zoomScalePageLayoutView="139" workbookViewId="0">
      <selection activeCell="L21" sqref="L21"/>
    </sheetView>
  </sheetViews>
  <sheetFormatPr defaultColWidth="8.77734375" defaultRowHeight="14.4"/>
  <cols>
    <col min="1" max="1" width="3.33203125" customWidth="1"/>
    <col min="2" max="2" width="11.109375" style="1" customWidth="1"/>
    <col min="3" max="3" width="6.44140625" style="2" customWidth="1"/>
    <col min="4" max="4" width="6.6640625" style="2" customWidth="1"/>
    <col min="5" max="5" width="11.44140625" customWidth="1"/>
    <col min="6" max="6" width="11" style="66" customWidth="1"/>
    <col min="7" max="7" width="55.77734375" customWidth="1"/>
    <col min="8" max="8" width="63.44140625" customWidth="1"/>
    <col min="9" max="9" width="3.44140625" customWidth="1"/>
    <col min="10" max="10" width="8.6640625" customWidth="1"/>
    <col min="14" max="14" width="26.77734375" customWidth="1"/>
  </cols>
  <sheetData>
    <row r="1" spans="1:14" ht="15" thickBot="1"/>
    <row r="2" spans="1:14">
      <c r="A2" s="98" t="s">
        <v>0</v>
      </c>
      <c r="B2" s="99"/>
      <c r="C2" s="99"/>
      <c r="D2" s="99"/>
      <c r="E2" s="99"/>
      <c r="F2" s="99"/>
      <c r="G2" s="99"/>
      <c r="H2" s="99"/>
      <c r="I2" s="99"/>
      <c r="J2" s="100"/>
    </row>
    <row r="3" spans="1:14">
      <c r="A3" s="101"/>
      <c r="B3" s="102"/>
      <c r="C3" s="102"/>
      <c r="D3" s="102"/>
      <c r="E3" s="102"/>
      <c r="F3" s="102"/>
      <c r="G3" s="102"/>
      <c r="H3" s="102"/>
      <c r="I3" s="102"/>
      <c r="J3" s="103"/>
    </row>
    <row r="4" spans="1:14" ht="15" thickBot="1">
      <c r="A4" s="110" t="s">
        <v>1</v>
      </c>
      <c r="B4" s="111"/>
      <c r="C4" s="104" t="s">
        <v>11</v>
      </c>
      <c r="D4" s="104"/>
      <c r="E4" s="104"/>
      <c r="F4" s="67" t="s">
        <v>2</v>
      </c>
      <c r="G4" s="105"/>
      <c r="H4" s="105"/>
      <c r="I4" s="105"/>
      <c r="J4" s="106"/>
    </row>
    <row r="5" spans="1:14" ht="15" thickBot="1">
      <c r="A5" s="107"/>
      <c r="B5" s="108"/>
      <c r="C5" s="108"/>
      <c r="D5" s="108"/>
      <c r="E5" s="108"/>
      <c r="F5" s="108"/>
      <c r="G5" s="108"/>
      <c r="H5" s="108"/>
      <c r="I5" s="108"/>
      <c r="J5" s="109"/>
    </row>
    <row r="6" spans="1:14" s="3" customFormat="1" ht="29.4" thickBot="1">
      <c r="A6" s="93" t="s">
        <v>3</v>
      </c>
      <c r="B6" s="94"/>
      <c r="C6" s="10" t="s">
        <v>4</v>
      </c>
      <c r="D6" s="10" t="s">
        <v>5</v>
      </c>
      <c r="E6" s="11" t="s">
        <v>6</v>
      </c>
      <c r="F6" s="68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" thickBot="1">
      <c r="A7" s="14">
        <v>1</v>
      </c>
      <c r="B7" s="15">
        <v>43892</v>
      </c>
      <c r="C7" s="16">
        <v>0.6333333333333333</v>
      </c>
      <c r="D7" s="16">
        <v>0.68194444444444446</v>
      </c>
      <c r="E7" s="17">
        <v>0</v>
      </c>
      <c r="F7" s="30">
        <f>(D7-C7)*1440</f>
        <v>70.000000000000071</v>
      </c>
      <c r="G7" s="17" t="s">
        <v>103</v>
      </c>
      <c r="H7" s="17" t="s">
        <v>104</v>
      </c>
      <c r="I7" s="17" t="s">
        <v>14</v>
      </c>
      <c r="J7" s="18"/>
      <c r="N7" t="s">
        <v>12</v>
      </c>
    </row>
    <row r="8" spans="1:14" ht="15" thickBot="1">
      <c r="A8" s="14">
        <v>2</v>
      </c>
      <c r="B8" s="6"/>
      <c r="C8" s="7">
        <v>0.68263888888888891</v>
      </c>
      <c r="D8" s="7">
        <v>0.69444444444444453</v>
      </c>
      <c r="E8" s="5">
        <v>0</v>
      </c>
      <c r="F8" s="30">
        <f t="shared" ref="F8:F26" si="0">(D8-C8)*1440</f>
        <v>17.000000000000099</v>
      </c>
      <c r="G8" s="5" t="s">
        <v>105</v>
      </c>
      <c r="H8" s="5" t="s">
        <v>106</v>
      </c>
      <c r="I8" s="5" t="s">
        <v>14</v>
      </c>
      <c r="J8" s="8"/>
      <c r="N8" t="s">
        <v>15</v>
      </c>
    </row>
    <row r="9" spans="1:14" ht="15" thickBot="1">
      <c r="A9" s="14">
        <v>3</v>
      </c>
      <c r="B9" s="6">
        <v>43893</v>
      </c>
      <c r="C9" s="7">
        <v>0.33333333333333331</v>
      </c>
      <c r="D9" s="7">
        <v>0.39583333333333331</v>
      </c>
      <c r="E9" s="5">
        <v>0</v>
      </c>
      <c r="F9" s="30">
        <f t="shared" si="0"/>
        <v>90</v>
      </c>
      <c r="G9" s="5" t="s">
        <v>13</v>
      </c>
      <c r="H9" s="5"/>
      <c r="I9" s="5"/>
      <c r="J9" s="8"/>
    </row>
    <row r="10" spans="1:14" ht="15" thickBot="1">
      <c r="A10" s="14">
        <v>4</v>
      </c>
      <c r="C10" s="7">
        <v>0.64236111111111105</v>
      </c>
      <c r="D10" s="7">
        <v>0.6791666666666667</v>
      </c>
      <c r="E10" s="5">
        <v>0</v>
      </c>
      <c r="F10" s="30">
        <f t="shared" si="0"/>
        <v>53.000000000000128</v>
      </c>
      <c r="G10" s="5" t="s">
        <v>107</v>
      </c>
      <c r="H10" s="5" t="s">
        <v>108</v>
      </c>
      <c r="I10" s="5" t="s">
        <v>14</v>
      </c>
      <c r="J10" s="8"/>
    </row>
    <row r="11" spans="1:14" ht="15" thickBot="1">
      <c r="A11" s="14">
        <v>5</v>
      </c>
      <c r="B11" s="6"/>
      <c r="C11" s="7">
        <v>0.85069444444444453</v>
      </c>
      <c r="D11" s="7">
        <v>0.8881944444444444</v>
      </c>
      <c r="E11" s="5">
        <v>0</v>
      </c>
      <c r="F11" s="30">
        <f t="shared" si="0"/>
        <v>53.999999999999808</v>
      </c>
      <c r="G11" s="5" t="s">
        <v>109</v>
      </c>
      <c r="H11" s="5" t="s">
        <v>110</v>
      </c>
      <c r="I11" s="5" t="s">
        <v>14</v>
      </c>
      <c r="J11" s="8"/>
    </row>
    <row r="12" spans="1:14" ht="15" thickBot="1">
      <c r="A12" s="14">
        <v>6</v>
      </c>
      <c r="B12" s="6">
        <v>43894</v>
      </c>
      <c r="C12" s="7">
        <v>0.61736111111111114</v>
      </c>
      <c r="D12" s="7">
        <v>0.65486111111111112</v>
      </c>
      <c r="E12" s="5">
        <v>0</v>
      </c>
      <c r="F12" s="30">
        <f t="shared" si="0"/>
        <v>53.999999999999972</v>
      </c>
      <c r="G12" s="5" t="s">
        <v>111</v>
      </c>
      <c r="H12" s="5" t="s">
        <v>112</v>
      </c>
      <c r="I12" s="5" t="s">
        <v>14</v>
      </c>
      <c r="J12" s="8"/>
    </row>
    <row r="13" spans="1:14" ht="15" thickBot="1">
      <c r="A13" s="14">
        <v>7</v>
      </c>
      <c r="B13" s="6"/>
      <c r="C13" s="7">
        <v>0.65694444444444444</v>
      </c>
      <c r="D13" s="7">
        <v>0.68888888888888899</v>
      </c>
      <c r="E13" s="5">
        <v>0</v>
      </c>
      <c r="F13" s="30">
        <f t="shared" si="0"/>
        <v>46.000000000000156</v>
      </c>
      <c r="G13" s="5" t="s">
        <v>114</v>
      </c>
      <c r="H13" s="5" t="s">
        <v>113</v>
      </c>
      <c r="I13" s="5"/>
      <c r="J13" s="8"/>
    </row>
    <row r="14" spans="1:14" ht="15" thickBot="1">
      <c r="A14" s="14">
        <v>8</v>
      </c>
      <c r="B14" s="6"/>
      <c r="C14" s="7">
        <v>0.74375000000000002</v>
      </c>
      <c r="D14" s="7">
        <v>0.75486111111111109</v>
      </c>
      <c r="E14" s="5">
        <v>0</v>
      </c>
      <c r="F14" s="30">
        <f t="shared" si="0"/>
        <v>15.999999999999943</v>
      </c>
      <c r="G14" s="5" t="s">
        <v>115</v>
      </c>
      <c r="H14" s="5"/>
      <c r="I14" s="5"/>
      <c r="J14" s="8"/>
    </row>
    <row r="15" spans="1:14" ht="15" thickBot="1">
      <c r="A15" s="14">
        <v>9</v>
      </c>
      <c r="B15" s="6"/>
      <c r="C15" s="7">
        <v>0.89513888888888893</v>
      </c>
      <c r="D15" s="7">
        <v>0.9159722222222223</v>
      </c>
      <c r="E15" s="5">
        <v>0</v>
      </c>
      <c r="F15" s="30">
        <f t="shared" si="0"/>
        <v>30.000000000000053</v>
      </c>
      <c r="G15" s="5" t="s">
        <v>116</v>
      </c>
      <c r="H15" s="5"/>
      <c r="I15" s="5" t="s">
        <v>14</v>
      </c>
      <c r="J15" s="8"/>
    </row>
    <row r="16" spans="1:14" ht="15" thickBot="1">
      <c r="A16" s="14">
        <v>10</v>
      </c>
      <c r="B16" s="6"/>
      <c r="C16" s="7">
        <v>0.95486111111111116</v>
      </c>
      <c r="D16" s="7">
        <v>0.96527777777777779</v>
      </c>
      <c r="E16" s="5">
        <v>0</v>
      </c>
      <c r="F16" s="30">
        <f t="shared" si="0"/>
        <v>14.999999999999947</v>
      </c>
      <c r="G16" s="5" t="s">
        <v>129</v>
      </c>
      <c r="H16" s="5"/>
      <c r="I16" s="5"/>
      <c r="J16" s="8"/>
    </row>
    <row r="17" spans="1:10" ht="15" thickBot="1">
      <c r="A17" s="14">
        <v>11</v>
      </c>
      <c r="B17" s="6">
        <v>43895</v>
      </c>
      <c r="C17" s="7">
        <v>0.3972222222222222</v>
      </c>
      <c r="D17" s="7">
        <v>0.4236111111111111</v>
      </c>
      <c r="E17" s="5">
        <v>0</v>
      </c>
      <c r="F17" s="30">
        <f t="shared" si="0"/>
        <v>38.000000000000028</v>
      </c>
      <c r="G17" s="5" t="s">
        <v>118</v>
      </c>
      <c r="H17" s="5" t="s">
        <v>119</v>
      </c>
      <c r="I17" s="5"/>
      <c r="J17" s="8"/>
    </row>
    <row r="18" spans="1:10" ht="15" thickBot="1">
      <c r="A18" s="14">
        <v>12</v>
      </c>
      <c r="B18" s="6"/>
      <c r="C18" s="7">
        <v>0.43263888888888885</v>
      </c>
      <c r="D18" s="7">
        <v>0.46527777777777773</v>
      </c>
      <c r="E18" s="5">
        <v>0</v>
      </c>
      <c r="F18" s="30">
        <f t="shared" si="0"/>
        <v>46.999999999999993</v>
      </c>
      <c r="G18" s="5" t="s">
        <v>117</v>
      </c>
      <c r="H18" s="5" t="s">
        <v>120</v>
      </c>
      <c r="I18" s="5" t="s">
        <v>14</v>
      </c>
      <c r="J18" s="8"/>
    </row>
    <row r="19" spans="1:10" ht="15" thickBot="1">
      <c r="A19" s="14">
        <v>13</v>
      </c>
      <c r="B19" s="6"/>
      <c r="C19" s="7">
        <v>0.73055555555555562</v>
      </c>
      <c r="D19" s="7">
        <v>0.75347222222222221</v>
      </c>
      <c r="E19" s="5">
        <v>0</v>
      </c>
      <c r="F19" s="30">
        <f t="shared" si="0"/>
        <v>32.999999999999886</v>
      </c>
      <c r="G19" s="5" t="s">
        <v>129</v>
      </c>
      <c r="H19" s="5"/>
      <c r="I19" s="5"/>
      <c r="J19" s="8"/>
    </row>
    <row r="20" spans="1:10" ht="15" thickBot="1">
      <c r="A20" s="14">
        <v>14</v>
      </c>
      <c r="B20" s="6"/>
      <c r="C20" s="7">
        <v>0.95208333333333339</v>
      </c>
      <c r="D20" s="7">
        <v>0.97499999999999998</v>
      </c>
      <c r="E20" s="5">
        <v>0</v>
      </c>
      <c r="F20" s="30">
        <f t="shared" si="0"/>
        <v>32.999999999999886</v>
      </c>
      <c r="G20" s="5" t="s">
        <v>129</v>
      </c>
      <c r="H20" s="5"/>
      <c r="I20" s="5"/>
      <c r="J20" s="8"/>
    </row>
    <row r="21" spans="1:10" ht="15" thickBot="1">
      <c r="A21" s="14">
        <v>15</v>
      </c>
      <c r="B21" s="6">
        <v>43896</v>
      </c>
      <c r="C21" s="7">
        <v>0.37986111111111115</v>
      </c>
      <c r="D21" s="7">
        <v>0.40625</v>
      </c>
      <c r="E21" s="5">
        <v>0</v>
      </c>
      <c r="F21" s="30">
        <f t="shared" si="0"/>
        <v>37.999999999999943</v>
      </c>
      <c r="G21" s="5" t="s">
        <v>121</v>
      </c>
      <c r="H21" s="5" t="s">
        <v>122</v>
      </c>
      <c r="I21" s="5"/>
      <c r="J21" s="8"/>
    </row>
    <row r="22" spans="1:10" ht="15" thickBot="1">
      <c r="A22" s="14">
        <v>16</v>
      </c>
      <c r="B22" s="6"/>
      <c r="C22" s="7">
        <v>0.55763888888888891</v>
      </c>
      <c r="D22" s="7">
        <v>0.56388888888888888</v>
      </c>
      <c r="E22" s="5">
        <v>0</v>
      </c>
      <c r="F22" s="30">
        <f t="shared" si="0"/>
        <v>8.999999999999968</v>
      </c>
      <c r="G22" s="5" t="s">
        <v>124</v>
      </c>
      <c r="H22" s="5" t="s">
        <v>123</v>
      </c>
      <c r="I22" s="5" t="s">
        <v>14</v>
      </c>
      <c r="J22" s="8"/>
    </row>
    <row r="23" spans="1:10" ht="15" thickBot="1">
      <c r="A23" s="14">
        <v>17</v>
      </c>
      <c r="B23" s="6">
        <v>43899</v>
      </c>
      <c r="C23" s="7">
        <v>0.72430555555555554</v>
      </c>
      <c r="D23" s="7">
        <v>0.74930555555555556</v>
      </c>
      <c r="E23" s="5">
        <v>0</v>
      </c>
      <c r="F23" s="30">
        <f t="shared" si="0"/>
        <v>36.000000000000028</v>
      </c>
      <c r="G23" s="5" t="s">
        <v>125</v>
      </c>
      <c r="H23" s="5" t="s">
        <v>126</v>
      </c>
      <c r="I23" s="5" t="s">
        <v>14</v>
      </c>
      <c r="J23" s="8"/>
    </row>
    <row r="24" spans="1:10" ht="15" thickBot="1">
      <c r="A24" s="14">
        <v>18</v>
      </c>
      <c r="B24" s="6"/>
      <c r="C24" s="7">
        <v>0.75</v>
      </c>
      <c r="D24" s="7">
        <v>0.76666666666666661</v>
      </c>
      <c r="E24" s="5">
        <v>0</v>
      </c>
      <c r="F24" s="30">
        <f t="shared" si="0"/>
        <v>23.999999999999915</v>
      </c>
      <c r="G24" s="5" t="s">
        <v>127</v>
      </c>
      <c r="H24" s="5" t="s">
        <v>128</v>
      </c>
      <c r="I24" s="5" t="s">
        <v>14</v>
      </c>
      <c r="J24" s="8"/>
    </row>
    <row r="25" spans="1:10" ht="15" thickBot="1">
      <c r="A25" s="14">
        <v>19</v>
      </c>
      <c r="B25" s="6"/>
      <c r="C25" s="7"/>
      <c r="D25" s="7"/>
      <c r="E25" s="5"/>
      <c r="F25" s="30">
        <f t="shared" si="0"/>
        <v>0</v>
      </c>
      <c r="G25" s="5"/>
      <c r="H25" s="5"/>
      <c r="I25" s="5"/>
      <c r="J25" s="8"/>
    </row>
    <row r="26" spans="1:10" ht="15" thickBot="1">
      <c r="A26" s="14">
        <v>20</v>
      </c>
      <c r="B26" s="19"/>
      <c r="C26" s="20"/>
      <c r="D26" s="20"/>
      <c r="E26" s="21"/>
      <c r="F26" s="30">
        <f t="shared" si="0"/>
        <v>0</v>
      </c>
      <c r="G26" s="21"/>
      <c r="H26" s="21"/>
      <c r="I26" s="21"/>
      <c r="J26" s="22"/>
    </row>
    <row r="27" spans="1:10" ht="15" thickBot="1">
      <c r="A27" s="95" t="s">
        <v>102</v>
      </c>
      <c r="B27" s="96"/>
      <c r="C27" s="96"/>
      <c r="D27" s="96"/>
      <c r="E27" s="97"/>
      <c r="F27" s="31">
        <f>SUM(F7:F26)</f>
        <v>702.99999999999989</v>
      </c>
      <c r="G27" s="23"/>
      <c r="H27" s="23"/>
      <c r="I27" s="23"/>
      <c r="J27" s="24"/>
    </row>
  </sheetData>
  <mergeCells count="7">
    <mergeCell ref="A27:E27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E9EB0-25E4-4A82-A666-E89E8961B088}">
  <sheetPr codeName="Sheet7"/>
  <dimension ref="A1:N33"/>
  <sheetViews>
    <sheetView showGridLines="0" topLeftCell="A7" zoomScale="78" zoomScaleNormal="139" zoomScalePageLayoutView="139" workbookViewId="0">
      <selection activeCell="D29" sqref="D29"/>
    </sheetView>
  </sheetViews>
  <sheetFormatPr defaultColWidth="8.77734375" defaultRowHeight="14.4"/>
  <cols>
    <col min="1" max="1" width="3.33203125" style="69" customWidth="1"/>
    <col min="2" max="2" width="11.109375" style="70" customWidth="1"/>
    <col min="3" max="3" width="6.44140625" style="71" customWidth="1"/>
    <col min="4" max="4" width="6.6640625" style="71" customWidth="1"/>
    <col min="5" max="5" width="11.44140625" style="69" customWidth="1"/>
    <col min="6" max="6" width="11" style="72" customWidth="1"/>
    <col min="7" max="7" width="55.77734375" style="69" customWidth="1"/>
    <col min="8" max="8" width="63.44140625" style="69" customWidth="1"/>
    <col min="9" max="9" width="3.44140625" style="69" customWidth="1"/>
    <col min="10" max="10" width="8.6640625" style="69" customWidth="1"/>
    <col min="11" max="13" width="8.77734375" style="69"/>
    <col min="14" max="14" width="26.77734375" style="69" customWidth="1"/>
    <col min="15" max="16384" width="8.77734375" style="69"/>
  </cols>
  <sheetData>
    <row r="1" spans="1:14" ht="15" thickBot="1"/>
    <row r="2" spans="1:14">
      <c r="A2" s="98" t="s">
        <v>0</v>
      </c>
      <c r="B2" s="99"/>
      <c r="C2" s="99"/>
      <c r="D2" s="99"/>
      <c r="E2" s="99"/>
      <c r="F2" s="99"/>
      <c r="G2" s="99"/>
      <c r="H2" s="99"/>
      <c r="I2" s="99"/>
      <c r="J2" s="100"/>
    </row>
    <row r="3" spans="1:14">
      <c r="A3" s="101"/>
      <c r="B3" s="102"/>
      <c r="C3" s="102"/>
      <c r="D3" s="102"/>
      <c r="E3" s="102"/>
      <c r="F3" s="102"/>
      <c r="G3" s="102"/>
      <c r="H3" s="102"/>
      <c r="I3" s="102"/>
      <c r="J3" s="103"/>
    </row>
    <row r="4" spans="1:14" ht="15" thickBot="1">
      <c r="A4" s="110" t="s">
        <v>1</v>
      </c>
      <c r="B4" s="111"/>
      <c r="C4" s="115" t="s">
        <v>11</v>
      </c>
      <c r="D4" s="115"/>
      <c r="E4" s="115"/>
      <c r="F4" s="67" t="s">
        <v>2</v>
      </c>
      <c r="G4" s="116"/>
      <c r="H4" s="116"/>
      <c r="I4" s="116"/>
      <c r="J4" s="117"/>
    </row>
    <row r="5" spans="1:14" ht="15" thickBot="1">
      <c r="A5" s="118"/>
      <c r="B5" s="119"/>
      <c r="C5" s="119"/>
      <c r="D5" s="119"/>
      <c r="E5" s="119"/>
      <c r="F5" s="119"/>
      <c r="G5" s="119"/>
      <c r="H5" s="119"/>
      <c r="I5" s="119"/>
      <c r="J5" s="120"/>
    </row>
    <row r="6" spans="1:14" s="73" customFormat="1" ht="29.4" thickBot="1">
      <c r="A6" s="93" t="s">
        <v>3</v>
      </c>
      <c r="B6" s="94"/>
      <c r="C6" s="10" t="s">
        <v>4</v>
      </c>
      <c r="D6" s="10" t="s">
        <v>5</v>
      </c>
      <c r="E6" s="11" t="s">
        <v>6</v>
      </c>
      <c r="F6" s="68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" thickBot="1">
      <c r="A7" s="74">
        <v>1</v>
      </c>
      <c r="B7" s="75">
        <v>43900</v>
      </c>
      <c r="C7" s="76">
        <v>0.33333333333333331</v>
      </c>
      <c r="D7" s="76">
        <v>0.38541666666666669</v>
      </c>
      <c r="E7" s="77">
        <v>0</v>
      </c>
      <c r="F7" s="78">
        <f>(D7-C7)*1440</f>
        <v>75.000000000000057</v>
      </c>
      <c r="G7" s="77" t="s">
        <v>13</v>
      </c>
      <c r="H7" s="77" t="s">
        <v>130</v>
      </c>
      <c r="I7" s="77"/>
      <c r="J7" s="79"/>
      <c r="N7" s="69" t="s">
        <v>12</v>
      </c>
    </row>
    <row r="8" spans="1:14" ht="15" thickBot="1">
      <c r="A8" s="74">
        <f>A7+1</f>
        <v>2</v>
      </c>
      <c r="B8" s="80"/>
      <c r="C8" s="81">
        <v>0.69861111111111107</v>
      </c>
      <c r="D8" s="81">
        <v>0.70277777777777783</v>
      </c>
      <c r="E8" s="82">
        <v>0</v>
      </c>
      <c r="F8" s="78">
        <f t="shared" ref="F8:F32" si="0">(D8-C8)*1440</f>
        <v>6.0000000000001386</v>
      </c>
      <c r="G8" s="82" t="s">
        <v>131</v>
      </c>
      <c r="H8" s="82" t="s">
        <v>132</v>
      </c>
      <c r="I8" s="82"/>
      <c r="J8" s="83"/>
      <c r="N8" s="69" t="s">
        <v>15</v>
      </c>
    </row>
    <row r="9" spans="1:14" ht="15" thickBot="1">
      <c r="A9" s="74">
        <f>A8+1</f>
        <v>3</v>
      </c>
      <c r="B9" s="80"/>
      <c r="C9" s="81">
        <v>0.88611111111111107</v>
      </c>
      <c r="D9" s="81">
        <v>0.91041666666666676</v>
      </c>
      <c r="E9" s="82">
        <v>0</v>
      </c>
      <c r="F9" s="78">
        <f t="shared" si="0"/>
        <v>35.000000000000199</v>
      </c>
      <c r="G9" s="82" t="s">
        <v>133</v>
      </c>
      <c r="H9" s="82"/>
      <c r="I9" s="82" t="s">
        <v>14</v>
      </c>
      <c r="J9" s="83"/>
    </row>
    <row r="10" spans="1:14" ht="15" thickBot="1">
      <c r="A10" s="74">
        <v>4</v>
      </c>
      <c r="B10" s="80">
        <v>43901</v>
      </c>
      <c r="C10" s="81">
        <v>0.33333333333333331</v>
      </c>
      <c r="D10" s="81">
        <v>0.3923611111111111</v>
      </c>
      <c r="E10" s="82">
        <v>0</v>
      </c>
      <c r="F10" s="78">
        <f t="shared" si="0"/>
        <v>85.000000000000014</v>
      </c>
      <c r="G10" s="82" t="s">
        <v>36</v>
      </c>
      <c r="H10" s="82" t="s">
        <v>136</v>
      </c>
      <c r="I10" s="82"/>
      <c r="J10" s="83"/>
    </row>
    <row r="11" spans="1:14" ht="15" thickBot="1">
      <c r="A11" s="74">
        <f>A10+1</f>
        <v>5</v>
      </c>
      <c r="B11" s="80"/>
      <c r="C11" s="81">
        <v>0.3923611111111111</v>
      </c>
      <c r="D11" s="81">
        <v>0.45</v>
      </c>
      <c r="E11" s="82">
        <v>0</v>
      </c>
      <c r="F11" s="78">
        <f t="shared" si="0"/>
        <v>83.000000000000028</v>
      </c>
      <c r="G11" s="82" t="s">
        <v>134</v>
      </c>
      <c r="H11" s="84" t="s">
        <v>135</v>
      </c>
      <c r="I11" s="82" t="s">
        <v>14</v>
      </c>
      <c r="J11" s="83"/>
    </row>
    <row r="12" spans="1:14" ht="15" thickBot="1">
      <c r="A12" s="74">
        <f>A11+1</f>
        <v>6</v>
      </c>
      <c r="B12" s="80"/>
      <c r="C12" s="81">
        <v>0.48333333333333334</v>
      </c>
      <c r="D12" s="81">
        <v>0.51041666666666663</v>
      </c>
      <c r="E12" s="82">
        <v>0</v>
      </c>
      <c r="F12" s="78">
        <f t="shared" si="0"/>
        <v>38.999999999999943</v>
      </c>
      <c r="G12" s="82" t="s">
        <v>137</v>
      </c>
      <c r="H12" s="82" t="s">
        <v>138</v>
      </c>
      <c r="I12" s="82"/>
      <c r="J12" s="83"/>
    </row>
    <row r="13" spans="1:14" ht="15" thickBot="1">
      <c r="A13" s="74">
        <v>7</v>
      </c>
      <c r="B13" s="80"/>
      <c r="C13" s="81">
        <v>0.52222222222222225</v>
      </c>
      <c r="D13" s="81">
        <v>0.5625</v>
      </c>
      <c r="E13" s="82">
        <v>0</v>
      </c>
      <c r="F13" s="78">
        <f t="shared" si="0"/>
        <v>57.999999999999957</v>
      </c>
      <c r="G13" s="82" t="s">
        <v>139</v>
      </c>
      <c r="H13" s="82"/>
      <c r="I13" s="82" t="s">
        <v>14</v>
      </c>
      <c r="J13" s="83"/>
    </row>
    <row r="14" spans="1:14" ht="15" thickBot="1">
      <c r="A14" s="74">
        <f>A13+1</f>
        <v>8</v>
      </c>
      <c r="B14" s="80"/>
      <c r="C14" s="81">
        <v>0.76180555555555562</v>
      </c>
      <c r="D14" s="81">
        <v>0.78541666666666676</v>
      </c>
      <c r="E14" s="82">
        <v>0</v>
      </c>
      <c r="F14" s="78">
        <f t="shared" si="0"/>
        <v>34.000000000000043</v>
      </c>
      <c r="G14" s="82" t="s">
        <v>140</v>
      </c>
      <c r="H14" s="82" t="s">
        <v>142</v>
      </c>
      <c r="I14" s="82"/>
      <c r="J14" s="83"/>
    </row>
    <row r="15" spans="1:14" ht="15" thickBot="1">
      <c r="A15" s="74">
        <f>A14+1</f>
        <v>9</v>
      </c>
      <c r="B15" s="80"/>
      <c r="C15" s="81">
        <v>0.9277777777777777</v>
      </c>
      <c r="D15" s="81">
        <v>0.94305555555555554</v>
      </c>
      <c r="E15" s="82">
        <v>0</v>
      </c>
      <c r="F15" s="78">
        <f t="shared" si="0"/>
        <v>22.000000000000082</v>
      </c>
      <c r="G15" s="82" t="s">
        <v>141</v>
      </c>
      <c r="H15" s="82"/>
      <c r="I15" s="82" t="s">
        <v>14</v>
      </c>
      <c r="J15" s="83"/>
    </row>
    <row r="16" spans="1:14" ht="15" thickBot="1">
      <c r="A16" s="74">
        <v>10</v>
      </c>
      <c r="B16" s="80"/>
      <c r="C16" s="81">
        <v>0.96111111111111114</v>
      </c>
      <c r="D16" s="81">
        <v>0.97916666666666663</v>
      </c>
      <c r="E16" s="82">
        <v>0</v>
      </c>
      <c r="F16" s="78">
        <f t="shared" si="0"/>
        <v>25.999999999999908</v>
      </c>
      <c r="G16" s="82" t="s">
        <v>145</v>
      </c>
      <c r="H16" s="82"/>
      <c r="I16" s="82"/>
      <c r="J16" s="83"/>
    </row>
    <row r="17" spans="1:10" ht="15" thickBot="1">
      <c r="A17" s="74">
        <f>A16+1</f>
        <v>11</v>
      </c>
      <c r="B17" s="80">
        <v>43902</v>
      </c>
      <c r="C17" s="81">
        <v>0.40902777777777777</v>
      </c>
      <c r="D17" s="81">
        <v>0.4597222222222222</v>
      </c>
      <c r="E17" s="82">
        <v>0</v>
      </c>
      <c r="F17" s="78">
        <f t="shared" si="0"/>
        <v>72.999999999999986</v>
      </c>
      <c r="G17" s="82" t="s">
        <v>144</v>
      </c>
      <c r="H17" s="82" t="s">
        <v>143</v>
      </c>
      <c r="I17" s="82"/>
      <c r="J17" s="83"/>
    </row>
    <row r="18" spans="1:10" ht="15" thickBot="1">
      <c r="A18" s="74">
        <f>A17+1</f>
        <v>12</v>
      </c>
      <c r="B18" s="80"/>
      <c r="C18" s="81">
        <v>0.53611111111111109</v>
      </c>
      <c r="D18" s="81">
        <v>0.57152777777777775</v>
      </c>
      <c r="E18" s="82">
        <v>0</v>
      </c>
      <c r="F18" s="78">
        <f t="shared" si="0"/>
        <v>50.999999999999979</v>
      </c>
      <c r="G18" s="82" t="s">
        <v>145</v>
      </c>
      <c r="H18" s="82"/>
      <c r="I18" s="82"/>
      <c r="J18" s="83"/>
    </row>
    <row r="19" spans="1:10" ht="15" thickBot="1">
      <c r="A19" s="74">
        <v>13</v>
      </c>
      <c r="B19" s="80"/>
      <c r="C19" s="81">
        <v>0.57916666666666672</v>
      </c>
      <c r="D19" s="81">
        <v>0.61805555555555558</v>
      </c>
      <c r="E19" s="82">
        <v>0</v>
      </c>
      <c r="F19" s="78">
        <f t="shared" si="0"/>
        <v>55.999999999999957</v>
      </c>
      <c r="G19" s="82" t="s">
        <v>145</v>
      </c>
      <c r="H19" s="82"/>
      <c r="I19" s="82"/>
      <c r="J19" s="83"/>
    </row>
    <row r="20" spans="1:10" ht="15" thickBot="1">
      <c r="A20" s="74">
        <f>A19+1</f>
        <v>14</v>
      </c>
      <c r="B20" s="80"/>
      <c r="C20" s="81">
        <v>0.63611111111111118</v>
      </c>
      <c r="D20" s="81">
        <v>0.64861111111111114</v>
      </c>
      <c r="E20" s="82">
        <v>0</v>
      </c>
      <c r="F20" s="78">
        <f t="shared" si="0"/>
        <v>17.999999999999936</v>
      </c>
      <c r="G20" s="82" t="s">
        <v>145</v>
      </c>
      <c r="H20" s="82"/>
      <c r="I20" s="82"/>
      <c r="J20" s="83"/>
    </row>
    <row r="21" spans="1:10" ht="15" thickBot="1">
      <c r="A21" s="74">
        <f>A20+1</f>
        <v>15</v>
      </c>
      <c r="B21" s="80">
        <v>43903</v>
      </c>
      <c r="C21" s="81">
        <v>0.48888888888888887</v>
      </c>
      <c r="D21" s="81">
        <v>0.55277777777777781</v>
      </c>
      <c r="E21" s="82">
        <v>0</v>
      </c>
      <c r="F21" s="78">
        <f t="shared" si="0"/>
        <v>92.000000000000071</v>
      </c>
      <c r="G21" s="82" t="s">
        <v>146</v>
      </c>
      <c r="H21" s="82"/>
      <c r="I21" s="82"/>
      <c r="J21" s="83"/>
    </row>
    <row r="22" spans="1:10" ht="15" thickBot="1">
      <c r="A22" s="74">
        <v>16</v>
      </c>
      <c r="B22" s="80"/>
      <c r="C22" s="81">
        <v>0.55625000000000002</v>
      </c>
      <c r="D22" s="81">
        <v>0.5708333333333333</v>
      </c>
      <c r="E22" s="82">
        <v>0</v>
      </c>
      <c r="F22" s="78">
        <f t="shared" si="0"/>
        <v>20.999999999999925</v>
      </c>
      <c r="G22" s="82" t="s">
        <v>147</v>
      </c>
      <c r="H22" s="82" t="s">
        <v>148</v>
      </c>
      <c r="I22" s="82" t="s">
        <v>14</v>
      </c>
      <c r="J22" s="83"/>
    </row>
    <row r="23" spans="1:10" ht="15" thickBot="1">
      <c r="A23" s="74">
        <f>A22+1</f>
        <v>17</v>
      </c>
      <c r="B23" s="80"/>
      <c r="C23" s="81">
        <v>0.98263888888888884</v>
      </c>
      <c r="D23" s="81">
        <v>0.99930555555555556</v>
      </c>
      <c r="E23" s="82">
        <v>0</v>
      </c>
      <c r="F23" s="78">
        <f t="shared" si="0"/>
        <v>24.000000000000075</v>
      </c>
      <c r="G23" s="82" t="s">
        <v>149</v>
      </c>
      <c r="H23" s="82"/>
      <c r="I23" s="82"/>
      <c r="J23" s="83"/>
    </row>
    <row r="24" spans="1:10" ht="15" thickBot="1">
      <c r="A24" s="74">
        <f>A23+1</f>
        <v>18</v>
      </c>
      <c r="B24" s="80"/>
      <c r="C24" s="81">
        <v>6.9444444444444447E-4</v>
      </c>
      <c r="D24" s="81">
        <v>1.9444444444444445E-2</v>
      </c>
      <c r="E24" s="82">
        <v>0</v>
      </c>
      <c r="F24" s="78">
        <f t="shared" si="0"/>
        <v>27</v>
      </c>
      <c r="G24" s="82" t="s">
        <v>149</v>
      </c>
      <c r="H24" s="82"/>
      <c r="I24" s="82" t="s">
        <v>14</v>
      </c>
      <c r="J24" s="83"/>
    </row>
    <row r="25" spans="1:10" ht="15" thickBot="1">
      <c r="A25" s="74">
        <v>19</v>
      </c>
      <c r="B25" s="80">
        <v>43904</v>
      </c>
      <c r="C25" s="81">
        <v>0.8027777777777777</v>
      </c>
      <c r="D25" s="81">
        <v>0.84444444444444444</v>
      </c>
      <c r="E25" s="82">
        <v>0</v>
      </c>
      <c r="F25" s="78">
        <f t="shared" si="0"/>
        <v>60.000000000000107</v>
      </c>
      <c r="G25" s="82" t="s">
        <v>150</v>
      </c>
      <c r="H25" s="82" t="s">
        <v>151</v>
      </c>
      <c r="I25" s="82" t="s">
        <v>14</v>
      </c>
      <c r="J25" s="83"/>
    </row>
    <row r="26" spans="1:10" ht="15" thickBot="1">
      <c r="A26" s="74">
        <f>A25+1</f>
        <v>20</v>
      </c>
      <c r="B26" s="80">
        <v>43905</v>
      </c>
      <c r="C26" s="81">
        <v>0.54861111111111105</v>
      </c>
      <c r="D26" s="81">
        <v>0.58958333333333335</v>
      </c>
      <c r="E26" s="82">
        <v>0</v>
      </c>
      <c r="F26" s="78">
        <f t="shared" si="0"/>
        <v>59.000000000000114</v>
      </c>
      <c r="G26" s="82" t="s">
        <v>152</v>
      </c>
      <c r="H26" s="82" t="s">
        <v>153</v>
      </c>
      <c r="I26" s="82" t="s">
        <v>14</v>
      </c>
      <c r="J26" s="83"/>
    </row>
    <row r="27" spans="1:10" ht="15" thickBot="1">
      <c r="A27" s="74">
        <f>A26+1</f>
        <v>21</v>
      </c>
      <c r="B27" s="80"/>
      <c r="C27" s="81">
        <v>0.74583333333333324</v>
      </c>
      <c r="D27" s="81">
        <v>0.81180555555555556</v>
      </c>
      <c r="E27" s="82">
        <v>0</v>
      </c>
      <c r="F27" s="78">
        <f t="shared" si="0"/>
        <v>95.000000000000142</v>
      </c>
      <c r="G27" s="82" t="s">
        <v>154</v>
      </c>
      <c r="H27" s="82" t="s">
        <v>155</v>
      </c>
      <c r="I27" s="82" t="s">
        <v>14</v>
      </c>
      <c r="J27" s="83"/>
    </row>
    <row r="28" spans="1:10" ht="15" thickBot="1">
      <c r="A28" s="74">
        <v>22</v>
      </c>
      <c r="B28" s="80"/>
      <c r="C28" s="81"/>
      <c r="D28" s="81"/>
      <c r="E28" s="82"/>
      <c r="F28" s="78">
        <f t="shared" si="0"/>
        <v>0</v>
      </c>
      <c r="G28" s="82"/>
      <c r="H28" s="82"/>
      <c r="I28" s="82"/>
      <c r="J28" s="83"/>
    </row>
    <row r="29" spans="1:10" ht="15" thickBot="1">
      <c r="A29" s="74">
        <f>A28+1</f>
        <v>23</v>
      </c>
      <c r="B29" s="80"/>
      <c r="C29" s="81"/>
      <c r="D29" s="81"/>
      <c r="E29" s="82"/>
      <c r="F29" s="78">
        <f t="shared" si="0"/>
        <v>0</v>
      </c>
      <c r="G29" s="82"/>
      <c r="H29" s="82"/>
      <c r="I29" s="82"/>
      <c r="J29" s="83"/>
    </row>
    <row r="30" spans="1:10" ht="15" thickBot="1">
      <c r="A30" s="74">
        <f>A29+1</f>
        <v>24</v>
      </c>
      <c r="B30" s="80"/>
      <c r="C30" s="81"/>
      <c r="D30" s="81"/>
      <c r="E30" s="82"/>
      <c r="F30" s="78">
        <f t="shared" si="0"/>
        <v>0</v>
      </c>
      <c r="G30" s="82"/>
      <c r="H30" s="82"/>
      <c r="I30" s="82"/>
      <c r="J30" s="83"/>
    </row>
    <row r="31" spans="1:10" ht="15" thickBot="1">
      <c r="A31" s="74">
        <v>25</v>
      </c>
      <c r="B31" s="80"/>
      <c r="C31" s="81"/>
      <c r="D31" s="81"/>
      <c r="E31" s="82"/>
      <c r="F31" s="78">
        <f t="shared" si="0"/>
        <v>0</v>
      </c>
      <c r="G31" s="82"/>
      <c r="H31" s="82"/>
      <c r="I31" s="82"/>
      <c r="J31" s="83"/>
    </row>
    <row r="32" spans="1:10" ht="15" thickBot="1">
      <c r="A32" s="74">
        <f>A31+1</f>
        <v>26</v>
      </c>
      <c r="B32" s="85"/>
      <c r="C32" s="86"/>
      <c r="D32" s="86"/>
      <c r="E32" s="87"/>
      <c r="F32" s="78">
        <f t="shared" si="0"/>
        <v>0</v>
      </c>
      <c r="G32" s="87"/>
      <c r="H32" s="87"/>
      <c r="I32" s="87"/>
      <c r="J32" s="88"/>
    </row>
    <row r="33" spans="1:10" ht="15" thickBot="1">
      <c r="A33" s="95" t="s">
        <v>102</v>
      </c>
      <c r="B33" s="96"/>
      <c r="C33" s="96"/>
      <c r="D33" s="96"/>
      <c r="E33" s="97"/>
      <c r="F33" s="31">
        <f>SUM(F7:F32)</f>
        <v>1039.0000000000007</v>
      </c>
      <c r="G33" s="89"/>
      <c r="H33" s="89"/>
      <c r="I33" s="89"/>
      <c r="J33" s="90"/>
    </row>
  </sheetData>
  <mergeCells count="7">
    <mergeCell ref="A33:E33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B2016-151C-42A0-9FC7-01CF9EE19385}">
  <sheetPr codeName="Sheet8"/>
  <dimension ref="A1:N27"/>
  <sheetViews>
    <sheetView showGridLines="0" topLeftCell="A5" zoomScale="93" zoomScaleNormal="139" zoomScalePageLayoutView="139" workbookViewId="0">
      <selection activeCell="G25" sqref="G25"/>
    </sheetView>
  </sheetViews>
  <sheetFormatPr defaultColWidth="8.77734375" defaultRowHeight="14.4"/>
  <cols>
    <col min="1" max="1" width="3.33203125" customWidth="1"/>
    <col min="2" max="2" width="11.109375" style="1" customWidth="1"/>
    <col min="3" max="3" width="6.44140625" style="2" customWidth="1"/>
    <col min="4" max="4" width="6.6640625" style="2" customWidth="1"/>
    <col min="5" max="5" width="11.44140625" customWidth="1"/>
    <col min="6" max="6" width="11" style="66" customWidth="1"/>
    <col min="7" max="7" width="55.77734375" customWidth="1"/>
    <col min="8" max="8" width="63.44140625" customWidth="1"/>
    <col min="9" max="9" width="3.44140625" customWidth="1"/>
    <col min="10" max="10" width="8.6640625" customWidth="1"/>
    <col min="14" max="14" width="26.77734375" customWidth="1"/>
  </cols>
  <sheetData>
    <row r="1" spans="1:14" ht="15" thickBot="1"/>
    <row r="2" spans="1:14">
      <c r="A2" s="98" t="s">
        <v>0</v>
      </c>
      <c r="B2" s="99"/>
      <c r="C2" s="99"/>
      <c r="D2" s="99"/>
      <c r="E2" s="99"/>
      <c r="F2" s="99"/>
      <c r="G2" s="99"/>
      <c r="H2" s="99"/>
      <c r="I2" s="99"/>
      <c r="J2" s="100"/>
    </row>
    <row r="3" spans="1:14">
      <c r="A3" s="101"/>
      <c r="B3" s="102"/>
      <c r="C3" s="102"/>
      <c r="D3" s="102"/>
      <c r="E3" s="102"/>
      <c r="F3" s="102"/>
      <c r="G3" s="102"/>
      <c r="H3" s="102"/>
      <c r="I3" s="102"/>
      <c r="J3" s="103"/>
    </row>
    <row r="4" spans="1:14" ht="15" thickBot="1">
      <c r="A4" s="110" t="s">
        <v>1</v>
      </c>
      <c r="B4" s="111"/>
      <c r="C4" s="104" t="s">
        <v>11</v>
      </c>
      <c r="D4" s="104"/>
      <c r="E4" s="104"/>
      <c r="F4" s="67" t="s">
        <v>2</v>
      </c>
      <c r="G4" s="105"/>
      <c r="H4" s="105"/>
      <c r="I4" s="105"/>
      <c r="J4" s="106"/>
    </row>
    <row r="5" spans="1:14" ht="15" thickBot="1">
      <c r="A5" s="107"/>
      <c r="B5" s="108"/>
      <c r="C5" s="108"/>
      <c r="D5" s="108"/>
      <c r="E5" s="108"/>
      <c r="F5" s="108"/>
      <c r="G5" s="108"/>
      <c r="H5" s="108"/>
      <c r="I5" s="108"/>
      <c r="J5" s="109"/>
    </row>
    <row r="6" spans="1:14" s="3" customFormat="1" ht="29.4" thickBot="1">
      <c r="A6" s="93" t="s">
        <v>3</v>
      </c>
      <c r="B6" s="94"/>
      <c r="C6" s="10" t="s">
        <v>4</v>
      </c>
      <c r="D6" s="10" t="s">
        <v>5</v>
      </c>
      <c r="E6" s="11" t="s">
        <v>6</v>
      </c>
      <c r="F6" s="68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" thickBot="1">
      <c r="A7" s="14">
        <v>1</v>
      </c>
      <c r="B7" s="15">
        <v>43907</v>
      </c>
      <c r="C7" s="16">
        <v>0.84166666666666667</v>
      </c>
      <c r="D7" s="16">
        <v>0.90277777777777779</v>
      </c>
      <c r="E7" s="17">
        <v>0</v>
      </c>
      <c r="F7" s="30">
        <f>(D7-C7)*1440</f>
        <v>88</v>
      </c>
      <c r="G7" s="17" t="s">
        <v>156</v>
      </c>
      <c r="H7" s="17" t="s">
        <v>157</v>
      </c>
      <c r="I7" s="17" t="s">
        <v>14</v>
      </c>
      <c r="J7" s="18"/>
      <c r="N7" t="s">
        <v>12</v>
      </c>
    </row>
    <row r="8" spans="1:14" ht="15" thickBot="1">
      <c r="A8" s="14">
        <v>2</v>
      </c>
      <c r="B8" s="6">
        <v>43909</v>
      </c>
      <c r="C8" s="7">
        <v>0.66111111111111109</v>
      </c>
      <c r="D8" s="7">
        <v>0.70694444444444438</v>
      </c>
      <c r="E8" s="5">
        <v>0</v>
      </c>
      <c r="F8" s="30">
        <f t="shared" ref="F8:F26" si="0">(D8-C8)*1440</f>
        <v>65.999999999999929</v>
      </c>
      <c r="G8" s="5" t="s">
        <v>158</v>
      </c>
      <c r="H8" s="5" t="s">
        <v>159</v>
      </c>
      <c r="I8" s="5"/>
      <c r="J8" s="8"/>
      <c r="N8" t="s">
        <v>15</v>
      </c>
    </row>
    <row r="9" spans="1:14" ht="15" thickBot="1">
      <c r="A9" s="14">
        <v>3</v>
      </c>
      <c r="B9" s="6"/>
      <c r="C9" s="7">
        <v>0.72013888888888899</v>
      </c>
      <c r="D9" s="7">
        <v>0.76041666666666663</v>
      </c>
      <c r="E9" s="5">
        <v>0</v>
      </c>
      <c r="F9" s="30">
        <f t="shared" si="0"/>
        <v>57.999999999999794</v>
      </c>
      <c r="G9" s="5" t="s">
        <v>160</v>
      </c>
      <c r="H9" s="5"/>
      <c r="I9" s="5"/>
      <c r="J9" s="8"/>
    </row>
    <row r="10" spans="1:14" ht="15" thickBot="1">
      <c r="A10" s="14">
        <v>4</v>
      </c>
      <c r="B10" s="6"/>
      <c r="C10" s="7">
        <v>0.85486111111111107</v>
      </c>
      <c r="D10" s="7">
        <v>0.89027777777777783</v>
      </c>
      <c r="E10" s="5">
        <v>0</v>
      </c>
      <c r="F10" s="30">
        <f t="shared" si="0"/>
        <v>51.000000000000142</v>
      </c>
      <c r="G10" s="5" t="s">
        <v>161</v>
      </c>
      <c r="H10" s="5"/>
      <c r="I10" s="5" t="s">
        <v>14</v>
      </c>
      <c r="J10" s="8"/>
    </row>
    <row r="11" spans="1:14" ht="15" thickBot="1">
      <c r="A11" s="14">
        <v>5</v>
      </c>
      <c r="B11" s="6"/>
      <c r="C11" s="7">
        <v>0.96875</v>
      </c>
      <c r="D11" s="7">
        <v>0.99513888888888891</v>
      </c>
      <c r="E11" s="5">
        <v>0</v>
      </c>
      <c r="F11" s="30">
        <f t="shared" si="0"/>
        <v>38.000000000000028</v>
      </c>
      <c r="G11" s="5" t="s">
        <v>129</v>
      </c>
      <c r="H11" s="91"/>
      <c r="I11" s="5"/>
      <c r="J11" s="8"/>
    </row>
    <row r="12" spans="1:14" ht="15" thickBot="1">
      <c r="A12" s="14">
        <v>6</v>
      </c>
      <c r="B12" s="6">
        <v>43910</v>
      </c>
      <c r="C12" s="7">
        <v>0.44097222222222227</v>
      </c>
      <c r="D12" s="7">
        <v>0.46249999999999997</v>
      </c>
      <c r="E12" s="5">
        <v>0</v>
      </c>
      <c r="F12" s="30">
        <f t="shared" si="0"/>
        <v>30.99999999999989</v>
      </c>
      <c r="G12" s="5" t="s">
        <v>162</v>
      </c>
      <c r="H12" s="84" t="s">
        <v>163</v>
      </c>
      <c r="I12" s="5"/>
      <c r="J12" s="8"/>
    </row>
    <row r="13" spans="1:14" ht="15" thickBot="1">
      <c r="A13" s="14">
        <v>7</v>
      </c>
      <c r="B13" s="6"/>
      <c r="C13" s="7">
        <v>0.50486111111111109</v>
      </c>
      <c r="D13" s="7">
        <v>0.53125</v>
      </c>
      <c r="E13" s="5">
        <v>0</v>
      </c>
      <c r="F13" s="30">
        <f t="shared" si="0"/>
        <v>38.000000000000028</v>
      </c>
      <c r="G13" s="5" t="s">
        <v>162</v>
      </c>
      <c r="H13" s="5"/>
      <c r="I13" s="5"/>
      <c r="J13" s="8"/>
    </row>
    <row r="14" spans="1:14" ht="15" thickBot="1">
      <c r="A14" s="14">
        <v>8</v>
      </c>
      <c r="B14" s="6"/>
      <c r="C14" s="7">
        <v>0.6381944444444444</v>
      </c>
      <c r="D14" s="7">
        <v>0.6777777777777777</v>
      </c>
      <c r="E14" s="5">
        <v>0</v>
      </c>
      <c r="F14" s="30">
        <f t="shared" si="0"/>
        <v>56.999999999999957</v>
      </c>
      <c r="G14" s="5" t="s">
        <v>162</v>
      </c>
      <c r="H14" s="5"/>
      <c r="I14" s="5" t="s">
        <v>14</v>
      </c>
      <c r="J14" s="8"/>
    </row>
    <row r="15" spans="1:14" ht="15" thickBot="1">
      <c r="A15" s="14">
        <v>9</v>
      </c>
      <c r="B15" s="6"/>
      <c r="C15" s="7">
        <v>0.86944444444444446</v>
      </c>
      <c r="D15" s="7">
        <v>0.89097222222222217</v>
      </c>
      <c r="E15" s="5">
        <v>0</v>
      </c>
      <c r="F15" s="30">
        <f t="shared" si="0"/>
        <v>30.99999999999989</v>
      </c>
      <c r="G15" s="5" t="s">
        <v>164</v>
      </c>
      <c r="H15" s="5" t="s">
        <v>165</v>
      </c>
      <c r="I15" s="5"/>
      <c r="J15" s="8"/>
    </row>
    <row r="16" spans="1:14" ht="15" thickBot="1">
      <c r="A16" s="14">
        <v>10</v>
      </c>
      <c r="B16" s="6">
        <v>43883</v>
      </c>
      <c r="C16" s="7">
        <v>0.43472222222222223</v>
      </c>
      <c r="D16" s="7">
        <v>0.4861111111111111</v>
      </c>
      <c r="E16" s="5">
        <v>0</v>
      </c>
      <c r="F16" s="30">
        <f t="shared" si="0"/>
        <v>73.999999999999972</v>
      </c>
      <c r="G16" s="5" t="s">
        <v>166</v>
      </c>
      <c r="H16" s="5"/>
      <c r="I16" s="5" t="s">
        <v>14</v>
      </c>
      <c r="J16" s="8"/>
    </row>
    <row r="17" spans="1:10" ht="15" thickBot="1">
      <c r="A17" s="14">
        <v>11</v>
      </c>
      <c r="B17" s="6"/>
      <c r="C17" s="7">
        <v>0.65833333333333333</v>
      </c>
      <c r="D17" s="7">
        <v>0.68819444444444444</v>
      </c>
      <c r="E17" s="5">
        <v>0</v>
      </c>
      <c r="F17" s="30">
        <f t="shared" si="0"/>
        <v>43.000000000000007</v>
      </c>
      <c r="G17" s="5" t="s">
        <v>167</v>
      </c>
      <c r="H17" s="92" t="s">
        <v>168</v>
      </c>
      <c r="I17" s="5" t="s">
        <v>14</v>
      </c>
      <c r="J17" s="8"/>
    </row>
    <row r="18" spans="1:10" ht="15" thickBot="1">
      <c r="A18" s="14">
        <v>12</v>
      </c>
      <c r="B18" s="6"/>
      <c r="C18" s="7">
        <v>0.68888888888888899</v>
      </c>
      <c r="D18" s="7">
        <v>0.6958333333333333</v>
      </c>
      <c r="E18" s="5">
        <v>0</v>
      </c>
      <c r="F18" s="30">
        <f t="shared" si="0"/>
        <v>9.9999999999998046</v>
      </c>
      <c r="G18" s="5" t="s">
        <v>169</v>
      </c>
      <c r="H18" s="5" t="s">
        <v>170</v>
      </c>
      <c r="I18" s="5"/>
      <c r="J18" s="8"/>
    </row>
    <row r="19" spans="1:10" ht="15" thickBot="1">
      <c r="A19" s="14">
        <v>13</v>
      </c>
      <c r="B19" s="6"/>
      <c r="C19" s="7">
        <v>0.90694444444444444</v>
      </c>
      <c r="D19" s="7">
        <v>0.94791666666666663</v>
      </c>
      <c r="E19" s="5">
        <v>0</v>
      </c>
      <c r="F19" s="30">
        <f t="shared" si="0"/>
        <v>58.99999999999995</v>
      </c>
      <c r="G19" s="5" t="s">
        <v>129</v>
      </c>
      <c r="H19" s="5"/>
      <c r="I19" s="5"/>
      <c r="J19" s="8"/>
    </row>
    <row r="20" spans="1:10" ht="15" thickBot="1">
      <c r="A20" s="14">
        <v>14</v>
      </c>
      <c r="B20" s="6">
        <v>43914</v>
      </c>
      <c r="C20" s="7">
        <v>0.49513888888888885</v>
      </c>
      <c r="D20" s="7">
        <v>0.51527777777777783</v>
      </c>
      <c r="E20" s="5">
        <v>0</v>
      </c>
      <c r="F20" s="30">
        <f t="shared" si="0"/>
        <v>29.000000000000135</v>
      </c>
      <c r="G20" s="5" t="s">
        <v>171</v>
      </c>
      <c r="H20" s="5"/>
      <c r="I20" s="5"/>
      <c r="J20" s="8"/>
    </row>
    <row r="21" spans="1:10" ht="15" thickBot="1">
      <c r="A21" s="14">
        <v>15</v>
      </c>
      <c r="B21" s="6"/>
      <c r="C21" s="7">
        <v>0.51527777777777783</v>
      </c>
      <c r="D21" s="7">
        <v>0.56319444444444444</v>
      </c>
      <c r="E21" s="5">
        <v>0</v>
      </c>
      <c r="F21" s="30">
        <f t="shared" si="0"/>
        <v>68.999999999999915</v>
      </c>
      <c r="G21" s="5" t="s">
        <v>173</v>
      </c>
      <c r="H21" s="5" t="s">
        <v>172</v>
      </c>
      <c r="I21" s="5" t="s">
        <v>14</v>
      </c>
      <c r="J21" s="8"/>
    </row>
    <row r="22" spans="1:10" ht="15" thickBot="1">
      <c r="A22" s="14">
        <v>16</v>
      </c>
      <c r="B22" s="6"/>
      <c r="C22" s="7">
        <v>0.57500000000000007</v>
      </c>
      <c r="D22" s="7">
        <v>0.59861111111111109</v>
      </c>
      <c r="E22" s="5">
        <v>0</v>
      </c>
      <c r="F22" s="30">
        <f t="shared" si="0"/>
        <v>33.999999999999879</v>
      </c>
      <c r="G22" s="5" t="s">
        <v>174</v>
      </c>
      <c r="H22" s="5" t="s">
        <v>175</v>
      </c>
      <c r="I22" s="5"/>
      <c r="J22" s="8"/>
    </row>
    <row r="23" spans="1:10" ht="15" thickBot="1">
      <c r="A23" s="14">
        <v>17</v>
      </c>
      <c r="B23" s="6">
        <v>43915</v>
      </c>
      <c r="C23" s="7">
        <v>0.6333333333333333</v>
      </c>
      <c r="D23" s="7">
        <v>0.65833333333333333</v>
      </c>
      <c r="E23" s="5">
        <v>0</v>
      </c>
      <c r="F23" s="30">
        <f t="shared" si="0"/>
        <v>36.000000000000028</v>
      </c>
      <c r="G23" s="5" t="s">
        <v>176</v>
      </c>
      <c r="H23" s="5"/>
      <c r="I23" s="5"/>
      <c r="J23" s="8"/>
    </row>
    <row r="24" spans="1:10" ht="15" thickBot="1">
      <c r="A24" s="14">
        <v>18</v>
      </c>
      <c r="B24" s="6"/>
      <c r="C24" s="7">
        <v>0.66666666666666663</v>
      </c>
      <c r="D24" s="7">
        <v>0.68541666666666667</v>
      </c>
      <c r="E24" s="5">
        <v>0</v>
      </c>
      <c r="F24" s="30">
        <f t="shared" si="0"/>
        <v>27.000000000000064</v>
      </c>
      <c r="G24" s="5" t="s">
        <v>176</v>
      </c>
      <c r="H24" s="5"/>
      <c r="I24" s="5"/>
      <c r="J24" s="8"/>
    </row>
    <row r="25" spans="1:10" ht="15" thickBot="1">
      <c r="A25" s="14">
        <v>19</v>
      </c>
      <c r="B25" s="6"/>
      <c r="C25" s="7"/>
      <c r="D25" s="7"/>
      <c r="E25" s="5"/>
      <c r="F25" s="30">
        <f t="shared" si="0"/>
        <v>0</v>
      </c>
      <c r="G25" s="5"/>
      <c r="H25" s="5"/>
      <c r="I25" s="5"/>
      <c r="J25" s="8"/>
    </row>
    <row r="26" spans="1:10" ht="15" thickBot="1">
      <c r="A26" s="14">
        <v>20</v>
      </c>
      <c r="B26" s="19"/>
      <c r="C26" s="20"/>
      <c r="D26" s="20"/>
      <c r="E26" s="21"/>
      <c r="F26" s="30">
        <f t="shared" si="0"/>
        <v>0</v>
      </c>
      <c r="G26" s="21"/>
      <c r="H26" s="21"/>
      <c r="I26" s="21"/>
      <c r="J26" s="22"/>
    </row>
    <row r="27" spans="1:10" ht="15" thickBot="1">
      <c r="A27" s="95" t="s">
        <v>102</v>
      </c>
      <c r="B27" s="96"/>
      <c r="C27" s="96"/>
      <c r="D27" s="96"/>
      <c r="E27" s="97"/>
      <c r="F27" s="31">
        <f>SUM(F7:F26)</f>
        <v>838.99999999999932</v>
      </c>
      <c r="G27" s="23"/>
      <c r="H27" s="23"/>
      <c r="I27" s="23"/>
      <c r="J27" s="24"/>
    </row>
  </sheetData>
  <mergeCells count="7">
    <mergeCell ref="A27:E27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9A2CD-0C4F-4F3F-AF21-9859F6F56A6C}">
  <dimension ref="A1:N23"/>
  <sheetViews>
    <sheetView showGridLines="0" tabSelected="1" zoomScale="87" zoomScaleNormal="139" zoomScalePageLayoutView="139" workbookViewId="0">
      <selection activeCell="G19" sqref="G19"/>
    </sheetView>
  </sheetViews>
  <sheetFormatPr defaultColWidth="8.77734375" defaultRowHeight="14.4"/>
  <cols>
    <col min="1" max="1" width="3.33203125" customWidth="1"/>
    <col min="2" max="2" width="11.109375" style="1" customWidth="1"/>
    <col min="3" max="3" width="6.44140625" style="2" customWidth="1"/>
    <col min="4" max="4" width="6.6640625" style="2" customWidth="1"/>
    <col min="5" max="5" width="11.44140625" customWidth="1"/>
    <col min="6" max="6" width="11" style="66" customWidth="1"/>
    <col min="7" max="7" width="55.77734375" customWidth="1"/>
    <col min="8" max="8" width="63.44140625" customWidth="1"/>
    <col min="9" max="9" width="3.44140625" customWidth="1"/>
    <col min="10" max="10" width="8.6640625" customWidth="1"/>
    <col min="14" max="14" width="26.77734375" customWidth="1"/>
  </cols>
  <sheetData>
    <row r="1" spans="1:14" ht="15" thickBot="1"/>
    <row r="2" spans="1:14">
      <c r="A2" s="98" t="s">
        <v>0</v>
      </c>
      <c r="B2" s="99"/>
      <c r="C2" s="99"/>
      <c r="D2" s="99"/>
      <c r="E2" s="99"/>
      <c r="F2" s="99"/>
      <c r="G2" s="99"/>
      <c r="H2" s="99"/>
      <c r="I2" s="99"/>
      <c r="J2" s="100"/>
    </row>
    <row r="3" spans="1:14">
      <c r="A3" s="101"/>
      <c r="B3" s="102"/>
      <c r="C3" s="102"/>
      <c r="D3" s="102"/>
      <c r="E3" s="102"/>
      <c r="F3" s="102"/>
      <c r="G3" s="102"/>
      <c r="H3" s="102"/>
      <c r="I3" s="102"/>
      <c r="J3" s="103"/>
    </row>
    <row r="4" spans="1:14" ht="15" thickBot="1">
      <c r="A4" s="110" t="s">
        <v>1</v>
      </c>
      <c r="B4" s="111"/>
      <c r="C4" s="104" t="s">
        <v>11</v>
      </c>
      <c r="D4" s="104"/>
      <c r="E4" s="104"/>
      <c r="F4" s="67" t="s">
        <v>2</v>
      </c>
      <c r="G4" s="105"/>
      <c r="H4" s="105"/>
      <c r="I4" s="105"/>
      <c r="J4" s="106"/>
    </row>
    <row r="5" spans="1:14" ht="15" thickBot="1">
      <c r="A5" s="107"/>
      <c r="B5" s="108"/>
      <c r="C5" s="108"/>
      <c r="D5" s="108"/>
      <c r="E5" s="108"/>
      <c r="F5" s="108"/>
      <c r="G5" s="108"/>
      <c r="H5" s="108"/>
      <c r="I5" s="108"/>
      <c r="J5" s="109"/>
    </row>
    <row r="6" spans="1:14" s="3" customFormat="1" ht="29.4" thickBot="1">
      <c r="A6" s="93" t="s">
        <v>3</v>
      </c>
      <c r="B6" s="94"/>
      <c r="C6" s="10" t="s">
        <v>4</v>
      </c>
      <c r="D6" s="10" t="s">
        <v>5</v>
      </c>
      <c r="E6" s="11" t="s">
        <v>6</v>
      </c>
      <c r="F6" s="68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" thickBot="1">
      <c r="A7" s="14">
        <v>1</v>
      </c>
      <c r="B7" s="15">
        <v>43916</v>
      </c>
      <c r="C7" s="16">
        <v>0.48472222222222222</v>
      </c>
      <c r="D7" s="16">
        <v>0.50763888888888886</v>
      </c>
      <c r="E7" s="17">
        <v>0</v>
      </c>
      <c r="F7" s="30">
        <f>(D7-C7)*1440</f>
        <v>32.999999999999964</v>
      </c>
      <c r="G7" s="17" t="s">
        <v>177</v>
      </c>
      <c r="H7" s="17" t="s">
        <v>178</v>
      </c>
      <c r="I7" s="17" t="s">
        <v>14</v>
      </c>
      <c r="J7" s="18"/>
      <c r="N7" t="s">
        <v>12</v>
      </c>
    </row>
    <row r="8" spans="1:14" ht="15" thickBot="1">
      <c r="A8" s="14">
        <f>A7+1</f>
        <v>2</v>
      </c>
      <c r="B8" s="6"/>
      <c r="C8" s="7">
        <v>0.94305555555555554</v>
      </c>
      <c r="D8" s="7">
        <v>0.96875</v>
      </c>
      <c r="E8" s="5">
        <v>0</v>
      </c>
      <c r="F8" s="30">
        <f t="shared" ref="F8:F22" si="0">(D8-C8)*1440</f>
        <v>37.000000000000028</v>
      </c>
      <c r="G8" s="5" t="s">
        <v>180</v>
      </c>
      <c r="H8" s="5" t="s">
        <v>179</v>
      </c>
      <c r="I8" s="5" t="s">
        <v>14</v>
      </c>
      <c r="J8" s="8"/>
      <c r="N8" t="s">
        <v>15</v>
      </c>
    </row>
    <row r="9" spans="1:14" ht="15" thickBot="1">
      <c r="A9" s="14">
        <f t="shared" ref="A9:A22" si="1">A8+1</f>
        <v>3</v>
      </c>
      <c r="B9" s="6">
        <v>43917</v>
      </c>
      <c r="C9" s="7">
        <v>0.40416666666666662</v>
      </c>
      <c r="D9" s="7">
        <v>0.41666666666666669</v>
      </c>
      <c r="E9" s="5">
        <v>0</v>
      </c>
      <c r="F9" s="30">
        <f t="shared" si="0"/>
        <v>18.000000000000096</v>
      </c>
      <c r="G9" s="5" t="s">
        <v>181</v>
      </c>
      <c r="H9" s="5" t="s">
        <v>182</v>
      </c>
      <c r="I9" s="5" t="s">
        <v>14</v>
      </c>
      <c r="J9" s="8"/>
    </row>
    <row r="10" spans="1:14" ht="15" thickBot="1">
      <c r="A10" s="14">
        <f t="shared" si="1"/>
        <v>4</v>
      </c>
      <c r="B10" s="6"/>
      <c r="C10" s="7">
        <v>0.44444444444444442</v>
      </c>
      <c r="D10" s="7">
        <v>0.46180555555555558</v>
      </c>
      <c r="E10" s="5">
        <v>0</v>
      </c>
      <c r="F10" s="30">
        <f t="shared" si="0"/>
        <v>25.000000000000071</v>
      </c>
      <c r="G10" s="5" t="s">
        <v>183</v>
      </c>
      <c r="H10" s="5"/>
      <c r="I10" s="5"/>
      <c r="J10" s="8"/>
    </row>
    <row r="11" spans="1:14" ht="15" thickBot="1">
      <c r="A11" s="14">
        <f t="shared" si="1"/>
        <v>5</v>
      </c>
      <c r="B11" s="6">
        <v>43919</v>
      </c>
      <c r="C11" s="7">
        <v>0.90972222222222221</v>
      </c>
      <c r="D11" s="7">
        <v>0.9291666666666667</v>
      </c>
      <c r="E11" s="5">
        <v>0</v>
      </c>
      <c r="F11" s="30">
        <f t="shared" si="0"/>
        <v>28.00000000000006</v>
      </c>
      <c r="G11" s="5" t="s">
        <v>184</v>
      </c>
      <c r="H11" s="5" t="s">
        <v>185</v>
      </c>
      <c r="I11" s="5"/>
      <c r="J11" s="8"/>
    </row>
    <row r="12" spans="1:14" ht="15" thickBot="1">
      <c r="A12" s="14">
        <f t="shared" si="1"/>
        <v>6</v>
      </c>
      <c r="B12" s="6"/>
      <c r="C12" s="7">
        <v>0.97013888888888899</v>
      </c>
      <c r="D12" s="7">
        <v>0.98958333333333337</v>
      </c>
      <c r="E12" s="5">
        <v>0</v>
      </c>
      <c r="F12" s="30">
        <f t="shared" si="0"/>
        <v>27.999999999999901</v>
      </c>
      <c r="G12" s="5" t="s">
        <v>184</v>
      </c>
      <c r="H12" s="5" t="s">
        <v>185</v>
      </c>
      <c r="I12" s="5"/>
      <c r="J12" s="8"/>
    </row>
    <row r="13" spans="1:14" ht="15" thickBot="1">
      <c r="A13" s="14">
        <f t="shared" si="1"/>
        <v>7</v>
      </c>
      <c r="B13" s="6">
        <v>43920</v>
      </c>
      <c r="C13" s="7">
        <v>0.3923611111111111</v>
      </c>
      <c r="D13" s="7">
        <v>0.41666666666666669</v>
      </c>
      <c r="E13" s="5">
        <v>0</v>
      </c>
      <c r="F13" s="30">
        <f t="shared" si="0"/>
        <v>35.000000000000036</v>
      </c>
      <c r="G13" s="5" t="s">
        <v>184</v>
      </c>
      <c r="H13" s="5" t="s">
        <v>185</v>
      </c>
      <c r="I13" s="5" t="s">
        <v>14</v>
      </c>
      <c r="J13" s="8"/>
    </row>
    <row r="14" spans="1:14" ht="15" thickBot="1">
      <c r="A14" s="14">
        <f t="shared" si="1"/>
        <v>8</v>
      </c>
      <c r="B14" s="6"/>
      <c r="C14" s="7"/>
      <c r="D14" s="7"/>
      <c r="E14" s="5"/>
      <c r="F14" s="30">
        <f t="shared" si="0"/>
        <v>0</v>
      </c>
      <c r="G14" s="5"/>
      <c r="H14" s="5"/>
      <c r="I14" s="5"/>
      <c r="J14" s="8"/>
    </row>
    <row r="15" spans="1:14" ht="15" thickBot="1">
      <c r="A15" s="14">
        <f t="shared" si="1"/>
        <v>9</v>
      </c>
      <c r="B15" s="6"/>
      <c r="C15" s="7"/>
      <c r="D15" s="7"/>
      <c r="E15" s="5"/>
      <c r="F15" s="30">
        <f t="shared" si="0"/>
        <v>0</v>
      </c>
      <c r="G15" s="5"/>
      <c r="H15" s="5"/>
      <c r="I15" s="5"/>
      <c r="J15" s="8"/>
    </row>
    <row r="16" spans="1:14" ht="15" thickBot="1">
      <c r="A16" s="14">
        <f t="shared" si="1"/>
        <v>10</v>
      </c>
      <c r="B16" s="6"/>
      <c r="C16" s="7"/>
      <c r="D16" s="7"/>
      <c r="E16" s="5"/>
      <c r="F16" s="30">
        <f t="shared" si="0"/>
        <v>0</v>
      </c>
      <c r="G16" s="5"/>
      <c r="H16" s="5"/>
      <c r="I16" s="5"/>
      <c r="J16" s="8"/>
    </row>
    <row r="17" spans="1:10" ht="15" thickBot="1">
      <c r="A17" s="14">
        <f t="shared" si="1"/>
        <v>11</v>
      </c>
      <c r="B17" s="6"/>
      <c r="C17" s="7"/>
      <c r="D17" s="7"/>
      <c r="E17" s="5"/>
      <c r="F17" s="30">
        <f t="shared" si="0"/>
        <v>0</v>
      </c>
      <c r="G17" s="5"/>
      <c r="H17" s="5"/>
      <c r="I17" s="5"/>
      <c r="J17" s="8"/>
    </row>
    <row r="18" spans="1:10" ht="15" thickBot="1">
      <c r="A18" s="14">
        <f t="shared" si="1"/>
        <v>12</v>
      </c>
      <c r="B18" s="6"/>
      <c r="C18" s="7"/>
      <c r="D18" s="7"/>
      <c r="E18" s="5"/>
      <c r="F18" s="30">
        <f t="shared" si="0"/>
        <v>0</v>
      </c>
      <c r="G18" s="5"/>
      <c r="H18" s="5"/>
      <c r="I18" s="5"/>
      <c r="J18" s="8"/>
    </row>
    <row r="19" spans="1:10" ht="15" thickBot="1">
      <c r="A19" s="14">
        <f t="shared" si="1"/>
        <v>13</v>
      </c>
      <c r="B19" s="6"/>
      <c r="C19" s="7"/>
      <c r="D19" s="7"/>
      <c r="E19" s="5"/>
      <c r="F19" s="30">
        <f t="shared" si="0"/>
        <v>0</v>
      </c>
      <c r="G19" s="5"/>
      <c r="H19" s="5"/>
      <c r="I19" s="5"/>
      <c r="J19" s="8"/>
    </row>
    <row r="20" spans="1:10" ht="15" thickBot="1">
      <c r="A20" s="14">
        <f t="shared" si="1"/>
        <v>14</v>
      </c>
      <c r="B20" s="6"/>
      <c r="C20" s="7"/>
      <c r="D20" s="7"/>
      <c r="E20" s="5"/>
      <c r="F20" s="30">
        <f t="shared" si="0"/>
        <v>0</v>
      </c>
      <c r="G20" s="5"/>
      <c r="H20" s="5"/>
      <c r="I20" s="5"/>
      <c r="J20" s="8"/>
    </row>
    <row r="21" spans="1:10" ht="15" thickBot="1">
      <c r="A21" s="14">
        <f t="shared" si="1"/>
        <v>15</v>
      </c>
      <c r="B21" s="6"/>
      <c r="C21" s="7"/>
      <c r="D21" s="7"/>
      <c r="E21" s="5"/>
      <c r="F21" s="30">
        <f t="shared" si="0"/>
        <v>0</v>
      </c>
      <c r="G21" s="5"/>
      <c r="H21" s="5"/>
      <c r="I21" s="5"/>
      <c r="J21" s="8"/>
    </row>
    <row r="22" spans="1:10" ht="15" thickBot="1">
      <c r="A22" s="14">
        <f t="shared" si="1"/>
        <v>16</v>
      </c>
      <c r="B22" s="19"/>
      <c r="C22" s="20"/>
      <c r="D22" s="20"/>
      <c r="E22" s="21"/>
      <c r="F22" s="30">
        <f t="shared" si="0"/>
        <v>0</v>
      </c>
      <c r="G22" s="21"/>
      <c r="H22" s="21"/>
      <c r="I22" s="21"/>
      <c r="J22" s="22"/>
    </row>
    <row r="23" spans="1:10" ht="15" thickBot="1">
      <c r="A23" s="95" t="s">
        <v>102</v>
      </c>
      <c r="B23" s="96"/>
      <c r="C23" s="96"/>
      <c r="D23" s="96"/>
      <c r="E23" s="97"/>
      <c r="F23" s="31">
        <f>SUM(F7:F22)</f>
        <v>204.00000000000014</v>
      </c>
      <c r="G23" s="23"/>
      <c r="H23" s="23"/>
      <c r="I23" s="23"/>
      <c r="J23" s="24"/>
    </row>
  </sheetData>
  <mergeCells count="7">
    <mergeCell ref="A23:E23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Nädal 1</vt:lpstr>
      <vt:lpstr>Nädal 2</vt:lpstr>
      <vt:lpstr>Nädal 3</vt:lpstr>
      <vt:lpstr>Nädal 4</vt:lpstr>
      <vt:lpstr>Nädal5</vt:lpstr>
      <vt:lpstr>Nädal6</vt:lpstr>
      <vt:lpstr>Nädal7</vt:lpstr>
      <vt:lpstr>Nädal8</vt:lpstr>
      <vt:lpstr>Nädal9</vt:lpstr>
      <vt:lpstr>Nädal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Gunnar Piho</dc:creator>
  <cp:keywords/>
  <dc:description/>
  <cp:lastModifiedBy>Kasutaja</cp:lastModifiedBy>
  <cp:revision/>
  <dcterms:created xsi:type="dcterms:W3CDTF">2017-01-29T08:35:21Z</dcterms:created>
  <dcterms:modified xsi:type="dcterms:W3CDTF">2020-03-30T06:54:27Z</dcterms:modified>
  <cp:category/>
  <cp:contentStatus/>
</cp:coreProperties>
</file>