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VL\AJALOGI\"/>
    </mc:Choice>
  </mc:AlternateContent>
  <xr:revisionPtr revIDLastSave="0" documentId="13_ncr:1_{7FA386D3-8F2A-4FFB-8EF2-37587419AD71}" xr6:coauthVersionLast="44" xr6:coauthVersionMax="44" xr10:uidLastSave="{00000000-0000-0000-0000-000000000000}"/>
  <bookViews>
    <workbookView xWindow="180" yWindow="2685" windowWidth="21600" windowHeight="11325" firstSheet="2" activeTab="9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10" sheetId="14" r:id="rId10"/>
    <sheet name="Nädal" sheetId="4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4" l="1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F7" i="14"/>
  <c r="F23" i="14" l="1"/>
  <c r="F25" i="12"/>
  <c r="F24" i="12" l="1"/>
  <c r="F23" i="12" l="1"/>
  <c r="F22" i="12"/>
  <c r="F14" i="12" l="1"/>
  <c r="F27" i="12" l="1"/>
  <c r="F26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6" i="12" s="1"/>
  <c r="A17" i="12" s="1"/>
  <c r="A18" i="12" s="1"/>
  <c r="A19" i="12" s="1"/>
  <c r="A20" i="12" s="1"/>
  <c r="A21" i="12" s="1"/>
  <c r="F7" i="12"/>
  <c r="F28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<sst xmlns="http://schemas.openxmlformats.org/spreadsheetml/2006/main" count="494" uniqueCount="214">
  <si>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</si>
  <si>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</si>
  <si>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</si>
  <si>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</si>
  <si>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</si>
  <si>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</si>
  <si>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</si>
  <si>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</si>
  <si>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</si>
  <si>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</si>
  <si>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</si>
  <si>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</si>
  <si>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</si>
  <si>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</si>
  <si>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</si>
  <si>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</si>
  <si>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</si>
  <si>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</si>
  <si>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</si>
  <si>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</si>
  <si>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</si>
  <si>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</si>
  <si>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</si>
  <si>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</si>
  <si>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</si>
  <si>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</si>
  <si>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</si>
  <si>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</si>
  <si>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</si>
  <si>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</si>
  <si>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</si>
  <si>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</si>
  <si>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</si>
  <si>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</si>
  <si>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</si>
  <si>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</si>
  <si>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</si>
  <si>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</si>
  <si>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</si>
  <si>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</si>
  <si>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</si>
  <si>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</si>
  <si>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</si>
  <si>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</si>
  <si>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</si>
  <si>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</si>
  <si>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</si>
  <si>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</si>
  <si>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</si>
  <si>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</si>
  <si>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</si>
  <si>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</si>
  <si>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</si>
  <si>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</si>
  <si>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</si>
  <si>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</si>
  <si>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</si>
  <si>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</si>
  <si>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</si>
  <si>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</si>
  <si>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</si>
  <si>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</si>
  <si>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</si>
  <si>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</si>
  <si>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</si>
  <si>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</si>
  <si>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</si>
  <si>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</si>
  <si>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</si>
  <si>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</si>
  <si>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</si>
  <si>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</si>
  <si>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</si>
  <si>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</si>
  <si>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</si>
  <si>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</si>
  <si>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</si>
  <si>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</si>
  <si>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</si>
  <si>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</si>
  <si>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</si>
  <si>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</si>
  <si>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</si>
  <si>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</si>
  <si>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</si>
  <si>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</si>
  <si>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</si>
  <si>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</si>
  <si>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</si>
  <si>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</si>
  <si>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</si>
  <si>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</si>
  <si>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</si>
  <si>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</si>
  <si>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</si>
  <si>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</si>
  <si>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</si>
  <si>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</si>
  <si>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</si>
  <si>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</si>
  <si>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</si>
  <si>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</si>
  <si>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</si>
  <si>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</si>
  <si>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</si>
  <si>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</si>
  <si>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</si>
  <si>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</si>
  <si>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</si>
  <si>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</si>
  <si>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</si>
  <si>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</si>
  <si>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</si>
  <si>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</si>
  <si>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</si>
  <si>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</si>
  <si>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</si>
  <si>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</si>
  <si>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</si>
  <si>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</si>
  <si>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</si>
  <si>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</si>
  <si>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</si>
  <si>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</si>
  <si>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</si>
  <si>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</si>
  <si>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</si>
  <si>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</si>
  <si>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</si>
  <si>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</si>
  <si>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</si>
  <si>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</si>
  <si>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</si>
  <si>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</si>
  <si>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</si>
  <si>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</si>
  <si>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</si>
  <si>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</si>
  <si>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</si>
  <si>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</si>
  <si>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</si>
  <si>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</si>
  <si>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</si>
  <si>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</si>
  <si>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</si>
  <si>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</si>
  <si>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</si>
  <si>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</si>
  <si>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</si>
  <si>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</si>
  <si>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</si>
  <si>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</si>
  <si>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</si>
  <si>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</si>
  <si>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</si>
  <si>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</si>
  <si>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</si>
  <si>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</si>
  <si>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</si>
  <si>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</si>
  <si>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</si>
  <si>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</si>
  <si>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</si>
  <si>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</si>
  <si>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</si>
  <si>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</si>
  <si>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</si>
  <si>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</si>
  <si>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</si>
  <si>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</si>
  <si>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</si>
  <si>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</si>
  <si>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</si>
  <si>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</si>
  <si>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</si>
  <si>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</si>
  <si>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</si>
  <si>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</si>
  <si>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</si>
  <si>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</si>
  <si>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</si>
  <si>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</si>
  <si>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</si>
  <si>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</si>
  <si>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</si>
  <si>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</si>
  <si>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</si>
  <si>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</si>
  <si>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</si>
  <si>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</si>
  <si>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</si>
  <si>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</si>
  <si>
    <t>Uus projekt korda</t>
  </si>
  <si>
    <t>VL48</t>
  </si>
  <si>
    <t>VL48 jätk</t>
  </si>
  <si>
    <t>Quantity façade testid ja klassid</t>
  </si>
  <si>
    <t>VL49</t>
  </si>
  <si>
    <t>Infra BaseRepository testid</t>
  </si>
  <si>
    <t>VL50</t>
  </si>
  <si>
    <t>Infra FilteredRepository testid</t>
  </si>
  <si>
    <t>VL51</t>
  </si>
  <si>
    <t>VL52</t>
  </si>
  <si>
    <t>Infra PaginatedRepository testid</t>
  </si>
  <si>
    <t> Infra MeasuresRepository testid</t>
  </si>
  <si>
    <t>VL51 jätk</t>
  </si>
  <si>
    <t>+vigade parandused</t>
  </si>
  <si>
    <t>+konspekt, PTK8</t>
  </si>
  <si>
    <t>Kordamine KTks + KT</t>
  </si>
  <si>
    <t>VL53</t>
  </si>
  <si>
    <t>VL54</t>
  </si>
  <si>
    <t>Infra QuantityDbContext testid</t>
  </si>
  <si>
    <t>Infra QuantityDbInitializer testid</t>
  </si>
  <si>
    <t>jätk</t>
  </si>
  <si>
    <t>AddTerms() viga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</si>
</sst>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  <font>
      <b/>
      <sz val="11"/>
      <color rgb="FFFA7D00"/>
      <name val="Calibri"/>
      <family val="2"/>
      <charset val="186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3F3F3F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4" fillId="2" borderId="25" applyNumberFormat="0" applyAlignment="0" applyProtection="0"/>
    <xf numFmtId="0" fontId="7" fillId="2" borderId="26" applyNumberFormat="0" applyAlignment="0" applyProtection="0"/>
  </cellStyleXfs>
  <cellXfs count="1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20" fontId="5" fillId="0" borderId="14" xfId="0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" fontId="5" fillId="0" borderId="14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2" xfId="0" applyFont="1" applyBorder="1"/>
    <xf numFmtId="164" fontId="6" fillId="0" borderId="3" xfId="0" applyNumberFormat="1" applyFont="1" applyBorder="1"/>
    <xf numFmtId="20" fontId="6" fillId="0" borderId="3" xfId="0" applyNumberFormat="1" applyFont="1" applyBorder="1"/>
    <xf numFmtId="0" fontId="6" fillId="0" borderId="3" xfId="0" applyFont="1" applyBorder="1"/>
    <xf numFmtId="1" fontId="6" fillId="0" borderId="3" xfId="0" applyNumberFormat="1" applyFont="1" applyBorder="1"/>
    <xf numFmtId="0" fontId="6" fillId="0" borderId="4" xfId="0" applyFont="1" applyBorder="1"/>
    <xf numFmtId="164" fontId="6" fillId="0" borderId="1" xfId="0" applyNumberFormat="1" applyFont="1" applyBorder="1"/>
    <xf numFmtId="20" fontId="6" fillId="0" borderId="1" xfId="0" applyNumberFormat="1" applyFont="1" applyBorder="1"/>
    <xf numFmtId="0" fontId="6" fillId="0" borderId="1" xfId="0" applyFont="1" applyBorder="1"/>
    <xf numFmtId="0" fontId="6" fillId="0" borderId="5" xfId="0" applyFont="1" applyBorder="1"/>
    <xf numFmtId="164" fontId="6" fillId="0" borderId="6" xfId="0" applyNumberFormat="1" applyFont="1" applyBorder="1"/>
    <xf numFmtId="20" fontId="6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1" fontId="5" fillId="0" borderId="22" xfId="0" applyNumberFormat="1" applyFont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6" fillId="0" borderId="21" xfId="0" applyNumberFormat="1" applyFont="1" applyBorder="1" applyAlignment="1">
      <alignment vertical="top"/>
    </xf>
    <xf numFmtId="0" fontId="6" fillId="2" borderId="25" xfId="1" applyFont="1"/>
    <xf numFmtId="0" fontId="6" fillId="2" borderId="25" xfId="1" quotePrefix="1" applyFont="1"/>
    <xf numFmtId="0" fontId="6" fillId="0" borderId="1" xfId="0" quotePrefix="1" applyFont="1" applyBorder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64" fontId="5" fillId="0" borderId="13" xfId="0" applyNumberFormat="1" applyFont="1" applyBorder="1" applyAlignment="1">
      <alignment horizontal="left" vertical="top" wrapText="1"/>
    </xf>
    <xf numFmtId="164" fontId="5" fillId="0" borderId="14" xfId="0" applyNumberFormat="1" applyFont="1" applyBorder="1" applyAlignment="1">
      <alignment horizontal="left" vertical="top" wrapText="1"/>
    </xf>
    <xf numFmtId="0" fontId="2" fillId="3" borderId="26" xfId="2" applyFont="1" applyFill="1"/>
  </cellXfs>
  <cellStyles count="3">
    <cellStyle name="Calculation" xfId="1" builtinId="22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9" t="s">
        <v>2</v>
      </c>
      <c r="G4" s="129">
        <v>43863</v>
      </c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.7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.7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.7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.7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.7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.7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.7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.7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.7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.7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.7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.75" thickBot="1">
      <c r="A23" s="119" t="s">
        <v>21</v>
      </c>
      <c r="B23" s="120"/>
      <c r="C23" s="120"/>
      <c r="D23" s="120"/>
      <c r="E23" s="121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D2D8-B184-4F89-ADB6-75E0F761228E}">
  <dimension ref="A1:N23"/>
  <sheetViews>
    <sheetView showGridLines="0" tabSelected="1" topLeftCell="B2" zoomScale="116" zoomScaleNormal="139" zoomScalePageLayoutView="139" workbookViewId="0">
      <selection activeCell="G15" sqref="G1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43925</v>
      </c>
      <c r="C7" s="16">
        <v>0.41666666666666669</v>
      </c>
      <c r="D7" s="16">
        <v>0.47569444444444442</v>
      </c>
      <c r="E7" s="17">
        <v>0</v>
      </c>
      <c r="F7" s="30">
        <f>(D7-C7)*1440</f>
        <v>84.999999999999943</v>
      </c>
      <c r="G7" s="17" t="s">
        <v>207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0.80138888888888893</v>
      </c>
      <c r="D8" s="7">
        <v>0.83472222222222225</v>
      </c>
      <c r="E8" s="5">
        <v>0</v>
      </c>
      <c r="F8" s="30">
        <f t="shared" ref="F8:F22" si="0">(D8-C8)*1440</f>
        <v>47.999999999999986</v>
      </c>
      <c r="G8" s="5" t="s">
        <v>208</v>
      </c>
      <c r="H8" s="150" t="s">
        <v>210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43926</v>
      </c>
      <c r="C9" s="7">
        <v>0.48194444444444445</v>
      </c>
      <c r="D9" s="7">
        <v>0.51874999999999993</v>
      </c>
      <c r="E9" s="5">
        <v>0</v>
      </c>
      <c r="F9" s="30">
        <f t="shared" si="0"/>
        <v>52.999999999999893</v>
      </c>
      <c r="G9" s="5" t="s">
        <v>209</v>
      </c>
      <c r="H9" s="150" t="s">
        <v>211</v>
      </c>
      <c r="I9" s="5"/>
      <c r="J9" s="8"/>
    </row>
    <row r="10" spans="1:14" ht="15.75" thickBot="1">
      <c r="A10" s="14">
        <f t="shared" si="1"/>
        <v>4</v>
      </c>
      <c r="B10" s="6"/>
      <c r="C10" s="7">
        <v>0.52222222222222225</v>
      </c>
      <c r="D10" s="7">
        <v>0.52569444444444446</v>
      </c>
      <c r="E10" s="5">
        <v>0</v>
      </c>
      <c r="F10" s="30">
        <f t="shared" si="0"/>
        <v>4.9999999999999822</v>
      </c>
      <c r="G10" s="5" t="s">
        <v>209</v>
      </c>
      <c r="H10" s="5" t="s">
        <v>212</v>
      </c>
      <c r="I10" s="5"/>
      <c r="J10" s="8"/>
    </row>
    <row r="11" spans="1:14" ht="15.75" thickBot="1">
      <c r="A11" s="14">
        <f t="shared" si="1"/>
        <v>5</v>
      </c>
      <c r="B11" s="6"/>
      <c r="C11" s="7">
        <v>0.77916666666666667</v>
      </c>
      <c r="D11" s="7">
        <v>0.79305555555555562</v>
      </c>
      <c r="E11" s="5">
        <v>0</v>
      </c>
      <c r="F11" s="30">
        <f t="shared" si="0"/>
        <v>20.000000000000089</v>
      </c>
      <c r="G11" s="5" t="s">
        <v>209</v>
      </c>
      <c r="H11" s="5" t="s">
        <v>213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19" t="s">
        <v>102</v>
      </c>
      <c r="B23" s="120"/>
      <c r="C23" s="120"/>
      <c r="D23" s="120"/>
      <c r="E23" s="121"/>
      <c r="F23" s="31">
        <f>SUM(F7:F22)</f>
        <v>210.99999999999989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A6:J23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.7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.7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.7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19" t="s">
        <v>102</v>
      </c>
      <c r="B23" s="120"/>
      <c r="C23" s="120"/>
      <c r="D23" s="120"/>
      <c r="E23" s="121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9" t="s">
        <v>2</v>
      </c>
      <c r="G4" s="129">
        <v>43871</v>
      </c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.7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.7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.7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.7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.7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.7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.7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.7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.7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.7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.7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.7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.75" thickBot="1">
      <c r="A27" s="119" t="s">
        <v>21</v>
      </c>
      <c r="B27" s="120"/>
      <c r="C27" s="120"/>
      <c r="D27" s="120"/>
      <c r="E27" s="121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23.140625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9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.7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.7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.7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.7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.7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.7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.7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.7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19" t="s">
        <v>55</v>
      </c>
      <c r="B23" s="120"/>
      <c r="C23" s="120"/>
      <c r="D23" s="120"/>
      <c r="E23" s="121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72.140625" style="39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.7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.7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30.75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.7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.7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.7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.7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60.75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30.75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.7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.7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92.8554687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.7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.7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.7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.7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.7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.7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.7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.7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.7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.7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.7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.75" thickBot="1">
      <c r="A28" s="136" t="s">
        <v>21</v>
      </c>
      <c r="B28" s="137"/>
      <c r="C28" s="137"/>
      <c r="D28" s="137"/>
      <c r="E28" s="138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.7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.7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.7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.7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.7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.7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.7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.7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.7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.7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.7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.7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.7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.7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.7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19" t="s">
        <v>102</v>
      </c>
      <c r="B27" s="120"/>
      <c r="C27" s="120"/>
      <c r="D27" s="120"/>
      <c r="E27" s="121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109375" defaultRowHeight="15"/>
  <cols>
    <col min="1" max="1" width="3.28515625" style="69" customWidth="1"/>
    <col min="2" max="2" width="11.140625" style="70" customWidth="1"/>
    <col min="3" max="3" width="6.42578125" style="71" customWidth="1"/>
    <col min="4" max="4" width="6.7109375" style="71" customWidth="1"/>
    <col min="5" max="5" width="11.42578125" style="69" customWidth="1"/>
    <col min="6" max="6" width="11" style="72" customWidth="1"/>
    <col min="7" max="7" width="55.7109375" style="69" customWidth="1"/>
    <col min="8" max="8" width="63.42578125" style="69" customWidth="1"/>
    <col min="9" max="9" width="3.42578125" style="69" customWidth="1"/>
    <col min="10" max="10" width="8.7109375" style="69" customWidth="1"/>
    <col min="11" max="13" width="8.7109375" style="69"/>
    <col min="14" max="14" width="26.7109375" style="69" customWidth="1"/>
    <col min="15" max="16384" width="8.7109375" style="69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39" t="s">
        <v>11</v>
      </c>
      <c r="D4" s="139"/>
      <c r="E4" s="139"/>
      <c r="F4" s="67" t="s">
        <v>2</v>
      </c>
      <c r="G4" s="140"/>
      <c r="H4" s="140"/>
      <c r="I4" s="140"/>
      <c r="J4" s="141"/>
    </row>
    <row r="5" spans="1:14" ht="15.75" thickBot="1">
      <c r="A5" s="142"/>
      <c r="B5" s="143"/>
      <c r="C5" s="143"/>
      <c r="D5" s="143"/>
      <c r="E5" s="143"/>
      <c r="F5" s="143"/>
      <c r="G5" s="143"/>
      <c r="H5" s="143"/>
      <c r="I5" s="143"/>
      <c r="J5" s="144"/>
    </row>
    <row r="6" spans="1:14" s="7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.7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.7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.7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.7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.7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.7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.7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.7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.7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.7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.7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.7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.7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.7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.7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.7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.7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.7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.7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.7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.7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.7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.7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.7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.7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.75" thickBot="1">
      <c r="A33" s="119" t="s">
        <v>102</v>
      </c>
      <c r="B33" s="120"/>
      <c r="C33" s="120"/>
      <c r="D33" s="120"/>
      <c r="E33" s="121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.7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.7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.7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.7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.7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.7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.7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.7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.7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.7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.7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.7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.7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.7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19" t="s">
        <v>102</v>
      </c>
      <c r="B27" s="120"/>
      <c r="C27" s="120"/>
      <c r="D27" s="120"/>
      <c r="E27" s="121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sheetPr codeName="Sheet10"/>
  <dimension ref="A1:N28"/>
  <sheetViews>
    <sheetView showGridLines="0" zoomScale="87" zoomScaleNormal="139" zoomScalePageLayoutView="139" workbookViewId="0">
      <selection activeCell="G28" sqref="G28"/>
    </sheetView>
  </sheetViews>
  <sheetFormatPr defaultColWidth="8.7109375" defaultRowHeight="15"/>
  <cols>
    <col min="1" max="1" width="3.28515625" customWidth="1"/>
    <col min="2" max="2" width="15.28515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2.25" thickBot="1">
      <c r="A6" s="148" t="s">
        <v>3</v>
      </c>
      <c r="B6" s="149"/>
      <c r="C6" s="93" t="s">
        <v>4</v>
      </c>
      <c r="D6" s="93" t="s">
        <v>5</v>
      </c>
      <c r="E6" s="94" t="s">
        <v>6</v>
      </c>
      <c r="F6" s="95" t="s">
        <v>20</v>
      </c>
      <c r="G6" s="94" t="s">
        <v>7</v>
      </c>
      <c r="H6" s="94" t="s">
        <v>8</v>
      </c>
      <c r="I6" s="94" t="s">
        <v>9</v>
      </c>
      <c r="J6" s="96" t="s">
        <v>10</v>
      </c>
    </row>
    <row r="7" spans="1:14" ht="16.5" thickBot="1">
      <c r="A7" s="97">
        <v>1</v>
      </c>
      <c r="B7" s="98">
        <v>43916</v>
      </c>
      <c r="C7" s="99">
        <v>0.48472222222222222</v>
      </c>
      <c r="D7" s="99">
        <v>0.50763888888888886</v>
      </c>
      <c r="E7" s="100">
        <v>0</v>
      </c>
      <c r="F7" s="101">
        <f>(D7-C7)*1440</f>
        <v>32.999999999999964</v>
      </c>
      <c r="G7" s="100" t="s">
        <v>177</v>
      </c>
      <c r="H7" s="100" t="s">
        <v>178</v>
      </c>
      <c r="I7" s="100" t="s">
        <v>14</v>
      </c>
      <c r="J7" s="102"/>
      <c r="N7" t="s">
        <v>12</v>
      </c>
    </row>
    <row r="8" spans="1:14" ht="16.5" thickBot="1">
      <c r="A8" s="97">
        <f>A7+1</f>
        <v>2</v>
      </c>
      <c r="B8" s="103"/>
      <c r="C8" s="104">
        <v>0.94305555555555554</v>
      </c>
      <c r="D8" s="104">
        <v>0.96875</v>
      </c>
      <c r="E8" s="105">
        <v>0</v>
      </c>
      <c r="F8" s="101">
        <f t="shared" ref="F8:F27" si="0">(D8-C8)*1440</f>
        <v>37.000000000000028</v>
      </c>
      <c r="G8" s="105" t="s">
        <v>180</v>
      </c>
      <c r="H8" s="105" t="s">
        <v>179</v>
      </c>
      <c r="I8" s="105" t="s">
        <v>14</v>
      </c>
      <c r="J8" s="106"/>
      <c r="N8" t="s">
        <v>15</v>
      </c>
    </row>
    <row r="9" spans="1:14" ht="16.5" thickBot="1">
      <c r="A9" s="97">
        <f t="shared" ref="A9:A21" si="1">A8+1</f>
        <v>3</v>
      </c>
      <c r="B9" s="103">
        <v>43917</v>
      </c>
      <c r="C9" s="104">
        <v>0.40416666666666662</v>
      </c>
      <c r="D9" s="104">
        <v>0.41666666666666669</v>
      </c>
      <c r="E9" s="105">
        <v>0</v>
      </c>
      <c r="F9" s="101">
        <f t="shared" si="0"/>
        <v>18.000000000000096</v>
      </c>
      <c r="G9" s="105" t="s">
        <v>181</v>
      </c>
      <c r="H9" s="105" t="s">
        <v>182</v>
      </c>
      <c r="I9" s="105" t="s">
        <v>14</v>
      </c>
      <c r="J9" s="106"/>
    </row>
    <row r="10" spans="1:14" ht="16.5" thickBot="1">
      <c r="A10" s="97">
        <f t="shared" si="1"/>
        <v>4</v>
      </c>
      <c r="B10" s="103"/>
      <c r="C10" s="104">
        <v>0.44444444444444442</v>
      </c>
      <c r="D10" s="104">
        <v>0.46180555555555558</v>
      </c>
      <c r="E10" s="105">
        <v>0</v>
      </c>
      <c r="F10" s="101">
        <f t="shared" si="0"/>
        <v>25.000000000000071</v>
      </c>
      <c r="G10" s="105" t="s">
        <v>183</v>
      </c>
      <c r="H10" s="105"/>
      <c r="I10" s="105"/>
      <c r="J10" s="106"/>
    </row>
    <row r="11" spans="1:14" ht="16.5" thickBot="1">
      <c r="A11" s="97">
        <f t="shared" si="1"/>
        <v>5</v>
      </c>
      <c r="B11" s="103">
        <v>43919</v>
      </c>
      <c r="C11" s="104">
        <v>0.90972222222222221</v>
      </c>
      <c r="D11" s="104">
        <v>0.9291666666666667</v>
      </c>
      <c r="E11" s="105">
        <v>0</v>
      </c>
      <c r="F11" s="101">
        <f t="shared" si="0"/>
        <v>28.00000000000006</v>
      </c>
      <c r="G11" s="105" t="s">
        <v>184</v>
      </c>
      <c r="H11" s="105" t="s">
        <v>185</v>
      </c>
      <c r="I11" s="105"/>
      <c r="J11" s="106"/>
    </row>
    <row r="12" spans="1:14" ht="16.5" thickBot="1">
      <c r="A12" s="97">
        <f t="shared" si="1"/>
        <v>6</v>
      </c>
      <c r="B12" s="103"/>
      <c r="C12" s="104">
        <v>0.97013888888888899</v>
      </c>
      <c r="D12" s="104">
        <v>0.98958333333333337</v>
      </c>
      <c r="E12" s="105">
        <v>0</v>
      </c>
      <c r="F12" s="101">
        <f t="shared" si="0"/>
        <v>27.999999999999901</v>
      </c>
      <c r="G12" s="105" t="s">
        <v>184</v>
      </c>
      <c r="H12" s="105" t="s">
        <v>185</v>
      </c>
      <c r="I12" s="105"/>
      <c r="J12" s="106"/>
    </row>
    <row r="13" spans="1:14" ht="16.5" thickBot="1">
      <c r="A13" s="97">
        <f t="shared" si="1"/>
        <v>7</v>
      </c>
      <c r="B13" s="103">
        <v>43920</v>
      </c>
      <c r="C13" s="104">
        <v>0.3923611111111111</v>
      </c>
      <c r="D13" s="104">
        <v>0.41666666666666669</v>
      </c>
      <c r="E13" s="105">
        <v>0</v>
      </c>
      <c r="F13" s="101">
        <f t="shared" si="0"/>
        <v>35.000000000000036</v>
      </c>
      <c r="G13" s="105" t="s">
        <v>184</v>
      </c>
      <c r="H13" s="105" t="s">
        <v>185</v>
      </c>
      <c r="I13" s="105" t="s">
        <v>14</v>
      </c>
      <c r="J13" s="106"/>
    </row>
    <row r="14" spans="1:14" ht="16.5" thickBot="1">
      <c r="A14" s="97">
        <v>8</v>
      </c>
      <c r="B14" s="103"/>
      <c r="C14" s="104">
        <v>0.8666666666666667</v>
      </c>
      <c r="D14" s="104">
        <v>0.88888888888888884</v>
      </c>
      <c r="E14" s="105">
        <v>0</v>
      </c>
      <c r="F14" s="101">
        <f t="shared" si="0"/>
        <v>31.999999999999886</v>
      </c>
      <c r="G14" s="105" t="s">
        <v>188</v>
      </c>
      <c r="H14" s="105"/>
      <c r="I14" s="105"/>
      <c r="J14" s="106"/>
    </row>
    <row r="15" spans="1:14" ht="16.5" thickBot="1">
      <c r="A15" s="97">
        <v>9</v>
      </c>
      <c r="B15" s="103">
        <v>43921</v>
      </c>
      <c r="C15" s="104">
        <v>0.44375000000000003</v>
      </c>
      <c r="D15" s="104">
        <v>0.4694444444444445</v>
      </c>
      <c r="E15" s="105">
        <v>0</v>
      </c>
      <c r="F15" s="101">
        <f t="shared" si="0"/>
        <v>37.000000000000028</v>
      </c>
      <c r="G15" s="105" t="s">
        <v>186</v>
      </c>
      <c r="H15" s="105" t="s">
        <v>187</v>
      </c>
      <c r="I15" s="105" t="s">
        <v>14</v>
      </c>
      <c r="J15" s="106"/>
    </row>
    <row r="16" spans="1:14" ht="16.5" thickBot="1">
      <c r="A16" s="97">
        <f t="shared" si="1"/>
        <v>10</v>
      </c>
      <c r="B16" s="103"/>
      <c r="C16" s="104">
        <v>0.4694444444444445</v>
      </c>
      <c r="D16" s="104">
        <v>0.48888888888888887</v>
      </c>
      <c r="E16" s="105">
        <v>0</v>
      </c>
      <c r="F16" s="101">
        <f t="shared" si="0"/>
        <v>27.999999999999901</v>
      </c>
      <c r="G16" s="105" t="s">
        <v>189</v>
      </c>
      <c r="H16" s="105"/>
      <c r="I16" s="105"/>
      <c r="J16" s="106"/>
    </row>
    <row r="17" spans="1:10" ht="16.5" thickBot="1">
      <c r="A17" s="97">
        <f t="shared" si="1"/>
        <v>11</v>
      </c>
      <c r="B17" s="103"/>
      <c r="C17" s="104">
        <v>0.57777777777777783</v>
      </c>
      <c r="D17" s="104">
        <v>0.62916666666666665</v>
      </c>
      <c r="E17" s="105">
        <v>0</v>
      </c>
      <c r="F17" s="101">
        <f t="shared" si="0"/>
        <v>73.999999999999901</v>
      </c>
      <c r="G17" s="105" t="s">
        <v>190</v>
      </c>
      <c r="H17" s="105" t="s">
        <v>191</v>
      </c>
      <c r="I17" s="105"/>
      <c r="J17" s="106"/>
    </row>
    <row r="18" spans="1:10" ht="16.5" thickBot="1">
      <c r="A18" s="97">
        <f t="shared" si="1"/>
        <v>12</v>
      </c>
      <c r="B18" s="103"/>
      <c r="C18" s="104">
        <v>0.80555555555555547</v>
      </c>
      <c r="D18" s="104">
        <v>0.81319444444444444</v>
      </c>
      <c r="E18" s="105">
        <v>0</v>
      </c>
      <c r="F18" s="101">
        <f t="shared" si="0"/>
        <v>11.000000000000121</v>
      </c>
      <c r="G18" s="105" t="s">
        <v>192</v>
      </c>
      <c r="H18" s="105"/>
      <c r="I18" s="105"/>
      <c r="J18" s="106"/>
    </row>
    <row r="19" spans="1:10" ht="16.5" thickBot="1">
      <c r="A19" s="97">
        <f t="shared" si="1"/>
        <v>13</v>
      </c>
      <c r="B19" s="103"/>
      <c r="C19" s="104">
        <v>0.85486111111111107</v>
      </c>
      <c r="D19" s="104">
        <v>0.91736111111111107</v>
      </c>
      <c r="E19" s="105">
        <v>0</v>
      </c>
      <c r="F19" s="101">
        <f t="shared" si="0"/>
        <v>90</v>
      </c>
      <c r="G19" s="105" t="s">
        <v>193</v>
      </c>
      <c r="H19" s="105"/>
      <c r="I19" s="105"/>
      <c r="J19" s="106"/>
    </row>
    <row r="20" spans="1:10" ht="16.5" thickBot="1">
      <c r="A20" s="97">
        <f t="shared" si="1"/>
        <v>14</v>
      </c>
      <c r="B20" s="103"/>
      <c r="C20" s="104">
        <v>0.94305555555555554</v>
      </c>
      <c r="D20" s="104">
        <v>0.96666666666666667</v>
      </c>
      <c r="E20" s="105">
        <v>0</v>
      </c>
      <c r="F20" s="101">
        <f t="shared" si="0"/>
        <v>34.000000000000043</v>
      </c>
      <c r="G20" s="105" t="s">
        <v>194</v>
      </c>
      <c r="H20" s="105" t="s">
        <v>195</v>
      </c>
      <c r="I20" s="105" t="s">
        <v>14</v>
      </c>
      <c r="J20" s="106"/>
    </row>
    <row r="21" spans="1:10" ht="16.5" thickBot="1">
      <c r="A21" s="97">
        <f t="shared" si="1"/>
        <v>15</v>
      </c>
      <c r="B21" s="103">
        <v>43922</v>
      </c>
      <c r="C21" s="104">
        <v>0.37777777777777777</v>
      </c>
      <c r="D21" s="104">
        <v>0.4201388888888889</v>
      </c>
      <c r="E21" s="105">
        <v>0</v>
      </c>
      <c r="F21" s="101">
        <f t="shared" si="0"/>
        <v>61.000000000000021</v>
      </c>
      <c r="G21" s="105" t="s">
        <v>196</v>
      </c>
      <c r="H21" s="105" t="s">
        <v>197</v>
      </c>
      <c r="I21" s="105" t="s">
        <v>14</v>
      </c>
      <c r="J21" s="106"/>
    </row>
    <row r="22" spans="1:10" ht="16.5" thickBot="1">
      <c r="A22" s="97">
        <v>16</v>
      </c>
      <c r="B22" s="103"/>
      <c r="C22" s="104">
        <v>0.4236111111111111</v>
      </c>
      <c r="D22" s="104">
        <v>0.47222222222222227</v>
      </c>
      <c r="E22" s="105">
        <v>0</v>
      </c>
      <c r="F22" s="101">
        <f t="shared" si="0"/>
        <v>70.000000000000071</v>
      </c>
      <c r="G22" s="105" t="s">
        <v>198</v>
      </c>
      <c r="H22" s="105" t="s">
        <v>199</v>
      </c>
      <c r="I22" s="105" t="s">
        <v>14</v>
      </c>
      <c r="J22" s="106"/>
    </row>
    <row r="23" spans="1:10" ht="14.25" customHeight="1" thickBot="1">
      <c r="A23" s="97">
        <v>17</v>
      </c>
      <c r="B23" s="103"/>
      <c r="C23" s="104">
        <v>0.47222222222222227</v>
      </c>
      <c r="D23" s="104">
        <v>0.50277777777777777</v>
      </c>
      <c r="E23" s="105">
        <v>0</v>
      </c>
      <c r="F23" s="101">
        <f t="shared" si="0"/>
        <v>43.999999999999922</v>
      </c>
      <c r="G23" s="105" t="s">
        <v>200</v>
      </c>
      <c r="H23" s="114" t="s">
        <v>202</v>
      </c>
      <c r="I23" s="105"/>
      <c r="J23" s="106"/>
    </row>
    <row r="24" spans="1:10" ht="14.25" customHeight="1" thickBot="1">
      <c r="A24" s="97">
        <v>18</v>
      </c>
      <c r="B24" s="103"/>
      <c r="C24" s="104">
        <v>0.61458333333333337</v>
      </c>
      <c r="D24" s="104">
        <v>0.62777777777777777</v>
      </c>
      <c r="E24" s="105">
        <v>0</v>
      </c>
      <c r="F24" s="101">
        <f t="shared" si="0"/>
        <v>18.999999999999932</v>
      </c>
      <c r="G24" s="105" t="s">
        <v>204</v>
      </c>
      <c r="H24" s="115" t="s">
        <v>205</v>
      </c>
      <c r="I24" s="105" t="s">
        <v>14</v>
      </c>
      <c r="J24" s="106"/>
    </row>
    <row r="25" spans="1:10" ht="16.5" thickBot="1">
      <c r="A25" s="97">
        <v>19</v>
      </c>
      <c r="B25" s="103"/>
      <c r="C25" s="104">
        <v>0.77500000000000002</v>
      </c>
      <c r="D25" s="104">
        <v>0.81458333333333333</v>
      </c>
      <c r="E25" s="105">
        <v>0</v>
      </c>
      <c r="F25" s="101">
        <f t="shared" si="0"/>
        <v>56.999999999999957</v>
      </c>
      <c r="G25" s="105" t="s">
        <v>201</v>
      </c>
      <c r="H25" s="114" t="s">
        <v>203</v>
      </c>
      <c r="I25" s="105"/>
      <c r="J25" s="106"/>
    </row>
    <row r="26" spans="1:10" ht="16.5" thickBot="1">
      <c r="A26" s="97">
        <v>20</v>
      </c>
      <c r="B26" s="103">
        <v>43923</v>
      </c>
      <c r="C26" s="104">
        <v>0.52638888888888891</v>
      </c>
      <c r="D26" s="104">
        <v>0.57638888888888895</v>
      </c>
      <c r="E26" s="105">
        <v>0</v>
      </c>
      <c r="F26" s="101">
        <f t="shared" si="0"/>
        <v>72.000000000000057</v>
      </c>
      <c r="G26" s="105" t="s">
        <v>129</v>
      </c>
      <c r="H26" s="116" t="s">
        <v>206</v>
      </c>
      <c r="I26" s="105"/>
      <c r="J26" s="106"/>
    </row>
    <row r="27" spans="1:10" ht="16.5" thickBot="1">
      <c r="A27" s="97">
        <v>21</v>
      </c>
      <c r="B27" s="107"/>
      <c r="C27" s="108"/>
      <c r="D27" s="108"/>
      <c r="E27" s="109"/>
      <c r="F27" s="101">
        <f t="shared" si="0"/>
        <v>0</v>
      </c>
      <c r="G27" s="109"/>
      <c r="H27" s="109"/>
      <c r="I27" s="109"/>
      <c r="J27" s="110"/>
    </row>
    <row r="28" spans="1:10" ht="16.5" thickBot="1">
      <c r="A28" s="145" t="s">
        <v>102</v>
      </c>
      <c r="B28" s="146"/>
      <c r="C28" s="146"/>
      <c r="D28" s="146"/>
      <c r="E28" s="147"/>
      <c r="F28" s="111">
        <f>SUM(F7:F27)</f>
        <v>833</v>
      </c>
      <c r="G28" s="112"/>
      <c r="H28" s="112"/>
      <c r="I28" s="112"/>
      <c r="J28" s="113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Nädal10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2020-04-05T17:39:05Z</dcterms:modified>
  <cp:category/>
  <cp:contentStatus/>
</cp:coreProperties>
</file>