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sutaja\source\repos\AnnabelMa\VL\AJALOGI\"/>
    </mc:Choice>
  </mc:AlternateContent>
  <xr:revisionPtr revIDLastSave="0" documentId="13_ncr:1_{C0F2C4CA-2C29-4551-9538-A1A4F50DAB92}" xr6:coauthVersionLast="44" xr6:coauthVersionMax="44" xr10:uidLastSave="{00000000-0000-0000-0000-000000000000}"/>
  <bookViews>
    <workbookView xWindow="10485" yWindow="3285" windowWidth="21600" windowHeight="11325" firstSheet="2" activeTab="8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8" sheetId="11" r:id="rId8"/>
    <sheet name="Nädal9" sheetId="12" r:id="rId9"/>
    <sheet name="Nädal" sheetId="4" r:id="rId10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2" l="1"/>
  <c r="F22" i="12"/>
  <c r="F14" i="12" l="1"/>
  <c r="F27" i="12" l="1"/>
  <c r="F26" i="12"/>
  <c r="F21" i="12"/>
  <c r="F20" i="12"/>
  <c r="F19" i="12"/>
  <c r="F18" i="12"/>
  <c r="F17" i="12"/>
  <c r="F16" i="12"/>
  <c r="F15" i="12"/>
  <c r="F13" i="12"/>
  <c r="F12" i="12"/>
  <c r="F11" i="12"/>
  <c r="F10" i="12"/>
  <c r="F9" i="12"/>
  <c r="F8" i="12"/>
  <c r="A8" i="12"/>
  <c r="A9" i="12" s="1"/>
  <c r="A10" i="12" s="1"/>
  <c r="A11" i="12" s="1"/>
  <c r="A12" i="12" s="1"/>
  <c r="A13" i="12" s="1"/>
  <c r="A16" i="12" s="1"/>
  <c r="A17" i="12" s="1"/>
  <c r="A18" i="12" s="1"/>
  <c r="A19" i="12" s="1"/>
  <c r="A20" i="12" s="1"/>
  <c r="A21" i="12" s="1"/>
  <c r="F7" i="12"/>
  <c r="F28" i="12" l="1"/>
  <c r="F24" i="11"/>
  <c r="F23" i="11"/>
  <c r="F22" i="11" l="1"/>
  <c r="F11" i="11" l="1"/>
  <c r="F23" i="4" l="1"/>
  <c r="F22" i="4"/>
  <c r="A22" i="4"/>
  <c r="F21" i="4"/>
  <c r="A21" i="4"/>
  <c r="F20" i="4"/>
  <c r="A20" i="4"/>
  <c r="F19" i="4"/>
  <c r="A19" i="4"/>
  <c r="F18" i="4"/>
  <c r="A18" i="4"/>
  <c r="F17" i="4"/>
  <c r="A17" i="4"/>
  <c r="F16" i="4"/>
  <c r="A16" i="4"/>
  <c r="F15" i="4"/>
  <c r="A15" i="4"/>
  <c r="F14" i="4"/>
  <c r="A14" i="4"/>
  <c r="F13" i="4"/>
  <c r="A13" i="4"/>
  <c r="F12" i="4"/>
  <c r="A12" i="4"/>
  <c r="F11" i="4"/>
  <c r="A11" i="4"/>
  <c r="F10" i="4"/>
  <c r="A10" i="4"/>
  <c r="F9" i="4"/>
  <c r="A9" i="4"/>
  <c r="F8" i="4"/>
  <c r="A8" i="4"/>
  <c r="F7" i="4"/>
  <c r="F26" i="11"/>
  <c r="F25" i="11"/>
  <c r="F21" i="11"/>
  <c r="F20" i="11"/>
  <c r="F19" i="11"/>
  <c r="F18" i="11"/>
  <c r="F17" i="11"/>
  <c r="F16" i="11"/>
  <c r="F15" i="11"/>
  <c r="F14" i="11"/>
  <c r="F13" i="11"/>
  <c r="F12" i="11"/>
  <c r="F10" i="11"/>
  <c r="F9" i="11"/>
  <c r="F8" i="11"/>
  <c r="F7" i="11"/>
  <c r="F33" i="10"/>
  <c r="F32" i="10"/>
  <c r="A32" i="10"/>
  <c r="F31" i="10"/>
  <c r="F30" i="10"/>
  <c r="A30" i="10"/>
  <c r="F29" i="10"/>
  <c r="A29" i="10"/>
  <c r="F28" i="10"/>
  <c r="F27" i="10"/>
  <c r="A27" i="10"/>
  <c r="F26" i="10"/>
  <c r="A26" i="10"/>
  <c r="F25" i="10"/>
  <c r="F24" i="10"/>
  <c r="A24" i="10"/>
  <c r="F23" i="10"/>
  <c r="A23" i="10"/>
  <c r="F22" i="10"/>
  <c r="F21" i="10"/>
  <c r="A21" i="10"/>
  <c r="F20" i="10"/>
  <c r="A20" i="10"/>
  <c r="F19" i="10"/>
  <c r="F18" i="10"/>
  <c r="A18" i="10"/>
  <c r="F17" i="10"/>
  <c r="A17" i="10"/>
  <c r="F16" i="10"/>
  <c r="F15" i="10"/>
  <c r="A15" i="10"/>
  <c r="F14" i="10"/>
  <c r="A14" i="10"/>
  <c r="F13" i="10"/>
  <c r="F12" i="10"/>
  <c r="A12" i="10"/>
  <c r="F11" i="10"/>
  <c r="A11" i="10"/>
  <c r="F10" i="10"/>
  <c r="F9" i="10"/>
  <c r="A9" i="10"/>
  <c r="F8" i="10"/>
  <c r="A8" i="10"/>
  <c r="F7" i="10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28" i="7"/>
  <c r="F27" i="7"/>
  <c r="F26" i="7"/>
  <c r="F25" i="7"/>
  <c r="F24" i="7"/>
  <c r="F23" i="7"/>
  <c r="F22" i="7"/>
  <c r="F21" i="7"/>
  <c r="F20" i="7"/>
  <c r="A20" i="7"/>
  <c r="F19" i="7"/>
  <c r="A19" i="7"/>
  <c r="F18" i="7"/>
  <c r="A18" i="7"/>
  <c r="F17" i="7"/>
  <c r="A17" i="7"/>
  <c r="F16" i="7"/>
  <c r="A16" i="7"/>
  <c r="F15" i="7"/>
  <c r="A15" i="7"/>
  <c r="F14" i="7"/>
  <c r="A14" i="7"/>
  <c r="F13" i="7"/>
  <c r="A13" i="7"/>
  <c r="F12" i="7"/>
  <c r="A12" i="7"/>
  <c r="F11" i="7"/>
  <c r="A11" i="7"/>
  <c r="F10" i="7"/>
  <c r="A10" i="7"/>
  <c r="F9" i="7"/>
  <c r="A9" i="7"/>
  <c r="F8" i="7"/>
  <c r="A8" i="7"/>
  <c r="F7" i="7"/>
  <c r="F23" i="6"/>
  <c r="F22" i="6"/>
  <c r="A22" i="6"/>
  <c r="F21" i="6"/>
  <c r="A21" i="6"/>
  <c r="F20" i="6"/>
  <c r="A20" i="6"/>
  <c r="F19" i="6"/>
  <c r="A19" i="6"/>
  <c r="F18" i="6"/>
  <c r="A18" i="6"/>
  <c r="F17" i="6"/>
  <c r="A17" i="6"/>
  <c r="F16" i="6"/>
  <c r="A16" i="6"/>
  <c r="F15" i="6"/>
  <c r="A15" i="6"/>
  <c r="F14" i="6"/>
  <c r="A14" i="6"/>
  <c r="F13" i="6"/>
  <c r="A13" i="6"/>
  <c r="F12" i="6"/>
  <c r="A12" i="6"/>
  <c r="F11" i="6"/>
  <c r="A11" i="6"/>
  <c r="F10" i="6"/>
  <c r="A10" i="6"/>
  <c r="F9" i="6"/>
  <c r="A9" i="6"/>
  <c r="F8" i="6"/>
  <c r="A8" i="6"/>
  <c r="F7" i="6"/>
  <c r="F23" i="5"/>
  <c r="F22" i="5"/>
  <c r="A22" i="5"/>
  <c r="F21" i="5"/>
  <c r="A21" i="5"/>
  <c r="F20" i="5"/>
  <c r="A20" i="5"/>
  <c r="F19" i="5"/>
  <c r="A19" i="5"/>
  <c r="F18" i="5"/>
  <c r="A18" i="5"/>
  <c r="F17" i="5"/>
  <c r="A17" i="5"/>
  <c r="F16" i="5"/>
  <c r="A16" i="5"/>
  <c r="F15" i="5"/>
  <c r="A15" i="5"/>
  <c r="F14" i="5"/>
  <c r="A14" i="5"/>
  <c r="F13" i="5"/>
  <c r="A13" i="5"/>
  <c r="F12" i="5"/>
  <c r="A12" i="5"/>
  <c r="F11" i="5"/>
  <c r="A11" i="5"/>
  <c r="F10" i="5"/>
  <c r="A10" i="5"/>
  <c r="F9" i="5"/>
  <c r="A9" i="5"/>
  <c r="F8" i="5"/>
  <c r="A8" i="5"/>
  <c r="F7" i="5"/>
  <c r="F27" i="3"/>
  <c r="F26" i="3"/>
  <c r="A26" i="3"/>
  <c r="F25" i="3"/>
  <c r="F24" i="3"/>
  <c r="F23" i="3"/>
  <c r="F22" i="3"/>
  <c r="F21" i="3"/>
  <c r="A21" i="3"/>
  <c r="F20" i="3"/>
  <c r="A20" i="3"/>
  <c r="F19" i="3"/>
  <c r="A19" i="3"/>
  <c r="F18" i="3"/>
  <c r="A18" i="3"/>
  <c r="F17" i="3"/>
  <c r="A17" i="3"/>
  <c r="F16" i="3"/>
  <c r="A16" i="3"/>
  <c r="F15" i="3"/>
  <c r="A15" i="3"/>
  <c r="F14" i="3"/>
  <c r="A14" i="3"/>
  <c r="F13" i="3"/>
  <c r="A13" i="3"/>
  <c r="F12" i="3"/>
  <c r="A12" i="3"/>
  <c r="F11" i="3"/>
  <c r="A11" i="3"/>
  <c r="F10" i="3"/>
  <c r="A10" i="3"/>
  <c r="F9" i="3"/>
  <c r="A9" i="3"/>
  <c r="F8" i="3"/>
  <c r="A8" i="3"/>
  <c r="F7" i="3"/>
  <c r="F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F27" i="11" l="1"/>
</calcChain>
</file>

<file path=xl/sharedStrings.xml><?xml version="1.0" encoding="utf-8"?>
<sst xmlns="http://schemas.openxmlformats.org/spreadsheetml/2006/main" count="463" uniqueCount="205">
  <si>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</si>
  <si>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</si>
  <si>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</si>
  <si>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</si>
  <si>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</si>
  <si>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</si>
  <si>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</si>
  <si>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</si>
  <si>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</si>
  <si>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</si>
  <si>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</si>
  <si>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</si>
  <si>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</si>
  <si>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</si>
  <si>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</si>
  <si>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</si>
  <si>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</si>
  <si>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</si>
  <si>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</si>
  <si>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</si>
  <si>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</si>
  <si>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</si>
  <si>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</si>
  <si>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</si>
  <si>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</si>
  <si>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</si>
  <si>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</si>
  <si>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</si>
  <si>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</si>
  <si>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</si>
  <si>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</si>
  <si>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</si>
  <si>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</si>
  <si>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</si>
  <si>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</si>
  <si>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</si>
  <si>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</si>
  <si>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</si>
  <si>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</si>
  <si>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</si>
  <si>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</si>
  <si>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</si>
  <si>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</si>
  <si>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</si>
  <si>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</si>
  <si>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</si>
  <si>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</si>
  <si>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</si>
  <si>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</si>
  <si>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</si>
  <si>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</si>
  <si>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</si>
  <si>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</si>
  <si>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</si>
  <si>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</si>
  <si>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</si>
  <si>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</si>
  <si>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</si>
  <si>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</si>
  <si>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</si>
  <si>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</si>
  <si>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</si>
  <si>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</si>
  <si>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</si>
  <si>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</si>
  <si>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</si>
  <si>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</si>
  <si>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</si>
  <si>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</si>
  <si>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</si>
  <si>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</si>
  <si>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</si>
  <si>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</si>
  <si>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</si>
  <si>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</si>
  <si>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</si>
  <si>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</si>
  <si>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</si>
  <si>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</si>
  <si>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</si>
  <si>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</si>
  <si>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</si>
  <si>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</si>
  <si>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</si>
  <si>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</si>
  <si>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</si>
  <si>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</si>
  <si>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</si>
  <si>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</si>
  <si>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</si>
  <si>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</si>
  <si>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</si>
  <si>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</si>
  <si>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</si>
  <si>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</si>
  <si>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</si>
  <si>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</si>
  <si>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</si>
  <si>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</si>
  <si>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</si>
  <si>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</si>
  <si>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</si>
  <si>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</si>
  <si>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</si>
  <si>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</si>
  <si>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</si>
  <si>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</si>
  <si>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</si>
  <si>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</si>
  <si>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</si>
  <si>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</si>
  <si>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</si>
  <si>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</si>
  <si>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</si>
  <si>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</si>
  <si>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</si>
  <si>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</si>
  <si>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</si>
  <si>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</si>
  <si>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</si>
  <si>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</si>
  <si>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</si>
  <si>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</si>
  <si>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</si>
  <si>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</si>
  <si>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</si>
  <si>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</si>
  <si>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</si>
  <si>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</si>
  <si>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</si>
  <si>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</si>
  <si>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</si>
  <si>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</si>
  <si>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</si>
  <si>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</si>
  <si>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</si>
  <si>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</si>
  <si>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</si>
  <si>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</si>
  <si>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</si>
  <si>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</si>
  <si>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</si>
  <si>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</si>
  <si>
    <t>IsQuantityTested, IsTested Data alt annab vea</t>
  </si>
  <si>
    <t>VL32 36:31</t>
  </si>
  <si>
    <t>Clean Code raamat</t>
  </si>
  <si>
    <t>VL 32 jätk</t>
  </si>
  <si>
    <t>VL32 jätk</t>
  </si>
  <si>
    <t>IsDataTested annab vea ikkagi!!</t>
  </si>
  <si>
    <t>VL33</t>
  </si>
  <si>
    <t>VL 34</t>
  </si>
  <si>
    <t>Võõrvõtme sisu näitamine</t>
  </si>
  <si>
    <t>VL 35</t>
  </si>
  <si>
    <t>Master-Detail seos</t>
  </si>
  <si>
    <t>VL 36</t>
  </si>
  <si>
    <t>Master-Detail tööle</t>
  </si>
  <si>
    <t>VL 37</t>
  </si>
  <si>
    <t>Master-Detail lõpetamine</t>
  </si>
  <si>
    <t>VL38</t>
  </si>
  <si>
    <t>Master-detail refaktoorimine</t>
  </si>
  <si>
    <t>VL38 jätk</t>
  </si>
  <si>
    <t>VL38 lõpuni</t>
  </si>
  <si>
    <t>VL39</t>
  </si>
  <si>
    <t>HtmlExtension meetodite testide raamistikud</t>
  </si>
  <si>
    <t>VL40</t>
  </si>
  <si>
    <t>HtmlExtension meetodite testimine mockide abil</t>
  </si>
  <si>
    <t xml:space="preserve">VL40 </t>
  </si>
  <si>
    <t>VL41</t>
  </si>
  <si>
    <t>Testide raamistik BasePage klassile</t>
  </si>
  <si>
    <t xml:space="preserve">Vigade parandamine </t>
  </si>
  <si>
    <t>Pages ei võta omaks reference'I Aidsile</t>
  </si>
  <si>
    <t>Testide, refrence'ide probleemid</t>
  </si>
  <si>
    <t>Menüüd</t>
  </si>
  <si>
    <t>VL42 + reference'i vea otsimine</t>
  </si>
  <si>
    <t>VL43</t>
  </si>
  <si>
    <t>Blazori lisamine; counterit ei tuvasta</t>
  </si>
  <si>
    <t>Clean Code konspekt</t>
  </si>
  <si>
    <t>VL45</t>
  </si>
  <si>
    <t>Quantity Data Model</t>
  </si>
  <si>
    <t>Quantity Data Tests, +Pages testis viga korda</t>
  </si>
  <si>
    <t>VL46A</t>
  </si>
  <si>
    <t>VL46B</t>
  </si>
  <si>
    <t>Quantity Data Tests lõpp</t>
  </si>
  <si>
    <t>Varasemate extension testide lisamine</t>
  </si>
  <si>
    <t>Pluralsight kursus</t>
  </si>
  <si>
    <t>"Kanban Fundamentals"</t>
  </si>
  <si>
    <t>VL47</t>
  </si>
  <si>
    <t>Quantity Domain klassid ja testid</t>
  </si>
  <si>
    <t>Aids kaust korda uuesti + referenced</t>
  </si>
  <si>
    <t>Resharperi probleem</t>
  </si>
  <si>
    <t>Uue projekti lisamine Githubi</t>
  </si>
  <si>
    <t>ei saa ühendatud omavahel asju</t>
  </si>
  <si>
    <t>Uus projekt korda</t>
  </si>
  <si>
    <t>VL48</t>
  </si>
  <si>
    <t>VL48 jätk</t>
  </si>
  <si>
    <t>Quantity façade testid ja klassid</t>
  </si>
  <si>
    <t>VL49</t>
  </si>
  <si>
    <t>Infra BaseRepository testid</t>
  </si>
  <si>
    <t>VL50</t>
  </si>
  <si>
    <t>Infra FilteredRepository testid</t>
  </si>
  <si>
    <t>VL51</t>
  </si>
  <si>
    <t>VL52</t>
  </si>
  <si>
    <t>Infra PaginatedRepository testid</t>
  </si>
  <si>
    <t> Infra MeasuresRepository testid</t>
  </si>
  <si>
    <t>VL51 jätk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</si>
</sst>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  <charset val="186"/>
    </font>
    <font>
      <b/>
      <sz val="11"/>
      <color rgb="FFFA7D00"/>
      <name val="Calibri"/>
      <family val="2"/>
      <charset val="186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2" borderId="25" applyNumberFormat="0" applyAlignment="0" applyProtection="0"/>
  </cellStyleXfs>
  <cellXfs count="14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0" fontId="0" fillId="0" borderId="0" xfId="0" applyBorder="1"/>
    <xf numFmtId="0" fontId="3" fillId="0" borderId="0" xfId="0" applyFont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164" fontId="5" fillId="0" borderId="13" xfId="0" applyNumberFormat="1" applyFont="1" applyBorder="1" applyAlignment="1">
      <alignment horizontal="left" vertical="top" wrapText="1"/>
    </xf>
    <xf numFmtId="164" fontId="5" fillId="0" borderId="14" xfId="0" applyNumberFormat="1" applyFont="1" applyBorder="1" applyAlignment="1">
      <alignment horizontal="left" vertical="top" wrapText="1"/>
    </xf>
    <xf numFmtId="20" fontId="5" fillId="0" borderId="14" xfId="0" applyNumberFormat="1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1" fontId="5" fillId="0" borderId="14" xfId="0" applyNumberFormat="1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6" fillId="0" borderId="2" xfId="0" applyFont="1" applyBorder="1"/>
    <xf numFmtId="164" fontId="6" fillId="0" borderId="3" xfId="0" applyNumberFormat="1" applyFont="1" applyBorder="1"/>
    <xf numFmtId="20" fontId="6" fillId="0" borderId="3" xfId="0" applyNumberFormat="1" applyFont="1" applyBorder="1"/>
    <xf numFmtId="0" fontId="6" fillId="0" borderId="3" xfId="0" applyFont="1" applyBorder="1"/>
    <xf numFmtId="1" fontId="6" fillId="0" borderId="3" xfId="0" applyNumberFormat="1" applyFont="1" applyBorder="1"/>
    <xf numFmtId="0" fontId="6" fillId="0" borderId="4" xfId="0" applyFont="1" applyBorder="1"/>
    <xf numFmtId="164" fontId="6" fillId="0" borderId="1" xfId="0" applyNumberFormat="1" applyFont="1" applyBorder="1"/>
    <xf numFmtId="20" fontId="6" fillId="0" borderId="1" xfId="0" applyNumberFormat="1" applyFont="1" applyBorder="1"/>
    <xf numFmtId="0" fontId="6" fillId="0" borderId="1" xfId="0" applyFont="1" applyBorder="1"/>
    <xf numFmtId="0" fontId="6" fillId="0" borderId="5" xfId="0" applyFont="1" applyBorder="1"/>
    <xf numFmtId="164" fontId="6" fillId="0" borderId="6" xfId="0" applyNumberFormat="1" applyFont="1" applyBorder="1"/>
    <xf numFmtId="20" fontId="6" fillId="0" borderId="6" xfId="0" applyNumberFormat="1" applyFont="1" applyBorder="1"/>
    <xf numFmtId="0" fontId="6" fillId="0" borderId="6" xfId="0" applyFont="1" applyBorder="1"/>
    <xf numFmtId="0" fontId="6" fillId="0" borderId="7" xfId="0" applyFont="1" applyBorder="1"/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9" xfId="0" applyFont="1" applyBorder="1" applyAlignment="1">
      <alignment horizontal="right"/>
    </xf>
    <xf numFmtId="1" fontId="5" fillId="0" borderId="22" xfId="0" applyNumberFormat="1" applyFont="1" applyBorder="1" applyAlignment="1">
      <alignment vertical="top"/>
    </xf>
    <xf numFmtId="0" fontId="6" fillId="0" borderId="20" xfId="0" applyNumberFormat="1" applyFont="1" applyBorder="1" applyAlignment="1">
      <alignment vertical="top"/>
    </xf>
    <xf numFmtId="0" fontId="6" fillId="0" borderId="21" xfId="0" applyNumberFormat="1" applyFont="1" applyBorder="1" applyAlignment="1">
      <alignment vertical="top"/>
    </xf>
    <xf numFmtId="0" fontId="6" fillId="2" borderId="25" xfId="1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.7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>
        <v>43863</v>
      </c>
      <c r="H4" s="105"/>
      <c r="I4" s="105"/>
      <c r="J4" s="106"/>
    </row>
    <row r="5" spans="1:14" ht="15.7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30.75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.75" thickBot="1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.75" thickBot="1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.75" thickBot="1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.75" thickBot="1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.75" thickBot="1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.75" thickBot="1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.75" thickBot="1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.75" thickBot="1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.75" thickBot="1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.75" thickBot="1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.75" thickBot="1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.75" thickBot="1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.75" thickBot="1">
      <c r="A23" s="95" t="s">
        <v>21</v>
      </c>
      <c r="B23" s="96"/>
      <c r="C23" s="96"/>
      <c r="D23" s="96"/>
      <c r="E23" s="97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N23"/>
  <sheetViews>
    <sheetView showGridLines="0" topLeftCell="C2" zoomScale="116" zoomScaleNormal="139" zoomScalePageLayoutView="139" workbookViewId="0">
      <selection activeCell="G9" sqref="G9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.7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.7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30.75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.75" thickBot="1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.75" thickBot="1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.75" thickBot="1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.7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.7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.7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.7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.7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.7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95" t="s">
        <v>102</v>
      </c>
      <c r="B23" s="96"/>
      <c r="C23" s="96"/>
      <c r="D23" s="96"/>
      <c r="E23" s="97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.7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>
        <v>43871</v>
      </c>
      <c r="H4" s="105"/>
      <c r="I4" s="105"/>
      <c r="J4" s="106"/>
    </row>
    <row r="5" spans="1:14" ht="15.7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30.75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.75" thickBot="1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.75" thickBot="1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.75" thickBot="1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.75" thickBot="1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.75" thickBot="1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.75" thickBot="1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.75" thickBot="1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.75" thickBot="1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.75" thickBot="1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.75" thickBot="1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.75" thickBot="1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.75" thickBot="1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.75" thickBot="1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.75" thickBot="1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.75" thickBot="1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.75" thickBot="1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.75" thickBot="1">
      <c r="A27" s="95" t="s">
        <v>21</v>
      </c>
      <c r="B27" s="96"/>
      <c r="C27" s="96"/>
      <c r="D27" s="96"/>
      <c r="E27" s="97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sheetPr codeName="Sheet3"/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23.140625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.7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/>
      <c r="H4" s="105"/>
      <c r="I4" s="105"/>
      <c r="J4" s="106"/>
    </row>
    <row r="5" spans="1:14" ht="15.7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30.75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.75" thickBot="1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.75" thickBot="1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.75" thickBot="1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.75" thickBot="1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.75" thickBot="1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.75" thickBot="1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.75" thickBot="1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.75" thickBot="1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.75" thickBot="1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95" t="s">
        <v>55</v>
      </c>
      <c r="B23" s="96"/>
      <c r="C23" s="96"/>
      <c r="D23" s="96"/>
      <c r="E23" s="97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sheetPr codeName="Sheet4"/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72.140625" style="39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.75" thickBot="1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.75" thickBot="1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30.75" thickBot="1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.75" thickBot="1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.75" thickBot="1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.75" thickBot="1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.75" thickBot="1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.75" thickBot="1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60.75" thickBot="1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30.75" thickBot="1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.75" thickBot="1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.75" thickBot="1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sheetPr codeName="Sheet5"/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92.8554687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.7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.7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30.75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.75" thickBot="1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.75" thickBot="1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.75" thickBot="1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.75" thickBot="1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.75" thickBot="1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.75" thickBot="1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.75" thickBot="1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.75" thickBot="1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.75" thickBot="1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.75" thickBot="1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.75" thickBot="1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.75" thickBot="1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.75" thickBot="1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.75" thickBot="1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.75" thickBot="1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.75" thickBot="1">
      <c r="A28" s="112" t="s">
        <v>21</v>
      </c>
      <c r="B28" s="113"/>
      <c r="C28" s="113"/>
      <c r="D28" s="113"/>
      <c r="E28" s="114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sheetPr codeName="Sheet6"/>
  <dimension ref="A1:N27"/>
  <sheetViews>
    <sheetView showGridLines="0" topLeftCell="A10" zoomScale="106" zoomScaleNormal="139" zoomScalePageLayoutView="139" workbookViewId="0">
      <selection activeCell="L21" sqref="L21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.7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.7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30.75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.75" thickBot="1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.75" thickBot="1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.75" thickBot="1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.75" thickBot="1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.75" thickBot="1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.75" thickBot="1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.75" thickBot="1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.75" thickBot="1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.75" thickBot="1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.75" thickBot="1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.75" thickBot="1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.75" thickBot="1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.75" thickBot="1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.75" thickBot="1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.75" thickBot="1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.75" thickBot="1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.75" thickBot="1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.75" thickBot="1">
      <c r="A27" s="95" t="s">
        <v>102</v>
      </c>
      <c r="B27" s="96"/>
      <c r="C27" s="96"/>
      <c r="D27" s="96"/>
      <c r="E27" s="97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sheetPr codeName="Sheet7"/>
  <dimension ref="A1:N33"/>
  <sheetViews>
    <sheetView showGridLines="0" topLeftCell="A7" zoomScale="78" zoomScaleNormal="139" zoomScalePageLayoutView="139" workbookViewId="0">
      <selection activeCell="D29" sqref="D29"/>
    </sheetView>
  </sheetViews>
  <sheetFormatPr defaultColWidth="8.7109375" defaultRowHeight="15"/>
  <cols>
    <col min="1" max="1" width="3.28515625" style="69" customWidth="1"/>
    <col min="2" max="2" width="11.140625" style="70" customWidth="1"/>
    <col min="3" max="3" width="6.42578125" style="71" customWidth="1"/>
    <col min="4" max="4" width="6.7109375" style="71" customWidth="1"/>
    <col min="5" max="5" width="11.42578125" style="69" customWidth="1"/>
    <col min="6" max="6" width="11" style="72" customWidth="1"/>
    <col min="7" max="7" width="55.7109375" style="69" customWidth="1"/>
    <col min="8" max="8" width="63.42578125" style="69" customWidth="1"/>
    <col min="9" max="9" width="3.42578125" style="69" customWidth="1"/>
    <col min="10" max="10" width="8.7109375" style="69" customWidth="1"/>
    <col min="11" max="13" width="8.7109375" style="69"/>
    <col min="14" max="14" width="26.7109375" style="69" customWidth="1"/>
    <col min="15" max="16384" width="8.7109375" style="69"/>
  </cols>
  <sheetData>
    <row r="1" spans="1:14" ht="15.7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.75" thickBot="1">
      <c r="A4" s="110" t="s">
        <v>1</v>
      </c>
      <c r="B4" s="111"/>
      <c r="C4" s="115" t="s">
        <v>11</v>
      </c>
      <c r="D4" s="115"/>
      <c r="E4" s="115"/>
      <c r="F4" s="67" t="s">
        <v>2</v>
      </c>
      <c r="G4" s="116"/>
      <c r="H4" s="116"/>
      <c r="I4" s="116"/>
      <c r="J4" s="117"/>
    </row>
    <row r="5" spans="1:14" ht="15.75" thickBot="1">
      <c r="A5" s="118"/>
      <c r="B5" s="119"/>
      <c r="C5" s="119"/>
      <c r="D5" s="119"/>
      <c r="E5" s="119"/>
      <c r="F5" s="119"/>
      <c r="G5" s="119"/>
      <c r="H5" s="119"/>
      <c r="I5" s="119"/>
      <c r="J5" s="120"/>
    </row>
    <row r="6" spans="1:14" s="73" customFormat="1" ht="30.75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74">
        <v>1</v>
      </c>
      <c r="B7" s="75">
        <v>43900</v>
      </c>
      <c r="C7" s="76">
        <v>0.33333333333333331</v>
      </c>
      <c r="D7" s="76">
        <v>0.38541666666666669</v>
      </c>
      <c r="E7" s="77">
        <v>0</v>
      </c>
      <c r="F7" s="78">
        <f>(D7-C7)*1440</f>
        <v>75.000000000000057</v>
      </c>
      <c r="G7" s="77" t="s">
        <v>13</v>
      </c>
      <c r="H7" s="77" t="s">
        <v>130</v>
      </c>
      <c r="I7" s="77"/>
      <c r="J7" s="79"/>
      <c r="N7" s="69" t="s">
        <v>12</v>
      </c>
    </row>
    <row r="8" spans="1:14" ht="15.75" thickBot="1">
      <c r="A8" s="74">
        <f>A7+1</f>
        <v>2</v>
      </c>
      <c r="B8" s="80"/>
      <c r="C8" s="81">
        <v>0.69861111111111107</v>
      </c>
      <c r="D8" s="81">
        <v>0.70277777777777783</v>
      </c>
      <c r="E8" s="82">
        <v>0</v>
      </c>
      <c r="F8" s="78">
        <f t="shared" ref="F8:F32" si="0">(D8-C8)*1440</f>
        <v>6.0000000000001386</v>
      </c>
      <c r="G8" s="82" t="s">
        <v>131</v>
      </c>
      <c r="H8" s="82" t="s">
        <v>132</v>
      </c>
      <c r="I8" s="82"/>
      <c r="J8" s="83"/>
      <c r="N8" s="69" t="s">
        <v>15</v>
      </c>
    </row>
    <row r="9" spans="1:14" ht="15.75" thickBot="1">
      <c r="A9" s="74">
        <f>A8+1</f>
        <v>3</v>
      </c>
      <c r="B9" s="80"/>
      <c r="C9" s="81">
        <v>0.88611111111111107</v>
      </c>
      <c r="D9" s="81">
        <v>0.91041666666666676</v>
      </c>
      <c r="E9" s="82">
        <v>0</v>
      </c>
      <c r="F9" s="78">
        <f t="shared" si="0"/>
        <v>35.000000000000199</v>
      </c>
      <c r="G9" s="82" t="s">
        <v>133</v>
      </c>
      <c r="H9" s="82"/>
      <c r="I9" s="82" t="s">
        <v>14</v>
      </c>
      <c r="J9" s="83"/>
    </row>
    <row r="10" spans="1:14" ht="15.75" thickBot="1">
      <c r="A10" s="74">
        <v>4</v>
      </c>
      <c r="B10" s="80">
        <v>43901</v>
      </c>
      <c r="C10" s="81">
        <v>0.33333333333333331</v>
      </c>
      <c r="D10" s="81">
        <v>0.3923611111111111</v>
      </c>
      <c r="E10" s="82">
        <v>0</v>
      </c>
      <c r="F10" s="78">
        <f t="shared" si="0"/>
        <v>85.000000000000014</v>
      </c>
      <c r="G10" s="82" t="s">
        <v>36</v>
      </c>
      <c r="H10" s="82" t="s">
        <v>136</v>
      </c>
      <c r="I10" s="82"/>
      <c r="J10" s="83"/>
    </row>
    <row r="11" spans="1:14" ht="15.75" thickBot="1">
      <c r="A11" s="74">
        <f>A10+1</f>
        <v>5</v>
      </c>
      <c r="B11" s="80"/>
      <c r="C11" s="81">
        <v>0.3923611111111111</v>
      </c>
      <c r="D11" s="81">
        <v>0.45</v>
      </c>
      <c r="E11" s="82">
        <v>0</v>
      </c>
      <c r="F11" s="78">
        <f t="shared" si="0"/>
        <v>83.000000000000028</v>
      </c>
      <c r="G11" s="82" t="s">
        <v>134</v>
      </c>
      <c r="H11" s="84" t="s">
        <v>135</v>
      </c>
      <c r="I11" s="82" t="s">
        <v>14</v>
      </c>
      <c r="J11" s="83"/>
    </row>
    <row r="12" spans="1:14" ht="15.75" thickBot="1">
      <c r="A12" s="74">
        <f>A11+1</f>
        <v>6</v>
      </c>
      <c r="B12" s="80"/>
      <c r="C12" s="81">
        <v>0.48333333333333334</v>
      </c>
      <c r="D12" s="81">
        <v>0.51041666666666663</v>
      </c>
      <c r="E12" s="82">
        <v>0</v>
      </c>
      <c r="F12" s="78">
        <f t="shared" si="0"/>
        <v>38.999999999999943</v>
      </c>
      <c r="G12" s="82" t="s">
        <v>137</v>
      </c>
      <c r="H12" s="82" t="s">
        <v>138</v>
      </c>
      <c r="I12" s="82"/>
      <c r="J12" s="83"/>
    </row>
    <row r="13" spans="1:14" ht="15.75" thickBot="1">
      <c r="A13" s="74">
        <v>7</v>
      </c>
      <c r="B13" s="80"/>
      <c r="C13" s="81">
        <v>0.52222222222222225</v>
      </c>
      <c r="D13" s="81">
        <v>0.5625</v>
      </c>
      <c r="E13" s="82">
        <v>0</v>
      </c>
      <c r="F13" s="78">
        <f t="shared" si="0"/>
        <v>57.999999999999957</v>
      </c>
      <c r="G13" s="82" t="s">
        <v>139</v>
      </c>
      <c r="H13" s="82"/>
      <c r="I13" s="82" t="s">
        <v>14</v>
      </c>
      <c r="J13" s="83"/>
    </row>
    <row r="14" spans="1:14" ht="15.75" thickBot="1">
      <c r="A14" s="74">
        <f>A13+1</f>
        <v>8</v>
      </c>
      <c r="B14" s="80"/>
      <c r="C14" s="81">
        <v>0.76180555555555562</v>
      </c>
      <c r="D14" s="81">
        <v>0.78541666666666676</v>
      </c>
      <c r="E14" s="82">
        <v>0</v>
      </c>
      <c r="F14" s="78">
        <f t="shared" si="0"/>
        <v>34.000000000000043</v>
      </c>
      <c r="G14" s="82" t="s">
        <v>140</v>
      </c>
      <c r="H14" s="82" t="s">
        <v>142</v>
      </c>
      <c r="I14" s="82"/>
      <c r="J14" s="83"/>
    </row>
    <row r="15" spans="1:14" ht="15.75" thickBot="1">
      <c r="A15" s="74">
        <f>A14+1</f>
        <v>9</v>
      </c>
      <c r="B15" s="80"/>
      <c r="C15" s="81">
        <v>0.9277777777777777</v>
      </c>
      <c r="D15" s="81">
        <v>0.94305555555555554</v>
      </c>
      <c r="E15" s="82">
        <v>0</v>
      </c>
      <c r="F15" s="78">
        <f t="shared" si="0"/>
        <v>22.000000000000082</v>
      </c>
      <c r="G15" s="82" t="s">
        <v>141</v>
      </c>
      <c r="H15" s="82"/>
      <c r="I15" s="82" t="s">
        <v>14</v>
      </c>
      <c r="J15" s="83"/>
    </row>
    <row r="16" spans="1:14" ht="15.75" thickBot="1">
      <c r="A16" s="74">
        <v>10</v>
      </c>
      <c r="B16" s="80"/>
      <c r="C16" s="81">
        <v>0.96111111111111114</v>
      </c>
      <c r="D16" s="81">
        <v>0.97916666666666663</v>
      </c>
      <c r="E16" s="82">
        <v>0</v>
      </c>
      <c r="F16" s="78">
        <f t="shared" si="0"/>
        <v>25.999999999999908</v>
      </c>
      <c r="G16" s="82" t="s">
        <v>145</v>
      </c>
      <c r="H16" s="82"/>
      <c r="I16" s="82"/>
      <c r="J16" s="83"/>
    </row>
    <row r="17" spans="1:10" ht="15.75" thickBot="1">
      <c r="A17" s="74">
        <f>A16+1</f>
        <v>11</v>
      </c>
      <c r="B17" s="80">
        <v>43902</v>
      </c>
      <c r="C17" s="81">
        <v>0.40902777777777777</v>
      </c>
      <c r="D17" s="81">
        <v>0.4597222222222222</v>
      </c>
      <c r="E17" s="82">
        <v>0</v>
      </c>
      <c r="F17" s="78">
        <f t="shared" si="0"/>
        <v>72.999999999999986</v>
      </c>
      <c r="G17" s="82" t="s">
        <v>144</v>
      </c>
      <c r="H17" s="82" t="s">
        <v>143</v>
      </c>
      <c r="I17" s="82"/>
      <c r="J17" s="83"/>
    </row>
    <row r="18" spans="1:10" ht="15.75" thickBot="1">
      <c r="A18" s="74">
        <f>A17+1</f>
        <v>12</v>
      </c>
      <c r="B18" s="80"/>
      <c r="C18" s="81">
        <v>0.53611111111111109</v>
      </c>
      <c r="D18" s="81">
        <v>0.57152777777777775</v>
      </c>
      <c r="E18" s="82">
        <v>0</v>
      </c>
      <c r="F18" s="78">
        <f t="shared" si="0"/>
        <v>50.999999999999979</v>
      </c>
      <c r="G18" s="82" t="s">
        <v>145</v>
      </c>
      <c r="H18" s="82"/>
      <c r="I18" s="82"/>
      <c r="J18" s="83"/>
    </row>
    <row r="19" spans="1:10" ht="15.75" thickBot="1">
      <c r="A19" s="74">
        <v>13</v>
      </c>
      <c r="B19" s="80"/>
      <c r="C19" s="81">
        <v>0.57916666666666672</v>
      </c>
      <c r="D19" s="81">
        <v>0.61805555555555558</v>
      </c>
      <c r="E19" s="82">
        <v>0</v>
      </c>
      <c r="F19" s="78">
        <f t="shared" si="0"/>
        <v>55.999999999999957</v>
      </c>
      <c r="G19" s="82" t="s">
        <v>145</v>
      </c>
      <c r="H19" s="82"/>
      <c r="I19" s="82"/>
      <c r="J19" s="83"/>
    </row>
    <row r="20" spans="1:10" ht="15.75" thickBot="1">
      <c r="A20" s="74">
        <f>A19+1</f>
        <v>14</v>
      </c>
      <c r="B20" s="80"/>
      <c r="C20" s="81">
        <v>0.63611111111111118</v>
      </c>
      <c r="D20" s="81">
        <v>0.64861111111111114</v>
      </c>
      <c r="E20" s="82">
        <v>0</v>
      </c>
      <c r="F20" s="78">
        <f t="shared" si="0"/>
        <v>17.999999999999936</v>
      </c>
      <c r="G20" s="82" t="s">
        <v>145</v>
      </c>
      <c r="H20" s="82"/>
      <c r="I20" s="82"/>
      <c r="J20" s="83"/>
    </row>
    <row r="21" spans="1:10" ht="15.75" thickBot="1">
      <c r="A21" s="74">
        <f>A20+1</f>
        <v>15</v>
      </c>
      <c r="B21" s="80">
        <v>43903</v>
      </c>
      <c r="C21" s="81">
        <v>0.48888888888888887</v>
      </c>
      <c r="D21" s="81">
        <v>0.55277777777777781</v>
      </c>
      <c r="E21" s="82">
        <v>0</v>
      </c>
      <c r="F21" s="78">
        <f t="shared" si="0"/>
        <v>92.000000000000071</v>
      </c>
      <c r="G21" s="82" t="s">
        <v>146</v>
      </c>
      <c r="H21" s="82"/>
      <c r="I21" s="82"/>
      <c r="J21" s="83"/>
    </row>
    <row r="22" spans="1:10" ht="15.75" thickBot="1">
      <c r="A22" s="74">
        <v>16</v>
      </c>
      <c r="B22" s="80"/>
      <c r="C22" s="81">
        <v>0.55625000000000002</v>
      </c>
      <c r="D22" s="81">
        <v>0.5708333333333333</v>
      </c>
      <c r="E22" s="82">
        <v>0</v>
      </c>
      <c r="F22" s="78">
        <f t="shared" si="0"/>
        <v>20.999999999999925</v>
      </c>
      <c r="G22" s="82" t="s">
        <v>147</v>
      </c>
      <c r="H22" s="82" t="s">
        <v>148</v>
      </c>
      <c r="I22" s="82" t="s">
        <v>14</v>
      </c>
      <c r="J22" s="83"/>
    </row>
    <row r="23" spans="1:10" ht="15.75" thickBot="1">
      <c r="A23" s="74">
        <f>A22+1</f>
        <v>17</v>
      </c>
      <c r="B23" s="80"/>
      <c r="C23" s="81">
        <v>0.98263888888888884</v>
      </c>
      <c r="D23" s="81">
        <v>0.99930555555555556</v>
      </c>
      <c r="E23" s="82">
        <v>0</v>
      </c>
      <c r="F23" s="78">
        <f t="shared" si="0"/>
        <v>24.000000000000075</v>
      </c>
      <c r="G23" s="82" t="s">
        <v>149</v>
      </c>
      <c r="H23" s="82"/>
      <c r="I23" s="82"/>
      <c r="J23" s="83"/>
    </row>
    <row r="24" spans="1:10" ht="15.75" thickBot="1">
      <c r="A24" s="74">
        <f>A23+1</f>
        <v>18</v>
      </c>
      <c r="B24" s="80"/>
      <c r="C24" s="81">
        <v>6.9444444444444447E-4</v>
      </c>
      <c r="D24" s="81">
        <v>1.9444444444444445E-2</v>
      </c>
      <c r="E24" s="82">
        <v>0</v>
      </c>
      <c r="F24" s="78">
        <f t="shared" si="0"/>
        <v>27</v>
      </c>
      <c r="G24" s="82" t="s">
        <v>149</v>
      </c>
      <c r="H24" s="82"/>
      <c r="I24" s="82" t="s">
        <v>14</v>
      </c>
      <c r="J24" s="83"/>
    </row>
    <row r="25" spans="1:10" ht="15.75" thickBot="1">
      <c r="A25" s="74">
        <v>19</v>
      </c>
      <c r="B25" s="80">
        <v>43904</v>
      </c>
      <c r="C25" s="81">
        <v>0.8027777777777777</v>
      </c>
      <c r="D25" s="81">
        <v>0.84444444444444444</v>
      </c>
      <c r="E25" s="82">
        <v>0</v>
      </c>
      <c r="F25" s="78">
        <f t="shared" si="0"/>
        <v>60.000000000000107</v>
      </c>
      <c r="G25" s="82" t="s">
        <v>150</v>
      </c>
      <c r="H25" s="82" t="s">
        <v>151</v>
      </c>
      <c r="I25" s="82" t="s">
        <v>14</v>
      </c>
      <c r="J25" s="83"/>
    </row>
    <row r="26" spans="1:10" ht="15.75" thickBot="1">
      <c r="A26" s="74">
        <f>A25+1</f>
        <v>20</v>
      </c>
      <c r="B26" s="80">
        <v>43905</v>
      </c>
      <c r="C26" s="81">
        <v>0.54861111111111105</v>
      </c>
      <c r="D26" s="81">
        <v>0.58958333333333335</v>
      </c>
      <c r="E26" s="82">
        <v>0</v>
      </c>
      <c r="F26" s="78">
        <f t="shared" si="0"/>
        <v>59.000000000000114</v>
      </c>
      <c r="G26" s="82" t="s">
        <v>152</v>
      </c>
      <c r="H26" s="82" t="s">
        <v>153</v>
      </c>
      <c r="I26" s="82" t="s">
        <v>14</v>
      </c>
      <c r="J26" s="83"/>
    </row>
    <row r="27" spans="1:10" ht="15.75" thickBot="1">
      <c r="A27" s="74">
        <f>A26+1</f>
        <v>21</v>
      </c>
      <c r="B27" s="80"/>
      <c r="C27" s="81">
        <v>0.74583333333333324</v>
      </c>
      <c r="D27" s="81">
        <v>0.81180555555555556</v>
      </c>
      <c r="E27" s="82">
        <v>0</v>
      </c>
      <c r="F27" s="78">
        <f t="shared" si="0"/>
        <v>95.000000000000142</v>
      </c>
      <c r="G27" s="82" t="s">
        <v>154</v>
      </c>
      <c r="H27" s="82" t="s">
        <v>155</v>
      </c>
      <c r="I27" s="82" t="s">
        <v>14</v>
      </c>
      <c r="J27" s="83"/>
    </row>
    <row r="28" spans="1:10" ht="15.75" thickBot="1">
      <c r="A28" s="74">
        <v>22</v>
      </c>
      <c r="B28" s="80"/>
      <c r="C28" s="81"/>
      <c r="D28" s="81"/>
      <c r="E28" s="82"/>
      <c r="F28" s="78">
        <f t="shared" si="0"/>
        <v>0</v>
      </c>
      <c r="G28" s="82"/>
      <c r="H28" s="82"/>
      <c r="I28" s="82"/>
      <c r="J28" s="83"/>
    </row>
    <row r="29" spans="1:10" ht="15.75" thickBot="1">
      <c r="A29" s="74">
        <f>A28+1</f>
        <v>23</v>
      </c>
      <c r="B29" s="80"/>
      <c r="C29" s="81"/>
      <c r="D29" s="81"/>
      <c r="E29" s="82"/>
      <c r="F29" s="78">
        <f t="shared" si="0"/>
        <v>0</v>
      </c>
      <c r="G29" s="82"/>
      <c r="H29" s="82"/>
      <c r="I29" s="82"/>
      <c r="J29" s="83"/>
    </row>
    <row r="30" spans="1:10" ht="15.75" thickBot="1">
      <c r="A30" s="74">
        <f>A29+1</f>
        <v>24</v>
      </c>
      <c r="B30" s="80"/>
      <c r="C30" s="81"/>
      <c r="D30" s="81"/>
      <c r="E30" s="82"/>
      <c r="F30" s="78">
        <f t="shared" si="0"/>
        <v>0</v>
      </c>
      <c r="G30" s="82"/>
      <c r="H30" s="82"/>
      <c r="I30" s="82"/>
      <c r="J30" s="83"/>
    </row>
    <row r="31" spans="1:10" ht="15.75" thickBot="1">
      <c r="A31" s="74">
        <v>25</v>
      </c>
      <c r="B31" s="80"/>
      <c r="C31" s="81"/>
      <c r="D31" s="81"/>
      <c r="E31" s="82"/>
      <c r="F31" s="78">
        <f t="shared" si="0"/>
        <v>0</v>
      </c>
      <c r="G31" s="82"/>
      <c r="H31" s="82"/>
      <c r="I31" s="82"/>
      <c r="J31" s="83"/>
    </row>
    <row r="32" spans="1:10" ht="15.75" thickBot="1">
      <c r="A32" s="74">
        <f>A31+1</f>
        <v>26</v>
      </c>
      <c r="B32" s="85"/>
      <c r="C32" s="86"/>
      <c r="D32" s="86"/>
      <c r="E32" s="87"/>
      <c r="F32" s="78">
        <f t="shared" si="0"/>
        <v>0</v>
      </c>
      <c r="G32" s="87"/>
      <c r="H32" s="87"/>
      <c r="I32" s="87"/>
      <c r="J32" s="88"/>
    </row>
    <row r="33" spans="1:10" ht="15.75" thickBot="1">
      <c r="A33" s="95" t="s">
        <v>102</v>
      </c>
      <c r="B33" s="96"/>
      <c r="C33" s="96"/>
      <c r="D33" s="96"/>
      <c r="E33" s="97"/>
      <c r="F33" s="31">
        <f>SUM(F7:F32)</f>
        <v>1039.0000000000007</v>
      </c>
      <c r="G33" s="89"/>
      <c r="H33" s="89"/>
      <c r="I33" s="89"/>
      <c r="J33" s="90"/>
    </row>
  </sheetData>
  <mergeCells count="7">
    <mergeCell ref="A33:E3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2016-151C-42A0-9FC7-01CF9EE19385}">
  <sheetPr codeName="Sheet8"/>
  <dimension ref="A1:N27"/>
  <sheetViews>
    <sheetView showGridLines="0" topLeftCell="A5" zoomScale="93" zoomScaleNormal="139" zoomScalePageLayoutView="139" workbookViewId="0">
      <selection activeCell="G25" sqref="G2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.7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.7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30.75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43907</v>
      </c>
      <c r="C7" s="16">
        <v>0.84166666666666667</v>
      </c>
      <c r="D7" s="16">
        <v>0.90277777777777779</v>
      </c>
      <c r="E7" s="17">
        <v>0</v>
      </c>
      <c r="F7" s="30">
        <f>(D7-C7)*1440</f>
        <v>88</v>
      </c>
      <c r="G7" s="17" t="s">
        <v>156</v>
      </c>
      <c r="H7" s="17" t="s">
        <v>157</v>
      </c>
      <c r="I7" s="17" t="s">
        <v>14</v>
      </c>
      <c r="J7" s="18"/>
      <c r="N7" t="s">
        <v>12</v>
      </c>
    </row>
    <row r="8" spans="1:14" ht="15.75" thickBot="1">
      <c r="A8" s="14">
        <v>2</v>
      </c>
      <c r="B8" s="6">
        <v>43909</v>
      </c>
      <c r="C8" s="7">
        <v>0.66111111111111109</v>
      </c>
      <c r="D8" s="7">
        <v>0.70694444444444438</v>
      </c>
      <c r="E8" s="5">
        <v>0</v>
      </c>
      <c r="F8" s="30">
        <f t="shared" ref="F8:F26" si="0">(D8-C8)*1440</f>
        <v>65.999999999999929</v>
      </c>
      <c r="G8" s="5" t="s">
        <v>158</v>
      </c>
      <c r="H8" s="5" t="s">
        <v>159</v>
      </c>
      <c r="I8" s="5"/>
      <c r="J8" s="8"/>
      <c r="N8" t="s">
        <v>15</v>
      </c>
    </row>
    <row r="9" spans="1:14" ht="15.75" thickBot="1">
      <c r="A9" s="14">
        <v>3</v>
      </c>
      <c r="B9" s="6"/>
      <c r="C9" s="7">
        <v>0.72013888888888899</v>
      </c>
      <c r="D9" s="7">
        <v>0.76041666666666663</v>
      </c>
      <c r="E9" s="5">
        <v>0</v>
      </c>
      <c r="F9" s="30">
        <f t="shared" si="0"/>
        <v>57.999999999999794</v>
      </c>
      <c r="G9" s="5" t="s">
        <v>160</v>
      </c>
      <c r="H9" s="5"/>
      <c r="I9" s="5"/>
      <c r="J9" s="8"/>
    </row>
    <row r="10" spans="1:14" ht="15.75" thickBot="1">
      <c r="A10" s="14">
        <v>4</v>
      </c>
      <c r="B10" s="6"/>
      <c r="C10" s="7">
        <v>0.85486111111111107</v>
      </c>
      <c r="D10" s="7">
        <v>0.89027777777777783</v>
      </c>
      <c r="E10" s="5">
        <v>0</v>
      </c>
      <c r="F10" s="30">
        <f t="shared" si="0"/>
        <v>51.000000000000142</v>
      </c>
      <c r="G10" s="5" t="s">
        <v>161</v>
      </c>
      <c r="H10" s="5"/>
      <c r="I10" s="5" t="s">
        <v>14</v>
      </c>
      <c r="J10" s="8"/>
    </row>
    <row r="11" spans="1:14" ht="15.75" thickBot="1">
      <c r="A11" s="14">
        <v>5</v>
      </c>
      <c r="B11" s="6"/>
      <c r="C11" s="7">
        <v>0.96875</v>
      </c>
      <c r="D11" s="7">
        <v>0.99513888888888891</v>
      </c>
      <c r="E11" s="5">
        <v>0</v>
      </c>
      <c r="F11" s="30">
        <f t="shared" si="0"/>
        <v>38.000000000000028</v>
      </c>
      <c r="G11" s="5" t="s">
        <v>129</v>
      </c>
      <c r="H11" s="91"/>
      <c r="I11" s="5"/>
      <c r="J11" s="8"/>
    </row>
    <row r="12" spans="1:14" ht="15.75" thickBot="1">
      <c r="A12" s="14">
        <v>6</v>
      </c>
      <c r="B12" s="6">
        <v>43910</v>
      </c>
      <c r="C12" s="7">
        <v>0.44097222222222227</v>
      </c>
      <c r="D12" s="7">
        <v>0.46249999999999997</v>
      </c>
      <c r="E12" s="5">
        <v>0</v>
      </c>
      <c r="F12" s="30">
        <f t="shared" si="0"/>
        <v>30.99999999999989</v>
      </c>
      <c r="G12" s="5" t="s">
        <v>162</v>
      </c>
      <c r="H12" s="84" t="s">
        <v>163</v>
      </c>
      <c r="I12" s="5"/>
      <c r="J12" s="8"/>
    </row>
    <row r="13" spans="1:14" ht="15.75" thickBot="1">
      <c r="A13" s="14">
        <v>7</v>
      </c>
      <c r="B13" s="6"/>
      <c r="C13" s="7">
        <v>0.50486111111111109</v>
      </c>
      <c r="D13" s="7">
        <v>0.53125</v>
      </c>
      <c r="E13" s="5">
        <v>0</v>
      </c>
      <c r="F13" s="30">
        <f t="shared" si="0"/>
        <v>38.000000000000028</v>
      </c>
      <c r="G13" s="5" t="s">
        <v>162</v>
      </c>
      <c r="H13" s="5"/>
      <c r="I13" s="5"/>
      <c r="J13" s="8"/>
    </row>
    <row r="14" spans="1:14" ht="15.75" thickBot="1">
      <c r="A14" s="14">
        <v>8</v>
      </c>
      <c r="B14" s="6"/>
      <c r="C14" s="7">
        <v>0.6381944444444444</v>
      </c>
      <c r="D14" s="7">
        <v>0.6777777777777777</v>
      </c>
      <c r="E14" s="5">
        <v>0</v>
      </c>
      <c r="F14" s="30">
        <f t="shared" si="0"/>
        <v>56.999999999999957</v>
      </c>
      <c r="G14" s="5" t="s">
        <v>162</v>
      </c>
      <c r="H14" s="5"/>
      <c r="I14" s="5" t="s">
        <v>14</v>
      </c>
      <c r="J14" s="8"/>
    </row>
    <row r="15" spans="1:14" ht="15.75" thickBot="1">
      <c r="A15" s="14">
        <v>9</v>
      </c>
      <c r="B15" s="6"/>
      <c r="C15" s="7">
        <v>0.86944444444444446</v>
      </c>
      <c r="D15" s="7">
        <v>0.89097222222222217</v>
      </c>
      <c r="E15" s="5">
        <v>0</v>
      </c>
      <c r="F15" s="30">
        <f t="shared" si="0"/>
        <v>30.99999999999989</v>
      </c>
      <c r="G15" s="5" t="s">
        <v>164</v>
      </c>
      <c r="H15" s="5" t="s">
        <v>165</v>
      </c>
      <c r="I15" s="5"/>
      <c r="J15" s="8"/>
    </row>
    <row r="16" spans="1:14" ht="15.75" thickBot="1">
      <c r="A16" s="14">
        <v>10</v>
      </c>
      <c r="B16" s="6">
        <v>43883</v>
      </c>
      <c r="C16" s="7">
        <v>0.43472222222222223</v>
      </c>
      <c r="D16" s="7">
        <v>0.4861111111111111</v>
      </c>
      <c r="E16" s="5">
        <v>0</v>
      </c>
      <c r="F16" s="30">
        <f t="shared" si="0"/>
        <v>73.999999999999972</v>
      </c>
      <c r="G16" s="5" t="s">
        <v>166</v>
      </c>
      <c r="H16" s="5"/>
      <c r="I16" s="5" t="s">
        <v>14</v>
      </c>
      <c r="J16" s="8"/>
    </row>
    <row r="17" spans="1:10" ht="15.75" thickBot="1">
      <c r="A17" s="14">
        <v>11</v>
      </c>
      <c r="B17" s="6"/>
      <c r="C17" s="7">
        <v>0.65833333333333333</v>
      </c>
      <c r="D17" s="7">
        <v>0.68819444444444444</v>
      </c>
      <c r="E17" s="5">
        <v>0</v>
      </c>
      <c r="F17" s="30">
        <f t="shared" si="0"/>
        <v>43.000000000000007</v>
      </c>
      <c r="G17" s="5" t="s">
        <v>167</v>
      </c>
      <c r="H17" s="92" t="s">
        <v>168</v>
      </c>
      <c r="I17" s="5" t="s">
        <v>14</v>
      </c>
      <c r="J17" s="8"/>
    </row>
    <row r="18" spans="1:10" ht="15.75" thickBot="1">
      <c r="A18" s="14">
        <v>12</v>
      </c>
      <c r="B18" s="6"/>
      <c r="C18" s="7">
        <v>0.68888888888888899</v>
      </c>
      <c r="D18" s="7">
        <v>0.6958333333333333</v>
      </c>
      <c r="E18" s="5">
        <v>0</v>
      </c>
      <c r="F18" s="30">
        <f t="shared" si="0"/>
        <v>9.9999999999998046</v>
      </c>
      <c r="G18" s="5" t="s">
        <v>169</v>
      </c>
      <c r="H18" s="5" t="s">
        <v>170</v>
      </c>
      <c r="I18" s="5"/>
      <c r="J18" s="8"/>
    </row>
    <row r="19" spans="1:10" ht="15.75" thickBot="1">
      <c r="A19" s="14">
        <v>13</v>
      </c>
      <c r="B19" s="6"/>
      <c r="C19" s="7">
        <v>0.90694444444444444</v>
      </c>
      <c r="D19" s="7">
        <v>0.94791666666666663</v>
      </c>
      <c r="E19" s="5">
        <v>0</v>
      </c>
      <c r="F19" s="30">
        <f t="shared" si="0"/>
        <v>58.99999999999995</v>
      </c>
      <c r="G19" s="5" t="s">
        <v>129</v>
      </c>
      <c r="H19" s="5"/>
      <c r="I19" s="5"/>
      <c r="J19" s="8"/>
    </row>
    <row r="20" spans="1:10" ht="15.75" thickBot="1">
      <c r="A20" s="14">
        <v>14</v>
      </c>
      <c r="B20" s="6">
        <v>43914</v>
      </c>
      <c r="C20" s="7">
        <v>0.49513888888888885</v>
      </c>
      <c r="D20" s="7">
        <v>0.51527777777777783</v>
      </c>
      <c r="E20" s="5">
        <v>0</v>
      </c>
      <c r="F20" s="30">
        <f t="shared" si="0"/>
        <v>29.000000000000135</v>
      </c>
      <c r="G20" s="5" t="s">
        <v>171</v>
      </c>
      <c r="H20" s="5"/>
      <c r="I20" s="5"/>
      <c r="J20" s="8"/>
    </row>
    <row r="21" spans="1:10" ht="15.75" thickBot="1">
      <c r="A21" s="14">
        <v>15</v>
      </c>
      <c r="B21" s="6"/>
      <c r="C21" s="7">
        <v>0.51527777777777783</v>
      </c>
      <c r="D21" s="7">
        <v>0.56319444444444444</v>
      </c>
      <c r="E21" s="5">
        <v>0</v>
      </c>
      <c r="F21" s="30">
        <f t="shared" si="0"/>
        <v>68.999999999999915</v>
      </c>
      <c r="G21" s="5" t="s">
        <v>173</v>
      </c>
      <c r="H21" s="5" t="s">
        <v>172</v>
      </c>
      <c r="I21" s="5" t="s">
        <v>14</v>
      </c>
      <c r="J21" s="8"/>
    </row>
    <row r="22" spans="1:10" ht="15.75" thickBot="1">
      <c r="A22" s="14">
        <v>16</v>
      </c>
      <c r="B22" s="6"/>
      <c r="C22" s="7">
        <v>0.57500000000000007</v>
      </c>
      <c r="D22" s="7">
        <v>0.59861111111111109</v>
      </c>
      <c r="E22" s="5">
        <v>0</v>
      </c>
      <c r="F22" s="30">
        <f t="shared" si="0"/>
        <v>33.999999999999879</v>
      </c>
      <c r="G22" s="5" t="s">
        <v>174</v>
      </c>
      <c r="H22" s="5" t="s">
        <v>175</v>
      </c>
      <c r="I22" s="5"/>
      <c r="J22" s="8"/>
    </row>
    <row r="23" spans="1:10" ht="15.75" thickBot="1">
      <c r="A23" s="14">
        <v>17</v>
      </c>
      <c r="B23" s="6">
        <v>43915</v>
      </c>
      <c r="C23" s="7">
        <v>0.6333333333333333</v>
      </c>
      <c r="D23" s="7">
        <v>0.65833333333333333</v>
      </c>
      <c r="E23" s="5">
        <v>0</v>
      </c>
      <c r="F23" s="30">
        <f t="shared" si="0"/>
        <v>36.000000000000028</v>
      </c>
      <c r="G23" s="5" t="s">
        <v>176</v>
      </c>
      <c r="H23" s="5"/>
      <c r="I23" s="5"/>
      <c r="J23" s="8"/>
    </row>
    <row r="24" spans="1:10" ht="15.75" thickBot="1">
      <c r="A24" s="14">
        <v>18</v>
      </c>
      <c r="B24" s="6"/>
      <c r="C24" s="7">
        <v>0.66666666666666663</v>
      </c>
      <c r="D24" s="7">
        <v>0.68541666666666667</v>
      </c>
      <c r="E24" s="5">
        <v>0</v>
      </c>
      <c r="F24" s="30">
        <f t="shared" si="0"/>
        <v>27.000000000000064</v>
      </c>
      <c r="G24" s="5" t="s">
        <v>176</v>
      </c>
      <c r="H24" s="5"/>
      <c r="I24" s="5"/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.75" thickBot="1">
      <c r="A27" s="95" t="s">
        <v>102</v>
      </c>
      <c r="B27" s="96"/>
      <c r="C27" s="96"/>
      <c r="D27" s="96"/>
      <c r="E27" s="97"/>
      <c r="F27" s="31">
        <f>SUM(F7:F26)</f>
        <v>838.99999999999932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A2CD-0C4F-4F3F-AF21-9859F6F56A6C}">
  <sheetPr codeName="Sheet10"/>
  <dimension ref="A1:N28"/>
  <sheetViews>
    <sheetView showGridLines="0" tabSelected="1" topLeftCell="A7" zoomScale="87" zoomScaleNormal="139" zoomScalePageLayoutView="139" workbookViewId="0">
      <selection activeCell="G20" sqref="G20"/>
    </sheetView>
  </sheetViews>
  <sheetFormatPr defaultColWidth="8.7109375" defaultRowHeight="15"/>
  <cols>
    <col min="1" max="1" width="3.28515625" customWidth="1"/>
    <col min="2" max="2" width="15.28515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.7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.7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32.25" thickBot="1">
      <c r="A6" s="121" t="s">
        <v>3</v>
      </c>
      <c r="B6" s="122"/>
      <c r="C6" s="123" t="s">
        <v>4</v>
      </c>
      <c r="D6" s="123" t="s">
        <v>5</v>
      </c>
      <c r="E6" s="124" t="s">
        <v>6</v>
      </c>
      <c r="F6" s="125" t="s">
        <v>20</v>
      </c>
      <c r="G6" s="124" t="s">
        <v>7</v>
      </c>
      <c r="H6" s="124" t="s">
        <v>8</v>
      </c>
      <c r="I6" s="124" t="s">
        <v>9</v>
      </c>
      <c r="J6" s="126" t="s">
        <v>10</v>
      </c>
    </row>
    <row r="7" spans="1:14" ht="16.5" thickBot="1">
      <c r="A7" s="127">
        <v>1</v>
      </c>
      <c r="B7" s="128">
        <v>43916</v>
      </c>
      <c r="C7" s="129">
        <v>0.48472222222222222</v>
      </c>
      <c r="D7" s="129">
        <v>0.50763888888888886</v>
      </c>
      <c r="E7" s="130">
        <v>0</v>
      </c>
      <c r="F7" s="131">
        <f>(D7-C7)*1440</f>
        <v>32.999999999999964</v>
      </c>
      <c r="G7" s="130" t="s">
        <v>177</v>
      </c>
      <c r="H7" s="130" t="s">
        <v>178</v>
      </c>
      <c r="I7" s="130" t="s">
        <v>14</v>
      </c>
      <c r="J7" s="132"/>
      <c r="N7" t="s">
        <v>12</v>
      </c>
    </row>
    <row r="8" spans="1:14" ht="16.5" thickBot="1">
      <c r="A8" s="127">
        <f>A7+1</f>
        <v>2</v>
      </c>
      <c r="B8" s="133"/>
      <c r="C8" s="134">
        <v>0.94305555555555554</v>
      </c>
      <c r="D8" s="134">
        <v>0.96875</v>
      </c>
      <c r="E8" s="135">
        <v>0</v>
      </c>
      <c r="F8" s="131">
        <f t="shared" ref="F8:F27" si="0">(D8-C8)*1440</f>
        <v>37.000000000000028</v>
      </c>
      <c r="G8" s="135" t="s">
        <v>180</v>
      </c>
      <c r="H8" s="135" t="s">
        <v>179</v>
      </c>
      <c r="I8" s="135" t="s">
        <v>14</v>
      </c>
      <c r="J8" s="136"/>
      <c r="N8" t="s">
        <v>15</v>
      </c>
    </row>
    <row r="9" spans="1:14" ht="16.5" thickBot="1">
      <c r="A9" s="127">
        <f t="shared" ref="A9:A21" si="1">A8+1</f>
        <v>3</v>
      </c>
      <c r="B9" s="133">
        <v>43917</v>
      </c>
      <c r="C9" s="134">
        <v>0.40416666666666662</v>
      </c>
      <c r="D9" s="134">
        <v>0.41666666666666669</v>
      </c>
      <c r="E9" s="135">
        <v>0</v>
      </c>
      <c r="F9" s="131">
        <f t="shared" si="0"/>
        <v>18.000000000000096</v>
      </c>
      <c r="G9" s="135" t="s">
        <v>181</v>
      </c>
      <c r="H9" s="135" t="s">
        <v>182</v>
      </c>
      <c r="I9" s="135" t="s">
        <v>14</v>
      </c>
      <c r="J9" s="136"/>
    </row>
    <row r="10" spans="1:14" ht="16.5" thickBot="1">
      <c r="A10" s="127">
        <f t="shared" si="1"/>
        <v>4</v>
      </c>
      <c r="B10" s="133"/>
      <c r="C10" s="134">
        <v>0.44444444444444442</v>
      </c>
      <c r="D10" s="134">
        <v>0.46180555555555558</v>
      </c>
      <c r="E10" s="135">
        <v>0</v>
      </c>
      <c r="F10" s="131">
        <f t="shared" si="0"/>
        <v>25.000000000000071</v>
      </c>
      <c r="G10" s="135" t="s">
        <v>183</v>
      </c>
      <c r="H10" s="135"/>
      <c r="I10" s="135"/>
      <c r="J10" s="136"/>
    </row>
    <row r="11" spans="1:14" ht="16.5" thickBot="1">
      <c r="A11" s="127">
        <f t="shared" si="1"/>
        <v>5</v>
      </c>
      <c r="B11" s="133">
        <v>43919</v>
      </c>
      <c r="C11" s="134">
        <v>0.90972222222222221</v>
      </c>
      <c r="D11" s="134">
        <v>0.9291666666666667</v>
      </c>
      <c r="E11" s="135">
        <v>0</v>
      </c>
      <c r="F11" s="131">
        <f t="shared" si="0"/>
        <v>28.00000000000006</v>
      </c>
      <c r="G11" s="135" t="s">
        <v>184</v>
      </c>
      <c r="H11" s="135" t="s">
        <v>185</v>
      </c>
      <c r="I11" s="135"/>
      <c r="J11" s="136"/>
    </row>
    <row r="12" spans="1:14" ht="16.5" thickBot="1">
      <c r="A12" s="127">
        <f t="shared" si="1"/>
        <v>6</v>
      </c>
      <c r="B12" s="133"/>
      <c r="C12" s="134">
        <v>0.97013888888888899</v>
      </c>
      <c r="D12" s="134">
        <v>0.98958333333333337</v>
      </c>
      <c r="E12" s="135">
        <v>0</v>
      </c>
      <c r="F12" s="131">
        <f t="shared" si="0"/>
        <v>27.999999999999901</v>
      </c>
      <c r="G12" s="135" t="s">
        <v>184</v>
      </c>
      <c r="H12" s="135" t="s">
        <v>185</v>
      </c>
      <c r="I12" s="135"/>
      <c r="J12" s="136"/>
    </row>
    <row r="13" spans="1:14" ht="16.5" thickBot="1">
      <c r="A13" s="127">
        <f t="shared" si="1"/>
        <v>7</v>
      </c>
      <c r="B13" s="133">
        <v>43920</v>
      </c>
      <c r="C13" s="134">
        <v>0.3923611111111111</v>
      </c>
      <c r="D13" s="134">
        <v>0.41666666666666669</v>
      </c>
      <c r="E13" s="135">
        <v>0</v>
      </c>
      <c r="F13" s="131">
        <f t="shared" si="0"/>
        <v>35.000000000000036</v>
      </c>
      <c r="G13" s="135" t="s">
        <v>184</v>
      </c>
      <c r="H13" s="135" t="s">
        <v>185</v>
      </c>
      <c r="I13" s="135" t="s">
        <v>14</v>
      </c>
      <c r="J13" s="136"/>
    </row>
    <row r="14" spans="1:14" ht="16.5" thickBot="1">
      <c r="A14" s="127">
        <v>8</v>
      </c>
      <c r="B14" s="133"/>
      <c r="C14" s="134">
        <v>0.8666666666666667</v>
      </c>
      <c r="D14" s="134">
        <v>0.88888888888888884</v>
      </c>
      <c r="E14" s="135">
        <v>0</v>
      </c>
      <c r="F14" s="131">
        <f t="shared" si="0"/>
        <v>31.999999999999886</v>
      </c>
      <c r="G14" s="135" t="s">
        <v>188</v>
      </c>
      <c r="H14" s="135"/>
      <c r="I14" s="135"/>
      <c r="J14" s="136"/>
    </row>
    <row r="15" spans="1:14" ht="16.5" thickBot="1">
      <c r="A15" s="127">
        <v>9</v>
      </c>
      <c r="B15" s="133">
        <v>43921</v>
      </c>
      <c r="C15" s="134">
        <v>0.44375000000000003</v>
      </c>
      <c r="D15" s="134">
        <v>0.4694444444444445</v>
      </c>
      <c r="E15" s="135">
        <v>0</v>
      </c>
      <c r="F15" s="131">
        <f t="shared" si="0"/>
        <v>37.000000000000028</v>
      </c>
      <c r="G15" s="135" t="s">
        <v>186</v>
      </c>
      <c r="H15" s="135" t="s">
        <v>187</v>
      </c>
      <c r="I15" s="135" t="s">
        <v>14</v>
      </c>
      <c r="J15" s="136"/>
    </row>
    <row r="16" spans="1:14" ht="16.5" thickBot="1">
      <c r="A16" s="127">
        <f t="shared" si="1"/>
        <v>10</v>
      </c>
      <c r="B16" s="133"/>
      <c r="C16" s="134">
        <v>0.4694444444444445</v>
      </c>
      <c r="D16" s="134">
        <v>0.48888888888888887</v>
      </c>
      <c r="E16" s="135">
        <v>0</v>
      </c>
      <c r="F16" s="131">
        <f t="shared" si="0"/>
        <v>27.999999999999901</v>
      </c>
      <c r="G16" s="135" t="s">
        <v>189</v>
      </c>
      <c r="H16" s="135"/>
      <c r="I16" s="135"/>
      <c r="J16" s="136"/>
    </row>
    <row r="17" spans="1:10" ht="16.5" thickBot="1">
      <c r="A17" s="127">
        <f t="shared" si="1"/>
        <v>11</v>
      </c>
      <c r="B17" s="133"/>
      <c r="C17" s="134">
        <v>0.57777777777777783</v>
      </c>
      <c r="D17" s="134">
        <v>0.62916666666666665</v>
      </c>
      <c r="E17" s="135">
        <v>0</v>
      </c>
      <c r="F17" s="131">
        <f t="shared" si="0"/>
        <v>73.999999999999901</v>
      </c>
      <c r="G17" s="135" t="s">
        <v>190</v>
      </c>
      <c r="H17" s="135" t="s">
        <v>191</v>
      </c>
      <c r="I17" s="135"/>
      <c r="J17" s="136"/>
    </row>
    <row r="18" spans="1:10" ht="16.5" thickBot="1">
      <c r="A18" s="127">
        <f t="shared" si="1"/>
        <v>12</v>
      </c>
      <c r="B18" s="133"/>
      <c r="C18" s="134">
        <v>0.80555555555555547</v>
      </c>
      <c r="D18" s="134">
        <v>0.81319444444444444</v>
      </c>
      <c r="E18" s="135">
        <v>0</v>
      </c>
      <c r="F18" s="131">
        <f t="shared" si="0"/>
        <v>11.000000000000121</v>
      </c>
      <c r="G18" s="135" t="s">
        <v>192</v>
      </c>
      <c r="H18" s="135"/>
      <c r="I18" s="135"/>
      <c r="J18" s="136"/>
    </row>
    <row r="19" spans="1:10" ht="16.5" thickBot="1">
      <c r="A19" s="127">
        <f t="shared" si="1"/>
        <v>13</v>
      </c>
      <c r="B19" s="133"/>
      <c r="C19" s="134">
        <v>0.85486111111111107</v>
      </c>
      <c r="D19" s="134">
        <v>0.91736111111111107</v>
      </c>
      <c r="E19" s="135">
        <v>0</v>
      </c>
      <c r="F19" s="131">
        <f t="shared" si="0"/>
        <v>90</v>
      </c>
      <c r="G19" s="135" t="s">
        <v>193</v>
      </c>
      <c r="H19" s="135"/>
      <c r="I19" s="135"/>
      <c r="J19" s="136"/>
    </row>
    <row r="20" spans="1:10" ht="16.5" thickBot="1">
      <c r="A20" s="127">
        <f t="shared" si="1"/>
        <v>14</v>
      </c>
      <c r="B20" s="133"/>
      <c r="C20" s="134">
        <v>0.94305555555555554</v>
      </c>
      <c r="D20" s="134">
        <v>0.96666666666666667</v>
      </c>
      <c r="E20" s="135">
        <v>0</v>
      </c>
      <c r="F20" s="131">
        <f t="shared" si="0"/>
        <v>34.000000000000043</v>
      </c>
      <c r="G20" s="135" t="s">
        <v>194</v>
      </c>
      <c r="H20" s="135" t="s">
        <v>195</v>
      </c>
      <c r="I20" s="135" t="s">
        <v>14</v>
      </c>
      <c r="J20" s="136"/>
    </row>
    <row r="21" spans="1:10" ht="16.5" thickBot="1">
      <c r="A21" s="127">
        <f t="shared" si="1"/>
        <v>15</v>
      </c>
      <c r="B21" s="133">
        <v>43922</v>
      </c>
      <c r="C21" s="134">
        <v>0.37777777777777777</v>
      </c>
      <c r="D21" s="134">
        <v>0.4201388888888889</v>
      </c>
      <c r="E21" s="135">
        <v>0</v>
      </c>
      <c r="F21" s="131">
        <f t="shared" si="0"/>
        <v>61.000000000000021</v>
      </c>
      <c r="G21" s="135" t="s">
        <v>196</v>
      </c>
      <c r="H21" s="135" t="s">
        <v>197</v>
      </c>
      <c r="I21" s="135" t="s">
        <v>14</v>
      </c>
      <c r="J21" s="136"/>
    </row>
    <row r="22" spans="1:10" ht="16.5" thickBot="1">
      <c r="A22" s="127">
        <v>16</v>
      </c>
      <c r="B22" s="133"/>
      <c r="C22" s="134">
        <v>0.4236111111111111</v>
      </c>
      <c r="D22" s="134">
        <v>0.47222222222222227</v>
      </c>
      <c r="E22" s="135">
        <v>0</v>
      </c>
      <c r="F22" s="131">
        <f t="shared" si="0"/>
        <v>70.000000000000071</v>
      </c>
      <c r="G22" s="135" t="s">
        <v>198</v>
      </c>
      <c r="H22" s="135" t="s">
        <v>199</v>
      </c>
      <c r="I22" s="135" t="s">
        <v>14</v>
      </c>
      <c r="J22" s="136"/>
    </row>
    <row r="23" spans="1:10" ht="14.25" customHeight="1" thickBot="1">
      <c r="A23" s="127">
        <v>17</v>
      </c>
      <c r="B23" s="133"/>
      <c r="C23" s="134">
        <v>0.47222222222222227</v>
      </c>
      <c r="D23" s="134">
        <v>0.50277777777777777</v>
      </c>
      <c r="E23" s="135">
        <v>0</v>
      </c>
      <c r="F23" s="131">
        <f t="shared" si="0"/>
        <v>43.999999999999922</v>
      </c>
      <c r="G23" s="135" t="s">
        <v>200</v>
      </c>
      <c r="H23" s="147" t="s">
        <v>202</v>
      </c>
      <c r="I23" s="135"/>
      <c r="J23" s="136"/>
    </row>
    <row r="24" spans="1:10" ht="14.25" customHeight="1" thickBot="1">
      <c r="A24" s="127"/>
      <c r="B24" s="133"/>
      <c r="C24" s="134"/>
      <c r="D24" s="134"/>
      <c r="E24" s="135"/>
      <c r="F24" s="131"/>
      <c r="G24" s="135" t="s">
        <v>204</v>
      </c>
      <c r="H24" s="147"/>
      <c r="I24" s="135"/>
      <c r="J24" s="136"/>
    </row>
    <row r="25" spans="1:10" ht="16.5" thickBot="1">
      <c r="A25" s="127">
        <v>18</v>
      </c>
      <c r="B25" s="133"/>
      <c r="C25" s="134"/>
      <c r="D25" s="134"/>
      <c r="E25" s="135"/>
      <c r="F25" s="131"/>
      <c r="G25" s="135" t="s">
        <v>201</v>
      </c>
      <c r="H25" s="147" t="s">
        <v>203</v>
      </c>
      <c r="I25" s="135"/>
      <c r="J25" s="136"/>
    </row>
    <row r="26" spans="1:10" ht="16.5" thickBot="1">
      <c r="A26" s="127">
        <v>19</v>
      </c>
      <c r="B26" s="133"/>
      <c r="C26" s="134"/>
      <c r="D26" s="134"/>
      <c r="E26" s="135"/>
      <c r="F26" s="131">
        <f t="shared" si="0"/>
        <v>0</v>
      </c>
      <c r="G26" s="135"/>
      <c r="H26" s="135"/>
      <c r="I26" s="135"/>
      <c r="J26" s="136"/>
    </row>
    <row r="27" spans="1:10" ht="16.5" thickBot="1">
      <c r="A27" s="127">
        <v>20</v>
      </c>
      <c r="B27" s="137"/>
      <c r="C27" s="138"/>
      <c r="D27" s="138"/>
      <c r="E27" s="139"/>
      <c r="F27" s="131">
        <f t="shared" si="0"/>
        <v>0</v>
      </c>
      <c r="G27" s="139"/>
      <c r="H27" s="139"/>
      <c r="I27" s="139"/>
      <c r="J27" s="140"/>
    </row>
    <row r="28" spans="1:10" ht="16.5" thickBot="1">
      <c r="A28" s="141" t="s">
        <v>102</v>
      </c>
      <c r="B28" s="142"/>
      <c r="C28" s="142"/>
      <c r="D28" s="142"/>
      <c r="E28" s="143"/>
      <c r="F28" s="144">
        <f>SUM(F7:F27)</f>
        <v>685</v>
      </c>
      <c r="G28" s="145"/>
      <c r="H28" s="145"/>
      <c r="I28" s="145"/>
      <c r="J28" s="146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Nädal8</vt:lpstr>
      <vt:lpstr>Nädal9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2020-04-01T09:29:28Z</dcterms:modified>
  <cp:category/>
  <cp:contentStatus/>
</cp:coreProperties>
</file>