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urdue University\Business Analytics\Business Analyst Capstone Project\"/>
    </mc:Choice>
  </mc:AlternateContent>
  <xr:revisionPtr revIDLastSave="0" documentId="13_ncr:1_{638614DA-9B0E-4BA5-8F12-C5EADB172D65}" xr6:coauthVersionLast="47" xr6:coauthVersionMax="47" xr10:uidLastSave="{00000000-0000-0000-0000-000000000000}"/>
  <bookViews>
    <workbookView xWindow="-108" yWindow="-108" windowWidth="23256" windowHeight="12576" activeTab="2" xr2:uid="{9F1911D2-F33A-4342-B34F-E7E80B893F62}"/>
  </bookViews>
  <sheets>
    <sheet name="RMS Q1" sheetId="1" r:id="rId1"/>
    <sheet name="Sheet1" sheetId="3" r:id="rId2"/>
    <sheet name="RMS Q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2" l="1"/>
  <c r="K4" i="2"/>
  <c r="K2" i="2"/>
  <c r="I13" i="1"/>
  <c r="I3" i="1"/>
  <c r="I4" i="1"/>
  <c r="I5" i="1"/>
  <c r="I6" i="1"/>
  <c r="I7" i="1"/>
  <c r="I8" i="1"/>
  <c r="I9" i="1"/>
  <c r="I10" i="1"/>
  <c r="I11" i="1"/>
  <c r="I12" i="1"/>
  <c r="I2" i="1"/>
</calcChain>
</file>

<file path=xl/sharedStrings.xml><?xml version="1.0" encoding="utf-8"?>
<sst xmlns="http://schemas.openxmlformats.org/spreadsheetml/2006/main" count="191" uniqueCount="24">
  <si>
    <t>Restaurant ID</t>
  </si>
  <si>
    <t>City</t>
  </si>
  <si>
    <t>Jan</t>
  </si>
  <si>
    <t>Feb</t>
  </si>
  <si>
    <t>Mar</t>
  </si>
  <si>
    <t>Apr</t>
  </si>
  <si>
    <t>May</t>
  </si>
  <si>
    <t>June</t>
  </si>
  <si>
    <t>Chicago</t>
  </si>
  <si>
    <t>New York</t>
  </si>
  <si>
    <t>Seattle</t>
  </si>
  <si>
    <t>Washington</t>
  </si>
  <si>
    <t>Kansas City</t>
  </si>
  <si>
    <t>San Jose</t>
  </si>
  <si>
    <t>Dallas</t>
  </si>
  <si>
    <t>Miami</t>
  </si>
  <si>
    <t>New Orleans</t>
  </si>
  <si>
    <t>Phoenix</t>
  </si>
  <si>
    <t>Madison</t>
  </si>
  <si>
    <t>Jersey City</t>
  </si>
  <si>
    <t>Total Sales</t>
  </si>
  <si>
    <t>Answer for restaurant ID 1200789 (June Sales)</t>
  </si>
  <si>
    <t>Answer for restaurant ID 1200739 (April Sales)</t>
  </si>
  <si>
    <t>Answer for restaurant ID 1200352 (Jan Sales)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</si>
</sst>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3" fontId="2" fillId="0" borderId="1" xfId="0" applyNumberFormat="1" applyFont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center" wrapText="1"/>
    </xf>
    <xf numFmtId="3" fontId="3" fillId="0" borderId="1" xfId="0" applyNumberFormat="1" applyFont="1" applyBorder="1" applyAlignment="1">
      <alignment horizontal="left"/>
    </xf>
    <xf numFmtId="0" fontId="2" fillId="0" borderId="0" xfId="0" applyFont="1" applyFill="1" applyBorder="1" applyAlignment="1">
      <alignment horizontal="left" vertical="center" wrapText="1"/>
    </xf>
    <xf numFmtId="3" fontId="3" fillId="0" borderId="0" xfId="0" applyNumberFormat="1" applyFont="1" applyFill="1" applyBorder="1" applyAlignment="1">
      <alignment horizontal="left"/>
    </xf>
    <xf numFmtId="0" fontId="0" fillId="3" borderId="1" xfId="0" applyFill="1" applyBorder="1"/>
    <xf numFmtId="0" fontId="1" fillId="4" borderId="1" xfId="0" applyFont="1" applyFill="1" applyBorder="1"/>
    <xf numFmtId="0" fontId="2" fillId="2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Sales city wise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'RMS Q1'!$C$1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'RMS Q1'!$B$2:$B$13</c15:sqref>
                  </c15:fullRef>
                </c:ext>
              </c:extLst>
              <c:f>('RMS Q1'!$B$3,'RMS Q1'!$B$7,'RMS Q1'!$B$12)</c:f>
              <c:strCache>
                <c:ptCount val="3"/>
                <c:pt idx="0">
                  <c:v>New York</c:v>
                </c:pt>
                <c:pt idx="1">
                  <c:v>San Jose</c:v>
                </c:pt>
                <c:pt idx="2">
                  <c:v>Madison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'RMS Q1'!$C$2:$C$13</c15:sqref>
                  </c15:fullRef>
                </c:ext>
              </c:extLst>
              <c:f>('RMS Q1'!$C$3,'RMS Q1'!$C$7,'RMS Q1'!$C$12)</c:f>
              <c:numCache>
                <c:formatCode>#,##0</c:formatCode>
                <c:ptCount val="3"/>
                <c:pt idx="0">
                  <c:v>15184</c:v>
                </c:pt>
                <c:pt idx="1">
                  <c:v>15454</c:v>
                </c:pt>
                <c:pt idx="2">
                  <c:v>56451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6E-47FC-9D81-08FE422EBCFE}"/>
            </c:ext>
          </c:extLst>
        </c:ser>
        <c:ser>
          <c:idx val="1"/>
          <c:order val="1"/>
          <c:tx>
            <c:strRef>
              <c:f>'RMS Q1'!$D$1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'RMS Q1'!$B$2:$B$13</c15:sqref>
                  </c15:fullRef>
                </c:ext>
              </c:extLst>
              <c:f>('RMS Q1'!$B$3,'RMS Q1'!$B$7,'RMS Q1'!$B$12)</c:f>
              <c:strCache>
                <c:ptCount val="3"/>
                <c:pt idx="0">
                  <c:v>New York</c:v>
                </c:pt>
                <c:pt idx="1">
                  <c:v>San Jose</c:v>
                </c:pt>
                <c:pt idx="2">
                  <c:v>Madison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'RMS Q1'!$D$2:$D$13</c15:sqref>
                  </c15:fullRef>
                </c:ext>
              </c:extLst>
              <c:f>('RMS Q1'!$D$3,'RMS Q1'!$D$7,'RMS Q1'!$D$12)</c:f>
              <c:numCache>
                <c:formatCode>#,##0</c:formatCode>
                <c:ptCount val="3"/>
                <c:pt idx="0">
                  <c:v>15845</c:v>
                </c:pt>
                <c:pt idx="1">
                  <c:v>18498</c:v>
                </c:pt>
                <c:pt idx="2">
                  <c:v>78451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6E-47FC-9D81-08FE422EBCFE}"/>
            </c:ext>
          </c:extLst>
        </c:ser>
        <c:ser>
          <c:idx val="2"/>
          <c:order val="2"/>
          <c:tx>
            <c:strRef>
              <c:f>'RMS Q1'!$E$1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'RMS Q1'!$B$2:$B$13</c15:sqref>
                  </c15:fullRef>
                </c:ext>
              </c:extLst>
              <c:f>('RMS Q1'!$B$3,'RMS Q1'!$B$7,'RMS Q1'!$B$12)</c:f>
              <c:strCache>
                <c:ptCount val="3"/>
                <c:pt idx="0">
                  <c:v>New York</c:v>
                </c:pt>
                <c:pt idx="1">
                  <c:v>San Jose</c:v>
                </c:pt>
                <c:pt idx="2">
                  <c:v>Madison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'RMS Q1'!$E$2:$E$13</c15:sqref>
                  </c15:fullRef>
                </c:ext>
              </c:extLst>
              <c:f>('RMS Q1'!$E$3,'RMS Q1'!$E$7,'RMS Q1'!$E$12)</c:f>
              <c:numCache>
                <c:formatCode>#,##0</c:formatCode>
                <c:ptCount val="3"/>
                <c:pt idx="0">
                  <c:v>41545</c:v>
                </c:pt>
                <c:pt idx="1">
                  <c:v>15455</c:v>
                </c:pt>
                <c:pt idx="2">
                  <c:v>15487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6E-47FC-9D81-08FE422EBCFE}"/>
            </c:ext>
          </c:extLst>
        </c:ser>
        <c:ser>
          <c:idx val="3"/>
          <c:order val="3"/>
          <c:tx>
            <c:strRef>
              <c:f>'RMS Q1'!$F$1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'RMS Q1'!$B$2:$B$13</c15:sqref>
                  </c15:fullRef>
                </c:ext>
              </c:extLst>
              <c:f>('RMS Q1'!$B$3,'RMS Q1'!$B$7,'RMS Q1'!$B$12)</c:f>
              <c:strCache>
                <c:ptCount val="3"/>
                <c:pt idx="0">
                  <c:v>New York</c:v>
                </c:pt>
                <c:pt idx="1">
                  <c:v>San Jose</c:v>
                </c:pt>
                <c:pt idx="2">
                  <c:v>Madison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'RMS Q1'!$F$2:$F$13</c15:sqref>
                  </c15:fullRef>
                </c:ext>
              </c:extLst>
              <c:f>('RMS Q1'!$F$3,'RMS Q1'!$F$7,'RMS Q1'!$F$12)</c:f>
              <c:numCache>
                <c:formatCode>#,##0</c:formatCode>
                <c:ptCount val="3"/>
                <c:pt idx="0">
                  <c:v>1622</c:v>
                </c:pt>
                <c:pt idx="1">
                  <c:v>15184</c:v>
                </c:pt>
                <c:pt idx="2">
                  <c:v>87844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6E-47FC-9D81-08FE422EBCFE}"/>
            </c:ext>
          </c:extLst>
        </c:ser>
        <c:ser>
          <c:idx val="4"/>
          <c:order val="4"/>
          <c:tx>
            <c:strRef>
              <c:f>'RMS Q1'!$G$1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'RMS Q1'!$B$2:$B$13</c15:sqref>
                  </c15:fullRef>
                </c:ext>
              </c:extLst>
              <c:f>('RMS Q1'!$B$3,'RMS Q1'!$B$7,'RMS Q1'!$B$12)</c:f>
              <c:strCache>
                <c:ptCount val="3"/>
                <c:pt idx="0">
                  <c:v>New York</c:v>
                </c:pt>
                <c:pt idx="1">
                  <c:v>San Jose</c:v>
                </c:pt>
                <c:pt idx="2">
                  <c:v>Madison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'RMS Q1'!$G$2:$G$13</c15:sqref>
                  </c15:fullRef>
                </c:ext>
              </c:extLst>
              <c:f>('RMS Q1'!$G$3,'RMS Q1'!$G$7,'RMS Q1'!$G$12)</c:f>
              <c:numCache>
                <c:formatCode>#,##0</c:formatCode>
                <c:ptCount val="3"/>
                <c:pt idx="0">
                  <c:v>15151</c:v>
                </c:pt>
                <c:pt idx="1">
                  <c:v>18498</c:v>
                </c:pt>
                <c:pt idx="2">
                  <c:v>15845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6E-47FC-9D81-08FE422EBCFE}"/>
            </c:ext>
          </c:extLst>
        </c:ser>
        <c:ser>
          <c:idx val="5"/>
          <c:order val="5"/>
          <c:tx>
            <c:strRef>
              <c:f>'RMS Q1'!$H$1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'RMS Q1'!$B$2:$B$13</c15:sqref>
                  </c15:fullRef>
                </c:ext>
              </c:extLst>
              <c:f>('RMS Q1'!$B$3,'RMS Q1'!$B$7,'RMS Q1'!$B$12)</c:f>
              <c:strCache>
                <c:ptCount val="3"/>
                <c:pt idx="0">
                  <c:v>New York</c:v>
                </c:pt>
                <c:pt idx="1">
                  <c:v>San Jose</c:v>
                </c:pt>
                <c:pt idx="2">
                  <c:v>Madison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'RMS Q1'!$H$2:$H$13</c15:sqref>
                  </c15:fullRef>
                </c:ext>
              </c:extLst>
              <c:f>('RMS Q1'!$H$3,'RMS Q1'!$H$7,'RMS Q1'!$H$12)</c:f>
              <c:numCache>
                <c:formatCode>#,##0</c:formatCode>
                <c:ptCount val="3"/>
                <c:pt idx="0">
                  <c:v>15184</c:v>
                </c:pt>
                <c:pt idx="1">
                  <c:v>20000</c:v>
                </c:pt>
                <c:pt idx="2">
                  <c:v>5655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76E-47FC-9D81-08FE422EBC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46873872"/>
        <c:axId val="646870352"/>
      </c:barChart>
      <c:catAx>
        <c:axId val="64687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City</a:t>
                </a:r>
              </a:p>
            </c:rich>
          </c:tx>
          <c:layout>
            <c:manualLayout>
              <c:xMode val="edge"/>
              <c:yMode val="edge"/>
              <c:x val="0.51400872426157995"/>
              <c:y val="0.91544798097420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870352"/>
        <c:crosses val="autoZero"/>
        <c:auto val="1"/>
        <c:lblAlgn val="ctr"/>
        <c:lblOffset val="100"/>
        <c:noMultiLvlLbl val="0"/>
      </c:catAx>
      <c:valAx>
        <c:axId val="64687035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crossAx val="64687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- city wise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'RMS Q1'!$I$1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'RMS Q1'!$B$2:$B$13</c15:sqref>
                  </c15:fullRef>
                </c:ext>
              </c:extLst>
              <c:f>('RMS Q1'!$B$3,'RMS Q1'!$B$7,'RMS Q1'!$B$12)</c:f>
              <c:strCache>
                <c:ptCount val="3"/>
                <c:pt idx="0">
                  <c:v>New York</c:v>
                </c:pt>
                <c:pt idx="1">
                  <c:v>San Jose</c:v>
                </c:pt>
                <c:pt idx="2">
                  <c:v>Madison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'RMS Q1'!$I$2:$I$13</c15:sqref>
                  </c15:fullRef>
                </c:ext>
              </c:extLst>
              <c:f>('RMS Q1'!$I$3,'RMS Q1'!$I$7,'RMS Q1'!$I$12)</c:f>
              <c:numCache>
                <c:formatCode>#,##0</c:formatCode>
                <c:ptCount val="3"/>
                <c:pt idx="0">
                  <c:v>104531</c:v>
                </c:pt>
                <c:pt idx="1">
                  <c:v>103089</c:v>
                </c:pt>
                <c:pt idx="2">
                  <c:v>259733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2-4254-9DBD-9D1CE0F1AF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46017744"/>
        <c:axId val="646018384"/>
      </c:barChart>
      <c:catAx>
        <c:axId val="646017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018384"/>
        <c:crosses val="autoZero"/>
        <c:auto val="1"/>
        <c:lblAlgn val="ctr"/>
        <c:lblOffset val="100"/>
        <c:noMultiLvlLbl val="0"/>
      </c:catAx>
      <c:valAx>
        <c:axId val="64601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01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0</xdr:row>
      <xdr:rowOff>190500</xdr:rowOff>
    </xdr:from>
    <xdr:to>
      <xdr:col>19</xdr:col>
      <xdr:colOff>236220</xdr:colOff>
      <xdr:row>17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E0785B-B28F-4067-B9B3-CF8F54BEB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472440</xdr:colOff>
      <xdr:row>16</xdr:row>
      <xdr:rowOff>34290</xdr:rowOff>
    </xdr:from>
    <xdr:to>
      <xdr:col>18</xdr:col>
      <xdr:colOff>274320</xdr:colOff>
      <xdr:row>31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6EBF17-8300-4438-9FAF-3130489634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1F61F-0ED5-4CF5-AAA1-1C03DF1904DF}">
  <dimension ref="A1:I27"/>
  <sheetViews>
    <sheetView topLeftCell="A8" workbookViewId="0">
      <selection activeCell="I21" sqref="I21"/>
    </sheetView>
  </sheetViews>
  <sheetFormatPr defaultRowHeight="14.4" x14ac:dyDescent="0.3"/>
  <cols>
    <col min="1" max="1" width="13.44140625" customWidth="1"/>
    <col min="2" max="2" width="13.88671875" customWidth="1"/>
    <col min="9" max="9" width="11.77734375" customWidth="1"/>
  </cols>
  <sheetData>
    <row r="1" spans="1:9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5" t="s">
        <v>20</v>
      </c>
    </row>
    <row r="2" spans="1:9" ht="15.6" x14ac:dyDescent="0.3">
      <c r="A2" s="2">
        <v>1200333</v>
      </c>
      <c r="B2" s="2" t="s">
        <v>8</v>
      </c>
      <c r="C2" s="3">
        <v>18225</v>
      </c>
      <c r="D2" s="3">
        <v>15184</v>
      </c>
      <c r="E2" s="3">
        <v>98984</v>
      </c>
      <c r="F2" s="3">
        <v>1500</v>
      </c>
      <c r="G2" s="3">
        <v>71111</v>
      </c>
      <c r="H2" s="3">
        <v>7889</v>
      </c>
      <c r="I2" s="6">
        <f t="shared" ref="I2:I13" si="0">SUM(C2:H2)</f>
        <v>212893</v>
      </c>
    </row>
    <row r="3" spans="1:9" ht="15.6" x14ac:dyDescent="0.3">
      <c r="A3" s="2">
        <v>1200352</v>
      </c>
      <c r="B3" s="4" t="s">
        <v>9</v>
      </c>
      <c r="C3" s="3">
        <v>15184</v>
      </c>
      <c r="D3" s="3">
        <v>15845</v>
      </c>
      <c r="E3" s="3">
        <v>41545</v>
      </c>
      <c r="F3" s="3">
        <v>1622</v>
      </c>
      <c r="G3" s="3">
        <v>15151</v>
      </c>
      <c r="H3" s="3">
        <v>15184</v>
      </c>
      <c r="I3" s="6">
        <f t="shared" si="0"/>
        <v>104531</v>
      </c>
    </row>
    <row r="4" spans="1:9" ht="15.6" x14ac:dyDescent="0.3">
      <c r="A4" s="2">
        <v>1200669</v>
      </c>
      <c r="B4" s="2" t="s">
        <v>10</v>
      </c>
      <c r="C4" s="3">
        <v>15845</v>
      </c>
      <c r="D4" s="3">
        <v>11112</v>
      </c>
      <c r="E4" s="3">
        <v>15184</v>
      </c>
      <c r="F4" s="3">
        <v>15184</v>
      </c>
      <c r="G4" s="3">
        <v>78787</v>
      </c>
      <c r="H4" s="3">
        <v>15845</v>
      </c>
      <c r="I4" s="6">
        <f t="shared" si="0"/>
        <v>151957</v>
      </c>
    </row>
    <row r="5" spans="1:9" ht="15.6" x14ac:dyDescent="0.3">
      <c r="A5" s="2">
        <v>1200888</v>
      </c>
      <c r="B5" s="2" t="s">
        <v>11</v>
      </c>
      <c r="C5" s="3">
        <v>11112</v>
      </c>
      <c r="D5" s="3">
        <v>15455</v>
      </c>
      <c r="E5" s="3">
        <v>15845</v>
      </c>
      <c r="F5" s="3">
        <v>15845</v>
      </c>
      <c r="G5" s="3">
        <v>10000</v>
      </c>
      <c r="H5" s="3">
        <v>11112</v>
      </c>
      <c r="I5" s="6">
        <f t="shared" si="0"/>
        <v>79369</v>
      </c>
    </row>
    <row r="6" spans="1:9" ht="15.6" x14ac:dyDescent="0.3">
      <c r="A6" s="2">
        <v>1200989</v>
      </c>
      <c r="B6" s="2" t="s">
        <v>12</v>
      </c>
      <c r="C6" s="3">
        <v>15455</v>
      </c>
      <c r="D6" s="3">
        <v>15454</v>
      </c>
      <c r="E6" s="3">
        <v>11112</v>
      </c>
      <c r="F6" s="3">
        <v>11112</v>
      </c>
      <c r="G6" s="3">
        <v>20000</v>
      </c>
      <c r="H6" s="3">
        <v>10000</v>
      </c>
      <c r="I6" s="6">
        <f t="shared" si="0"/>
        <v>83133</v>
      </c>
    </row>
    <row r="7" spans="1:9" ht="15.6" x14ac:dyDescent="0.3">
      <c r="A7" s="2">
        <v>1200444</v>
      </c>
      <c r="B7" s="4" t="s">
        <v>13</v>
      </c>
      <c r="C7" s="3">
        <v>15454</v>
      </c>
      <c r="D7" s="3">
        <v>18498</v>
      </c>
      <c r="E7" s="3">
        <v>15455</v>
      </c>
      <c r="F7" s="3">
        <v>15184</v>
      </c>
      <c r="G7" s="3">
        <v>18498</v>
      </c>
      <c r="H7" s="3">
        <v>20000</v>
      </c>
      <c r="I7" s="6">
        <f t="shared" si="0"/>
        <v>103089</v>
      </c>
    </row>
    <row r="8" spans="1:9" ht="15.6" x14ac:dyDescent="0.3">
      <c r="A8" s="2">
        <v>1200358</v>
      </c>
      <c r="B8" s="2" t="s">
        <v>14</v>
      </c>
      <c r="C8" s="3">
        <v>78888</v>
      </c>
      <c r="D8" s="3">
        <v>48211</v>
      </c>
      <c r="E8" s="3">
        <v>15454</v>
      </c>
      <c r="F8" s="3">
        <v>15845</v>
      </c>
      <c r="G8" s="3">
        <v>48211</v>
      </c>
      <c r="H8" s="3">
        <v>15000</v>
      </c>
      <c r="I8" s="6">
        <f t="shared" si="0"/>
        <v>221609</v>
      </c>
    </row>
    <row r="9" spans="1:9" ht="15.6" x14ac:dyDescent="0.3">
      <c r="A9" s="2">
        <v>1200289</v>
      </c>
      <c r="B9" s="2" t="s">
        <v>15</v>
      </c>
      <c r="C9" s="3">
        <v>48211</v>
      </c>
      <c r="D9" s="3">
        <v>16595</v>
      </c>
      <c r="E9" s="3">
        <v>18498</v>
      </c>
      <c r="F9" s="3">
        <v>11112</v>
      </c>
      <c r="G9" s="3">
        <v>16595</v>
      </c>
      <c r="H9" s="3">
        <v>15151</v>
      </c>
      <c r="I9" s="6">
        <f t="shared" si="0"/>
        <v>126162</v>
      </c>
    </row>
    <row r="10" spans="1:9" ht="15.6" x14ac:dyDescent="0.3">
      <c r="A10" s="2">
        <v>1200739</v>
      </c>
      <c r="B10" s="2" t="s">
        <v>16</v>
      </c>
      <c r="C10" s="3">
        <v>16595</v>
      </c>
      <c r="D10" s="3">
        <v>15487</v>
      </c>
      <c r="E10" s="3">
        <v>48211</v>
      </c>
      <c r="F10" s="3">
        <v>78787</v>
      </c>
      <c r="G10" s="3">
        <v>45484</v>
      </c>
      <c r="H10" s="3">
        <v>44544</v>
      </c>
      <c r="I10" s="6">
        <f t="shared" si="0"/>
        <v>249108</v>
      </c>
    </row>
    <row r="11" spans="1:9" ht="15.6" x14ac:dyDescent="0.3">
      <c r="A11" s="2">
        <v>1200498</v>
      </c>
      <c r="B11" s="2" t="s">
        <v>17</v>
      </c>
      <c r="C11" s="3">
        <v>15487</v>
      </c>
      <c r="D11" s="3">
        <v>56451</v>
      </c>
      <c r="E11" s="3">
        <v>16595</v>
      </c>
      <c r="F11" s="3">
        <v>15487</v>
      </c>
      <c r="G11" s="3">
        <v>15184</v>
      </c>
      <c r="H11" s="3">
        <v>1515</v>
      </c>
      <c r="I11" s="6">
        <f t="shared" si="0"/>
        <v>120719</v>
      </c>
    </row>
    <row r="12" spans="1:9" ht="15.6" x14ac:dyDescent="0.3">
      <c r="A12" s="2">
        <v>1200789</v>
      </c>
      <c r="B12" s="4" t="s">
        <v>18</v>
      </c>
      <c r="C12" s="3">
        <v>56451</v>
      </c>
      <c r="D12" s="3">
        <v>78451</v>
      </c>
      <c r="E12" s="3">
        <v>15487</v>
      </c>
      <c r="F12" s="3">
        <v>87844</v>
      </c>
      <c r="G12" s="3">
        <v>15845</v>
      </c>
      <c r="H12" s="3">
        <v>5655</v>
      </c>
      <c r="I12" s="6">
        <f t="shared" si="0"/>
        <v>259733</v>
      </c>
    </row>
    <row r="13" spans="1:9" ht="15.6" x14ac:dyDescent="0.3">
      <c r="A13" s="2">
        <v>1200432</v>
      </c>
      <c r="B13" s="2" t="s">
        <v>19</v>
      </c>
      <c r="C13" s="3">
        <v>12121</v>
      </c>
      <c r="D13" s="3">
        <v>14414</v>
      </c>
      <c r="E13" s="3">
        <v>56451</v>
      </c>
      <c r="F13" s="3">
        <v>89894</v>
      </c>
      <c r="G13" s="3">
        <v>11112</v>
      </c>
      <c r="H13" s="3">
        <v>8985</v>
      </c>
      <c r="I13" s="6">
        <f t="shared" si="0"/>
        <v>192977</v>
      </c>
    </row>
    <row r="15" spans="1:9" ht="15.6" x14ac:dyDescent="0.3"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s="1" t="s">
        <v>6</v>
      </c>
      <c r="H15" s="1" t="s">
        <v>7</v>
      </c>
      <c r="I15" s="7"/>
    </row>
    <row r="16" spans="1:9" ht="15.6" x14ac:dyDescent="0.3">
      <c r="B16" s="2" t="s">
        <v>11</v>
      </c>
      <c r="C16" s="3">
        <v>11112</v>
      </c>
      <c r="D16" s="3">
        <v>15455</v>
      </c>
      <c r="E16" s="3">
        <v>15845</v>
      </c>
      <c r="F16" s="3">
        <v>15845</v>
      </c>
      <c r="G16" s="3">
        <v>10000</v>
      </c>
      <c r="H16" s="3">
        <v>11112</v>
      </c>
      <c r="I16" s="8"/>
    </row>
    <row r="17" spans="2:9" ht="15.6" x14ac:dyDescent="0.3">
      <c r="B17" s="2" t="s">
        <v>10</v>
      </c>
      <c r="C17" s="3">
        <v>15845</v>
      </c>
      <c r="D17" s="3">
        <v>11112</v>
      </c>
      <c r="E17" s="3">
        <v>15184</v>
      </c>
      <c r="F17" s="3">
        <v>15184</v>
      </c>
      <c r="G17" s="3">
        <v>78787</v>
      </c>
      <c r="H17" s="3">
        <v>15845</v>
      </c>
      <c r="I17" s="8"/>
    </row>
    <row r="18" spans="2:9" ht="15.6" x14ac:dyDescent="0.3">
      <c r="B18" s="4" t="s">
        <v>13</v>
      </c>
      <c r="C18" s="3">
        <v>15454</v>
      </c>
      <c r="D18" s="3">
        <v>18498</v>
      </c>
      <c r="E18" s="3">
        <v>15455</v>
      </c>
      <c r="F18" s="3">
        <v>15184</v>
      </c>
      <c r="G18" s="3">
        <v>18498</v>
      </c>
      <c r="H18" s="3">
        <v>20000</v>
      </c>
      <c r="I18" s="8"/>
    </row>
    <row r="19" spans="2:9" ht="15.6" x14ac:dyDescent="0.3">
      <c r="B19" s="2" t="s">
        <v>17</v>
      </c>
      <c r="C19" s="3">
        <v>15487</v>
      </c>
      <c r="D19" s="3">
        <v>56451</v>
      </c>
      <c r="E19" s="3">
        <v>16595</v>
      </c>
      <c r="F19" s="3">
        <v>15487</v>
      </c>
      <c r="G19" s="3">
        <v>15184</v>
      </c>
      <c r="H19" s="3">
        <v>1515</v>
      </c>
      <c r="I19" s="8"/>
    </row>
    <row r="20" spans="2:9" ht="15.6" x14ac:dyDescent="0.3">
      <c r="B20" s="4" t="s">
        <v>9</v>
      </c>
      <c r="C20" s="3">
        <v>15184</v>
      </c>
      <c r="D20" s="3">
        <v>15845</v>
      </c>
      <c r="E20" s="3">
        <v>41545</v>
      </c>
      <c r="F20" s="3">
        <v>1622</v>
      </c>
      <c r="G20" s="3">
        <v>15151</v>
      </c>
      <c r="H20" s="3">
        <v>15184</v>
      </c>
      <c r="I20" s="8"/>
    </row>
    <row r="21" spans="2:9" ht="15.6" x14ac:dyDescent="0.3">
      <c r="B21" s="2" t="s">
        <v>16</v>
      </c>
      <c r="C21" s="3">
        <v>16595</v>
      </c>
      <c r="D21" s="3">
        <v>15487</v>
      </c>
      <c r="E21" s="3">
        <v>48211</v>
      </c>
      <c r="F21" s="3">
        <v>78787</v>
      </c>
      <c r="G21" s="3">
        <v>45484</v>
      </c>
      <c r="H21" s="3">
        <v>44544</v>
      </c>
      <c r="I21" s="8"/>
    </row>
    <row r="22" spans="2:9" ht="15.6" x14ac:dyDescent="0.3">
      <c r="B22" s="2" t="s">
        <v>15</v>
      </c>
      <c r="C22" s="3">
        <v>48211</v>
      </c>
      <c r="D22" s="3">
        <v>16595</v>
      </c>
      <c r="E22" s="3">
        <v>18498</v>
      </c>
      <c r="F22" s="3">
        <v>11112</v>
      </c>
      <c r="G22" s="3">
        <v>16595</v>
      </c>
      <c r="H22" s="3">
        <v>15151</v>
      </c>
      <c r="I22" s="8"/>
    </row>
    <row r="23" spans="2:9" ht="15.6" x14ac:dyDescent="0.3">
      <c r="B23" s="4" t="s">
        <v>18</v>
      </c>
      <c r="C23" s="3">
        <v>56451</v>
      </c>
      <c r="D23" s="3">
        <v>78451</v>
      </c>
      <c r="E23" s="3">
        <v>15487</v>
      </c>
      <c r="F23" s="3">
        <v>87844</v>
      </c>
      <c r="G23" s="3">
        <v>15845</v>
      </c>
      <c r="H23" s="3">
        <v>5655</v>
      </c>
      <c r="I23" s="8"/>
    </row>
    <row r="24" spans="2:9" ht="15.6" x14ac:dyDescent="0.3">
      <c r="B24" s="2" t="s">
        <v>12</v>
      </c>
      <c r="C24" s="3">
        <v>15455</v>
      </c>
      <c r="D24" s="3">
        <v>15454</v>
      </c>
      <c r="E24" s="3">
        <v>11112</v>
      </c>
      <c r="F24" s="3">
        <v>11112</v>
      </c>
      <c r="G24" s="3">
        <v>20000</v>
      </c>
      <c r="H24" s="3">
        <v>10000</v>
      </c>
      <c r="I24" s="8"/>
    </row>
    <row r="25" spans="2:9" ht="15.6" x14ac:dyDescent="0.3">
      <c r="B25" s="2" t="s">
        <v>19</v>
      </c>
      <c r="C25" s="3">
        <v>12121</v>
      </c>
      <c r="D25" s="3">
        <v>14414</v>
      </c>
      <c r="E25" s="3">
        <v>56451</v>
      </c>
      <c r="F25" s="3">
        <v>89894</v>
      </c>
      <c r="G25" s="3">
        <v>11112</v>
      </c>
      <c r="H25" s="3">
        <v>8985</v>
      </c>
      <c r="I25" s="8"/>
    </row>
    <row r="26" spans="2:9" ht="15.6" x14ac:dyDescent="0.3">
      <c r="B26" s="2" t="s">
        <v>14</v>
      </c>
      <c r="C26" s="3">
        <v>78888</v>
      </c>
      <c r="D26" s="3">
        <v>48211</v>
      </c>
      <c r="E26" s="3">
        <v>15454</v>
      </c>
      <c r="F26" s="3">
        <v>15845</v>
      </c>
      <c r="G26" s="3">
        <v>48211</v>
      </c>
      <c r="H26" s="3">
        <v>15000</v>
      </c>
      <c r="I26" s="8"/>
    </row>
    <row r="27" spans="2:9" ht="15.6" x14ac:dyDescent="0.3">
      <c r="B27" s="2" t="s">
        <v>8</v>
      </c>
      <c r="C27" s="3">
        <v>18225</v>
      </c>
      <c r="D27" s="3">
        <v>15184</v>
      </c>
      <c r="E27" s="3">
        <v>98984</v>
      </c>
      <c r="F27" s="3">
        <v>1500</v>
      </c>
      <c r="G27" s="3">
        <v>71111</v>
      </c>
      <c r="H27" s="3">
        <v>7889</v>
      </c>
      <c r="I27" s="8"/>
    </row>
  </sheetData>
  <sortState xmlns:xlrd2="http://schemas.microsoft.com/office/spreadsheetml/2017/richdata2" ref="B16:H27">
    <sortCondition descending="1" ref="B15:B2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C5250-FA2F-4FCC-9D0B-FB976D3FBA51}">
  <dimension ref="A1:S50"/>
  <sheetViews>
    <sheetView workbookViewId="0">
      <selection activeCell="O20" sqref="O20"/>
    </sheetView>
  </sheetViews>
  <sheetFormatPr defaultRowHeight="14.4" x14ac:dyDescent="0.3"/>
  <cols>
    <col min="1" max="1" width="13.109375" bestFit="1" customWidth="1"/>
    <col min="2" max="2" width="13.44140625" customWidth="1"/>
    <col min="7" max="8" width="8.88671875" customWidth="1"/>
    <col min="11" max="11" width="1.5546875" customWidth="1"/>
    <col min="12" max="12" width="14.5546875" customWidth="1"/>
    <col min="13" max="13" width="12.6640625" bestFit="1" customWidth="1"/>
  </cols>
  <sheetData>
    <row r="1" spans="1:19" ht="15.6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L1" s="11"/>
      <c r="M1" s="11"/>
      <c r="N1" s="11"/>
      <c r="O1" s="11"/>
      <c r="P1" s="11"/>
      <c r="Q1" s="11"/>
      <c r="R1" s="11"/>
      <c r="S1" s="11"/>
    </row>
    <row r="2" spans="1:19" ht="15.6" x14ac:dyDescent="0.3">
      <c r="A2" s="2">
        <v>1200333</v>
      </c>
      <c r="B2" s="2" t="s">
        <v>8</v>
      </c>
      <c r="C2" s="3">
        <v>18225</v>
      </c>
      <c r="D2" s="3">
        <v>15184</v>
      </c>
      <c r="E2" s="3">
        <v>98984</v>
      </c>
      <c r="F2" s="3">
        <v>1500</v>
      </c>
      <c r="G2" s="3">
        <v>71111</v>
      </c>
      <c r="H2" s="3">
        <v>7889</v>
      </c>
      <c r="L2" s="2"/>
      <c r="M2" s="2"/>
      <c r="N2" s="3"/>
      <c r="O2" s="3"/>
      <c r="P2" s="3"/>
      <c r="Q2" s="3"/>
      <c r="R2" s="3"/>
      <c r="S2" s="3"/>
    </row>
    <row r="3" spans="1:19" ht="15.6" x14ac:dyDescent="0.3">
      <c r="A3" s="2">
        <v>1200352</v>
      </c>
      <c r="B3" s="4" t="s">
        <v>9</v>
      </c>
      <c r="C3" s="3">
        <v>15184</v>
      </c>
      <c r="D3" s="3">
        <v>15845</v>
      </c>
      <c r="E3" s="3">
        <v>41545</v>
      </c>
      <c r="F3" s="3">
        <v>1622</v>
      </c>
      <c r="G3" s="3">
        <v>15151</v>
      </c>
      <c r="H3" s="3">
        <v>15184</v>
      </c>
      <c r="L3" s="2"/>
      <c r="M3" s="4"/>
      <c r="N3" s="3"/>
      <c r="O3" s="3"/>
      <c r="P3" s="3"/>
      <c r="Q3" s="3"/>
      <c r="R3" s="3"/>
      <c r="S3" s="3"/>
    </row>
    <row r="4" spans="1:19" ht="15.6" x14ac:dyDescent="0.3">
      <c r="A4" s="2">
        <v>1200669</v>
      </c>
      <c r="B4" s="2" t="s">
        <v>10</v>
      </c>
      <c r="C4" s="3">
        <v>15845</v>
      </c>
      <c r="D4" s="3">
        <v>11112</v>
      </c>
      <c r="E4" s="3">
        <v>15184</v>
      </c>
      <c r="F4" s="3">
        <v>15184</v>
      </c>
      <c r="G4" s="3">
        <v>78787</v>
      </c>
      <c r="H4" s="3">
        <v>15845</v>
      </c>
      <c r="L4" s="2"/>
      <c r="M4" s="2"/>
      <c r="N4" s="3"/>
      <c r="O4" s="3"/>
      <c r="P4" s="3"/>
      <c r="Q4" s="3"/>
      <c r="R4" s="3"/>
      <c r="S4" s="3"/>
    </row>
    <row r="5" spans="1:19" ht="15.6" x14ac:dyDescent="0.3">
      <c r="A5" s="2">
        <v>1200888</v>
      </c>
      <c r="B5" s="2" t="s">
        <v>11</v>
      </c>
      <c r="C5" s="3">
        <v>11112</v>
      </c>
      <c r="D5" s="3">
        <v>15455</v>
      </c>
      <c r="E5" s="3">
        <v>15845</v>
      </c>
      <c r="F5" s="3">
        <v>15845</v>
      </c>
      <c r="G5" s="3">
        <v>10000</v>
      </c>
      <c r="H5" s="3">
        <v>11112</v>
      </c>
      <c r="L5" s="2"/>
      <c r="M5" s="2"/>
      <c r="N5" s="3"/>
      <c r="O5" s="3"/>
      <c r="P5" s="3"/>
      <c r="Q5" s="3"/>
      <c r="R5" s="3"/>
      <c r="S5" s="3"/>
    </row>
    <row r="6" spans="1:19" ht="15.6" x14ac:dyDescent="0.3">
      <c r="A6" s="2">
        <v>1200989</v>
      </c>
      <c r="B6" s="2" t="s">
        <v>12</v>
      </c>
      <c r="C6" s="3">
        <v>15455</v>
      </c>
      <c r="D6" s="3">
        <v>15454</v>
      </c>
      <c r="E6" s="3">
        <v>11112</v>
      </c>
      <c r="F6" s="3">
        <v>11112</v>
      </c>
      <c r="G6" s="3">
        <v>20000</v>
      </c>
      <c r="H6" s="3">
        <v>10000</v>
      </c>
      <c r="L6" s="2"/>
      <c r="M6" s="2"/>
      <c r="N6" s="3"/>
      <c r="O6" s="3"/>
      <c r="P6" s="3"/>
      <c r="Q6" s="3"/>
      <c r="R6" s="3"/>
      <c r="S6" s="3"/>
    </row>
    <row r="7" spans="1:19" ht="15.6" x14ac:dyDescent="0.3">
      <c r="A7" s="2">
        <v>1200444</v>
      </c>
      <c r="B7" s="4" t="s">
        <v>13</v>
      </c>
      <c r="C7" s="3">
        <v>15454</v>
      </c>
      <c r="D7" s="3">
        <v>18498</v>
      </c>
      <c r="E7" s="3">
        <v>15455</v>
      </c>
      <c r="F7" s="3">
        <v>15184</v>
      </c>
      <c r="G7" s="3">
        <v>18498</v>
      </c>
      <c r="H7" s="3">
        <v>20000</v>
      </c>
      <c r="L7" s="2"/>
      <c r="M7" s="4"/>
      <c r="N7" s="3"/>
      <c r="O7" s="3"/>
      <c r="P7" s="3"/>
      <c r="Q7" s="3"/>
      <c r="R7" s="3"/>
      <c r="S7" s="3"/>
    </row>
    <row r="8" spans="1:19" ht="15.6" x14ac:dyDescent="0.3">
      <c r="A8" s="2">
        <v>1200358</v>
      </c>
      <c r="B8" s="2" t="s">
        <v>14</v>
      </c>
      <c r="C8" s="3">
        <v>78888</v>
      </c>
      <c r="D8" s="3">
        <v>48211</v>
      </c>
      <c r="E8" s="3">
        <v>15454</v>
      </c>
      <c r="F8" s="3">
        <v>15845</v>
      </c>
      <c r="G8" s="3">
        <v>48211</v>
      </c>
      <c r="H8" s="3">
        <v>15000</v>
      </c>
      <c r="L8" s="2"/>
      <c r="M8" s="2"/>
      <c r="N8" s="3"/>
      <c r="O8" s="3"/>
      <c r="P8" s="3"/>
      <c r="Q8" s="3"/>
      <c r="R8" s="3"/>
      <c r="S8" s="3"/>
    </row>
    <row r="9" spans="1:19" ht="15.6" x14ac:dyDescent="0.3">
      <c r="A9" s="2">
        <v>1200289</v>
      </c>
      <c r="B9" s="2" t="s">
        <v>15</v>
      </c>
      <c r="C9" s="3">
        <v>48211</v>
      </c>
      <c r="D9" s="3">
        <v>16595</v>
      </c>
      <c r="E9" s="3">
        <v>18498</v>
      </c>
      <c r="F9" s="3">
        <v>11112</v>
      </c>
      <c r="G9" s="3">
        <v>16595</v>
      </c>
      <c r="H9" s="3">
        <v>15151</v>
      </c>
      <c r="L9" s="2"/>
      <c r="M9" s="2"/>
      <c r="N9" s="3"/>
      <c r="O9" s="3"/>
      <c r="P9" s="3"/>
      <c r="Q9" s="3"/>
      <c r="R9" s="3"/>
      <c r="S9" s="3"/>
    </row>
    <row r="10" spans="1:19" ht="15.6" x14ac:dyDescent="0.3">
      <c r="A10" s="2">
        <v>1200739</v>
      </c>
      <c r="B10" s="2" t="s">
        <v>16</v>
      </c>
      <c r="C10" s="3">
        <v>16595</v>
      </c>
      <c r="D10" s="3">
        <v>15487</v>
      </c>
      <c r="E10" s="3">
        <v>48211</v>
      </c>
      <c r="F10" s="3">
        <v>78787</v>
      </c>
      <c r="G10" s="3">
        <v>45484</v>
      </c>
      <c r="H10" s="3">
        <v>44544</v>
      </c>
      <c r="L10" s="2"/>
      <c r="M10" s="2"/>
      <c r="N10" s="3"/>
      <c r="O10" s="3"/>
      <c r="P10" s="3"/>
      <c r="Q10" s="3"/>
      <c r="R10" s="3"/>
      <c r="S10" s="3"/>
    </row>
    <row r="11" spans="1:19" ht="15.6" x14ac:dyDescent="0.3">
      <c r="A11" s="2">
        <v>1200498</v>
      </c>
      <c r="B11" s="2" t="s">
        <v>17</v>
      </c>
      <c r="C11" s="3">
        <v>15487</v>
      </c>
      <c r="D11" s="3">
        <v>56451</v>
      </c>
      <c r="E11" s="3">
        <v>16595</v>
      </c>
      <c r="F11" s="3">
        <v>15487</v>
      </c>
      <c r="G11" s="3">
        <v>15184</v>
      </c>
      <c r="H11" s="3">
        <v>1515</v>
      </c>
      <c r="L11" s="2"/>
      <c r="M11" s="2"/>
      <c r="N11" s="3"/>
      <c r="O11" s="3"/>
      <c r="P11" s="3"/>
      <c r="Q11" s="3"/>
      <c r="R11" s="3"/>
      <c r="S11" s="3"/>
    </row>
    <row r="12" spans="1:19" ht="15.6" x14ac:dyDescent="0.3">
      <c r="A12" s="2">
        <v>1200789</v>
      </c>
      <c r="B12" s="4" t="s">
        <v>18</v>
      </c>
      <c r="C12" s="3">
        <v>56451</v>
      </c>
      <c r="D12" s="3">
        <v>78451</v>
      </c>
      <c r="E12" s="3">
        <v>15487</v>
      </c>
      <c r="F12" s="3">
        <v>87844</v>
      </c>
      <c r="G12" s="3">
        <v>15845</v>
      </c>
      <c r="H12" s="3">
        <v>5655</v>
      </c>
      <c r="L12" s="2"/>
      <c r="M12" s="4"/>
      <c r="N12" s="3"/>
      <c r="O12" s="3"/>
      <c r="P12" s="3"/>
      <c r="Q12" s="3"/>
      <c r="R12" s="3"/>
      <c r="S12" s="3"/>
    </row>
    <row r="13" spans="1:19" ht="15.6" x14ac:dyDescent="0.3">
      <c r="A13" s="2">
        <v>1200432</v>
      </c>
      <c r="B13" s="2" t="s">
        <v>19</v>
      </c>
      <c r="C13" s="3">
        <v>12121</v>
      </c>
      <c r="D13" s="3">
        <v>14414</v>
      </c>
      <c r="E13" s="3">
        <v>56451</v>
      </c>
      <c r="F13" s="3">
        <v>89894</v>
      </c>
      <c r="G13" s="3">
        <v>11112</v>
      </c>
      <c r="H13" s="3">
        <v>8985</v>
      </c>
      <c r="L13" s="2"/>
      <c r="M13" s="2"/>
      <c r="N13" s="3"/>
      <c r="O13" s="3"/>
      <c r="P13" s="3"/>
      <c r="Q13" s="3"/>
      <c r="R13" s="3"/>
      <c r="S13" s="3"/>
    </row>
    <row r="14" spans="1:19" ht="13.8" customHeight="1" x14ac:dyDescent="0.3"/>
    <row r="16" spans="1:19" ht="15.6" x14ac:dyDescent="0.3">
      <c r="A16" s="11" t="s">
        <v>0</v>
      </c>
      <c r="B16" s="11" t="s">
        <v>1</v>
      </c>
      <c r="C16" s="11" t="s">
        <v>5</v>
      </c>
      <c r="D16" s="11" t="s">
        <v>7</v>
      </c>
      <c r="E16" s="11" t="s">
        <v>3</v>
      </c>
      <c r="F16" s="11" t="s">
        <v>2</v>
      </c>
      <c r="G16" s="11" t="s">
        <v>6</v>
      </c>
      <c r="H16" s="11" t="s">
        <v>4</v>
      </c>
    </row>
    <row r="17" spans="1:8" ht="15.6" x14ac:dyDescent="0.3">
      <c r="A17" s="2">
        <v>1200333</v>
      </c>
      <c r="B17" s="2" t="s">
        <v>8</v>
      </c>
      <c r="C17" s="3">
        <v>1500</v>
      </c>
      <c r="D17" s="3">
        <v>7889</v>
      </c>
      <c r="E17" s="3">
        <v>15184</v>
      </c>
      <c r="F17" s="3">
        <v>18225</v>
      </c>
      <c r="G17" s="3">
        <v>71111</v>
      </c>
      <c r="H17" s="3">
        <v>98984</v>
      </c>
    </row>
    <row r="19" spans="1:8" ht="15.6" x14ac:dyDescent="0.3">
      <c r="A19" s="11" t="s">
        <v>0</v>
      </c>
      <c r="B19" s="11" t="s">
        <v>1</v>
      </c>
      <c r="C19" s="11" t="s">
        <v>5</v>
      </c>
      <c r="D19" s="11" t="s">
        <v>6</v>
      </c>
      <c r="E19" s="11" t="s">
        <v>2</v>
      </c>
      <c r="F19" s="11" t="s">
        <v>7</v>
      </c>
      <c r="G19" s="11" t="s">
        <v>3</v>
      </c>
      <c r="H19" s="11" t="s">
        <v>4</v>
      </c>
    </row>
    <row r="20" spans="1:8" ht="15.6" x14ac:dyDescent="0.3">
      <c r="A20" s="2">
        <v>1200352</v>
      </c>
      <c r="B20" s="4" t="s">
        <v>9</v>
      </c>
      <c r="C20" s="3">
        <v>1622</v>
      </c>
      <c r="D20" s="3">
        <v>15151</v>
      </c>
      <c r="E20" s="3">
        <v>15184</v>
      </c>
      <c r="F20" s="3">
        <v>15184</v>
      </c>
      <c r="G20" s="3">
        <v>15845</v>
      </c>
      <c r="H20" s="3">
        <v>41545</v>
      </c>
    </row>
    <row r="22" spans="1:8" ht="15.6" x14ac:dyDescent="0.3">
      <c r="A22" s="11" t="s">
        <v>0</v>
      </c>
      <c r="B22" s="11" t="s">
        <v>1</v>
      </c>
      <c r="C22" s="11" t="s">
        <v>3</v>
      </c>
      <c r="D22" s="11" t="s">
        <v>4</v>
      </c>
      <c r="E22" s="11" t="s">
        <v>5</v>
      </c>
      <c r="F22" s="11" t="s">
        <v>2</v>
      </c>
      <c r="G22" s="11" t="s">
        <v>7</v>
      </c>
      <c r="H22" s="11" t="s">
        <v>6</v>
      </c>
    </row>
    <row r="23" spans="1:8" ht="15.6" x14ac:dyDescent="0.3">
      <c r="A23" s="2">
        <v>1200669</v>
      </c>
      <c r="B23" s="2" t="s">
        <v>10</v>
      </c>
      <c r="C23" s="3">
        <v>11112</v>
      </c>
      <c r="D23" s="3">
        <v>15184</v>
      </c>
      <c r="E23" s="3">
        <v>15184</v>
      </c>
      <c r="F23" s="3">
        <v>15845</v>
      </c>
      <c r="G23" s="3">
        <v>15845</v>
      </c>
      <c r="H23" s="3">
        <v>78787</v>
      </c>
    </row>
    <row r="25" spans="1:8" ht="15.6" x14ac:dyDescent="0.3">
      <c r="A25" s="11" t="s">
        <v>0</v>
      </c>
      <c r="B25" s="11" t="s">
        <v>1</v>
      </c>
      <c r="C25" s="11" t="s">
        <v>6</v>
      </c>
      <c r="D25" s="11" t="s">
        <v>2</v>
      </c>
      <c r="E25" s="11" t="s">
        <v>7</v>
      </c>
      <c r="F25" s="11" t="s">
        <v>3</v>
      </c>
      <c r="G25" s="11" t="s">
        <v>4</v>
      </c>
      <c r="H25" s="11" t="s">
        <v>5</v>
      </c>
    </row>
    <row r="26" spans="1:8" ht="15.6" x14ac:dyDescent="0.3">
      <c r="A26" s="2">
        <v>1200888</v>
      </c>
      <c r="B26" s="2" t="s">
        <v>11</v>
      </c>
      <c r="C26" s="3">
        <v>10000</v>
      </c>
      <c r="D26" s="3">
        <v>11112</v>
      </c>
      <c r="E26" s="3">
        <v>11112</v>
      </c>
      <c r="F26" s="3">
        <v>15455</v>
      </c>
      <c r="G26" s="3">
        <v>15845</v>
      </c>
      <c r="H26" s="3">
        <v>15845</v>
      </c>
    </row>
    <row r="28" spans="1:8" ht="15.6" x14ac:dyDescent="0.3">
      <c r="A28" s="11" t="s">
        <v>0</v>
      </c>
      <c r="B28" s="11" t="s">
        <v>1</v>
      </c>
      <c r="C28" s="11" t="s">
        <v>7</v>
      </c>
      <c r="D28" s="11" t="s">
        <v>4</v>
      </c>
      <c r="E28" s="11" t="s">
        <v>5</v>
      </c>
      <c r="F28" s="11" t="s">
        <v>3</v>
      </c>
      <c r="G28" s="11" t="s">
        <v>2</v>
      </c>
      <c r="H28" s="11" t="s">
        <v>6</v>
      </c>
    </row>
    <row r="29" spans="1:8" ht="15.6" x14ac:dyDescent="0.3">
      <c r="A29" s="2">
        <v>1200989</v>
      </c>
      <c r="B29" s="2" t="s">
        <v>12</v>
      </c>
      <c r="C29" s="3">
        <v>10000</v>
      </c>
      <c r="D29" s="3">
        <v>11112</v>
      </c>
      <c r="E29" s="3">
        <v>11112</v>
      </c>
      <c r="F29" s="3">
        <v>15454</v>
      </c>
      <c r="G29" s="3">
        <v>15455</v>
      </c>
      <c r="H29" s="3">
        <v>20000</v>
      </c>
    </row>
    <row r="31" spans="1:8" ht="15.6" x14ac:dyDescent="0.3">
      <c r="A31" s="11" t="s">
        <v>0</v>
      </c>
      <c r="B31" s="11" t="s">
        <v>1</v>
      </c>
      <c r="C31" s="11" t="s">
        <v>5</v>
      </c>
      <c r="D31" s="11" t="s">
        <v>2</v>
      </c>
      <c r="E31" s="11" t="s">
        <v>4</v>
      </c>
      <c r="F31" s="11" t="s">
        <v>3</v>
      </c>
      <c r="G31" s="11" t="s">
        <v>6</v>
      </c>
      <c r="H31" s="11" t="s">
        <v>7</v>
      </c>
    </row>
    <row r="32" spans="1:8" ht="15.6" x14ac:dyDescent="0.3">
      <c r="A32" s="2">
        <v>1200444</v>
      </c>
      <c r="B32" s="4" t="s">
        <v>13</v>
      </c>
      <c r="C32" s="3">
        <v>15184</v>
      </c>
      <c r="D32" s="3">
        <v>15454</v>
      </c>
      <c r="E32" s="3">
        <v>15455</v>
      </c>
      <c r="F32" s="3">
        <v>18498</v>
      </c>
      <c r="G32" s="3">
        <v>18498</v>
      </c>
      <c r="H32" s="3">
        <v>20000</v>
      </c>
    </row>
    <row r="34" spans="1:8" ht="15.6" x14ac:dyDescent="0.3">
      <c r="A34" s="11" t="s">
        <v>0</v>
      </c>
      <c r="B34" s="11" t="s">
        <v>1</v>
      </c>
      <c r="C34" s="11" t="s">
        <v>7</v>
      </c>
      <c r="D34" s="11" t="s">
        <v>4</v>
      </c>
      <c r="E34" s="11" t="s">
        <v>5</v>
      </c>
      <c r="F34" s="11" t="s">
        <v>3</v>
      </c>
      <c r="G34" s="11" t="s">
        <v>6</v>
      </c>
      <c r="H34" s="11" t="s">
        <v>2</v>
      </c>
    </row>
    <row r="35" spans="1:8" ht="15.6" x14ac:dyDescent="0.3">
      <c r="A35" s="2">
        <v>1200358</v>
      </c>
      <c r="B35" s="2" t="s">
        <v>14</v>
      </c>
      <c r="C35" s="3">
        <v>15000</v>
      </c>
      <c r="D35" s="3">
        <v>15454</v>
      </c>
      <c r="E35" s="3">
        <v>15845</v>
      </c>
      <c r="F35" s="3">
        <v>48211</v>
      </c>
      <c r="G35" s="3">
        <v>48211</v>
      </c>
      <c r="H35" s="3">
        <v>78888</v>
      </c>
    </row>
    <row r="37" spans="1:8" ht="15.6" x14ac:dyDescent="0.3">
      <c r="A37" s="11" t="s">
        <v>0</v>
      </c>
      <c r="B37" s="11" t="s">
        <v>1</v>
      </c>
      <c r="C37" s="11" t="s">
        <v>5</v>
      </c>
      <c r="D37" s="11" t="s">
        <v>7</v>
      </c>
      <c r="E37" s="11" t="s">
        <v>3</v>
      </c>
      <c r="F37" s="11" t="s">
        <v>6</v>
      </c>
      <c r="G37" s="11" t="s">
        <v>4</v>
      </c>
      <c r="H37" s="11" t="s">
        <v>2</v>
      </c>
    </row>
    <row r="38" spans="1:8" ht="15.6" x14ac:dyDescent="0.3">
      <c r="A38" s="2">
        <v>1200289</v>
      </c>
      <c r="B38" s="2" t="s">
        <v>15</v>
      </c>
      <c r="C38" s="3">
        <v>11112</v>
      </c>
      <c r="D38" s="3">
        <v>15151</v>
      </c>
      <c r="E38" s="3">
        <v>16595</v>
      </c>
      <c r="F38" s="3">
        <v>16595</v>
      </c>
      <c r="G38" s="3">
        <v>18498</v>
      </c>
      <c r="H38" s="3">
        <v>48211</v>
      </c>
    </row>
    <row r="40" spans="1:8" ht="15.6" x14ac:dyDescent="0.3">
      <c r="A40" s="11" t="s">
        <v>0</v>
      </c>
      <c r="B40" s="11" t="s">
        <v>1</v>
      </c>
      <c r="C40" s="11" t="s">
        <v>3</v>
      </c>
      <c r="D40" s="11" t="s">
        <v>2</v>
      </c>
      <c r="E40" s="11" t="s">
        <v>7</v>
      </c>
      <c r="F40" s="11" t="s">
        <v>6</v>
      </c>
      <c r="G40" s="11" t="s">
        <v>4</v>
      </c>
      <c r="H40" s="11" t="s">
        <v>5</v>
      </c>
    </row>
    <row r="41" spans="1:8" ht="15.6" x14ac:dyDescent="0.3">
      <c r="A41" s="2">
        <v>1200739</v>
      </c>
      <c r="B41" s="2" t="s">
        <v>16</v>
      </c>
      <c r="C41" s="3">
        <v>15487</v>
      </c>
      <c r="D41" s="3">
        <v>16595</v>
      </c>
      <c r="E41" s="3">
        <v>44544</v>
      </c>
      <c r="F41" s="3">
        <v>45484</v>
      </c>
      <c r="G41" s="3">
        <v>48211</v>
      </c>
      <c r="H41" s="3">
        <v>78787</v>
      </c>
    </row>
    <row r="43" spans="1:8" ht="15.6" x14ac:dyDescent="0.3">
      <c r="A43" s="11" t="s">
        <v>0</v>
      </c>
      <c r="B43" s="11" t="s">
        <v>1</v>
      </c>
      <c r="C43" s="11" t="s">
        <v>7</v>
      </c>
      <c r="D43" s="11" t="s">
        <v>6</v>
      </c>
      <c r="E43" s="11" t="s">
        <v>2</v>
      </c>
      <c r="F43" s="11" t="s">
        <v>5</v>
      </c>
      <c r="G43" s="11" t="s">
        <v>4</v>
      </c>
      <c r="H43" s="11" t="s">
        <v>3</v>
      </c>
    </row>
    <row r="44" spans="1:8" ht="15.6" x14ac:dyDescent="0.3">
      <c r="A44" s="2">
        <v>1200498</v>
      </c>
      <c r="B44" s="2" t="s">
        <v>17</v>
      </c>
      <c r="C44" s="3">
        <v>1515</v>
      </c>
      <c r="D44" s="3">
        <v>15184</v>
      </c>
      <c r="E44" s="3">
        <v>15487</v>
      </c>
      <c r="F44" s="3">
        <v>15487</v>
      </c>
      <c r="G44" s="3">
        <v>16595</v>
      </c>
      <c r="H44" s="3">
        <v>56451</v>
      </c>
    </row>
    <row r="46" spans="1:8" ht="15.6" x14ac:dyDescent="0.3">
      <c r="A46" s="11" t="s">
        <v>0</v>
      </c>
      <c r="B46" s="11" t="s">
        <v>1</v>
      </c>
      <c r="C46" s="11" t="s">
        <v>7</v>
      </c>
      <c r="D46" s="11" t="s">
        <v>4</v>
      </c>
      <c r="E46" s="11" t="s">
        <v>6</v>
      </c>
      <c r="F46" s="11" t="s">
        <v>2</v>
      </c>
      <c r="G46" s="11" t="s">
        <v>3</v>
      </c>
      <c r="H46" s="11" t="s">
        <v>5</v>
      </c>
    </row>
    <row r="47" spans="1:8" ht="15.6" x14ac:dyDescent="0.3">
      <c r="A47" s="2">
        <v>1200789</v>
      </c>
      <c r="B47" s="4" t="s">
        <v>18</v>
      </c>
      <c r="C47" s="3">
        <v>5655</v>
      </c>
      <c r="D47" s="3">
        <v>15487</v>
      </c>
      <c r="E47" s="3">
        <v>15845</v>
      </c>
      <c r="F47" s="3">
        <v>56451</v>
      </c>
      <c r="G47" s="3">
        <v>78451</v>
      </c>
      <c r="H47" s="3">
        <v>87844</v>
      </c>
    </row>
    <row r="49" spans="1:8" ht="15.6" x14ac:dyDescent="0.3">
      <c r="A49" s="11" t="s">
        <v>0</v>
      </c>
      <c r="B49" s="11" t="s">
        <v>1</v>
      </c>
      <c r="C49" s="11" t="s">
        <v>7</v>
      </c>
      <c r="D49" s="11" t="s">
        <v>6</v>
      </c>
      <c r="E49" s="11" t="s">
        <v>2</v>
      </c>
      <c r="F49" s="11" t="s">
        <v>3</v>
      </c>
      <c r="G49" s="11" t="s">
        <v>4</v>
      </c>
      <c r="H49" s="11" t="s">
        <v>5</v>
      </c>
    </row>
    <row r="50" spans="1:8" ht="15.6" x14ac:dyDescent="0.3">
      <c r="A50" s="2">
        <v>1200432</v>
      </c>
      <c r="B50" s="2" t="s">
        <v>19</v>
      </c>
      <c r="C50" s="3">
        <v>8985</v>
      </c>
      <c r="D50" s="3">
        <v>11112</v>
      </c>
      <c r="E50" s="3">
        <v>12121</v>
      </c>
      <c r="F50" s="3">
        <v>14414</v>
      </c>
      <c r="G50" s="3">
        <v>56451</v>
      </c>
      <c r="H50" s="3">
        <v>89894</v>
      </c>
    </row>
  </sheetData>
  <sortState xmlns:xlrd2="http://schemas.microsoft.com/office/spreadsheetml/2017/richdata2" columnSort="1" ref="C49:H50">
    <sortCondition ref="C50:H5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57E5-0154-41E8-BFFD-07E5B322E3C2}">
  <dimension ref="A1:K13"/>
  <sheetViews>
    <sheetView tabSelected="1" workbookViewId="0">
      <selection activeCell="J16" sqref="J16"/>
    </sheetView>
  </sheetViews>
  <sheetFormatPr defaultRowHeight="14.4" x14ac:dyDescent="0.3"/>
  <cols>
    <col min="1" max="1" width="15.33203125" customWidth="1"/>
    <col min="2" max="2" width="12.5546875" customWidth="1"/>
    <col min="10" max="10" width="40.88671875" customWidth="1"/>
    <col min="11" max="11" width="15.77734375" customWidth="1"/>
  </cols>
  <sheetData>
    <row r="1" spans="1:11" ht="31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1" ht="15.6" x14ac:dyDescent="0.3">
      <c r="A2" s="2">
        <v>1200333</v>
      </c>
      <c r="B2" s="2" t="s">
        <v>8</v>
      </c>
      <c r="C2" s="3">
        <v>18225</v>
      </c>
      <c r="D2" s="3">
        <v>15184</v>
      </c>
      <c r="E2" s="3">
        <v>98984</v>
      </c>
      <c r="F2" s="3">
        <v>1500</v>
      </c>
      <c r="G2" s="3">
        <v>71111</v>
      </c>
      <c r="H2" s="3">
        <v>7889</v>
      </c>
      <c r="J2" s="9" t="s">
        <v>21</v>
      </c>
      <c r="K2" s="10">
        <f>VLOOKUP(A12,A1:H13,8,FALSE)</f>
        <v>5655</v>
      </c>
    </row>
    <row r="3" spans="1:11" ht="31.2" x14ac:dyDescent="0.3">
      <c r="A3" s="2">
        <v>1200352</v>
      </c>
      <c r="B3" s="4" t="s">
        <v>9</v>
      </c>
      <c r="C3" s="3">
        <v>15184</v>
      </c>
      <c r="D3" s="3">
        <v>15845</v>
      </c>
      <c r="E3" s="3">
        <v>41545</v>
      </c>
      <c r="F3" s="3">
        <v>1622</v>
      </c>
      <c r="G3" s="3">
        <v>15151</v>
      </c>
      <c r="H3" s="3">
        <v>15184</v>
      </c>
    </row>
    <row r="4" spans="1:11" ht="15.6" x14ac:dyDescent="0.3">
      <c r="A4" s="2">
        <v>1200669</v>
      </c>
      <c r="B4" s="2" t="s">
        <v>10</v>
      </c>
      <c r="C4" s="3">
        <v>15845</v>
      </c>
      <c r="D4" s="3">
        <v>11112</v>
      </c>
      <c r="E4" s="3">
        <v>15184</v>
      </c>
      <c r="F4" s="3">
        <v>15184</v>
      </c>
      <c r="G4" s="3">
        <v>78787</v>
      </c>
      <c r="H4" s="3">
        <v>15845</v>
      </c>
      <c r="J4" s="9" t="s">
        <v>22</v>
      </c>
      <c r="K4" s="10">
        <f>VLOOKUP(A10,A1:H13,6,FALSE)</f>
        <v>78787</v>
      </c>
    </row>
    <row r="5" spans="1:11" ht="31.2" x14ac:dyDescent="0.3">
      <c r="A5" s="2">
        <v>1200888</v>
      </c>
      <c r="B5" s="2" t="s">
        <v>11</v>
      </c>
      <c r="C5" s="3">
        <v>11112</v>
      </c>
      <c r="D5" s="3">
        <v>15455</v>
      </c>
      <c r="E5" s="3">
        <v>15845</v>
      </c>
      <c r="F5" s="3">
        <v>15845</v>
      </c>
      <c r="G5" s="3">
        <v>10000</v>
      </c>
      <c r="H5" s="3">
        <v>11112</v>
      </c>
    </row>
    <row r="6" spans="1:11" ht="15.6" x14ac:dyDescent="0.3">
      <c r="A6" s="2">
        <v>1200989</v>
      </c>
      <c r="B6" s="2" t="s">
        <v>12</v>
      </c>
      <c r="C6" s="3">
        <v>15455</v>
      </c>
      <c r="D6" s="3">
        <v>15454</v>
      </c>
      <c r="E6" s="3">
        <v>11112</v>
      </c>
      <c r="F6" s="3">
        <v>11112</v>
      </c>
      <c r="G6" s="3">
        <v>20000</v>
      </c>
      <c r="H6" s="3">
        <v>10000</v>
      </c>
      <c r="J6" s="9" t="s">
        <v>23</v>
      </c>
      <c r="K6" s="10">
        <f>VLOOKUP(A3,A1:H13,3,FALSE)</f>
        <v>15184</v>
      </c>
    </row>
    <row r="7" spans="1:11" ht="15.6" x14ac:dyDescent="0.3">
      <c r="A7" s="2">
        <v>1200444</v>
      </c>
      <c r="B7" s="4" t="s">
        <v>13</v>
      </c>
      <c r="C7" s="3">
        <v>15454</v>
      </c>
      <c r="D7" s="3">
        <v>18498</v>
      </c>
      <c r="E7" s="3">
        <v>15455</v>
      </c>
      <c r="F7" s="3">
        <v>15184</v>
      </c>
      <c r="G7" s="3">
        <v>18498</v>
      </c>
      <c r="H7" s="3">
        <v>20000</v>
      </c>
    </row>
    <row r="8" spans="1:11" ht="15.6" x14ac:dyDescent="0.3">
      <c r="A8" s="2">
        <v>1200358</v>
      </c>
      <c r="B8" s="2" t="s">
        <v>14</v>
      </c>
      <c r="C8" s="3">
        <v>78888</v>
      </c>
      <c r="D8" s="3">
        <v>48211</v>
      </c>
      <c r="E8" s="3">
        <v>15454</v>
      </c>
      <c r="F8" s="3">
        <v>15845</v>
      </c>
      <c r="G8" s="3">
        <v>48211</v>
      </c>
      <c r="H8" s="3">
        <v>15000</v>
      </c>
    </row>
    <row r="9" spans="1:11" ht="15.6" x14ac:dyDescent="0.3">
      <c r="A9" s="2">
        <v>1200289</v>
      </c>
      <c r="B9" s="2" t="s">
        <v>15</v>
      </c>
      <c r="C9" s="3">
        <v>48211</v>
      </c>
      <c r="D9" s="3">
        <v>16595</v>
      </c>
      <c r="E9" s="3">
        <v>18498</v>
      </c>
      <c r="F9" s="3">
        <v>11112</v>
      </c>
      <c r="G9" s="3">
        <v>16595</v>
      </c>
      <c r="H9" s="3">
        <v>15151</v>
      </c>
    </row>
    <row r="10" spans="1:11" ht="31.2" x14ac:dyDescent="0.3">
      <c r="A10" s="2">
        <v>1200739</v>
      </c>
      <c r="B10" s="2" t="s">
        <v>16</v>
      </c>
      <c r="C10" s="3">
        <v>16595</v>
      </c>
      <c r="D10" s="3">
        <v>15487</v>
      </c>
      <c r="E10" s="3">
        <v>48211</v>
      </c>
      <c r="F10" s="3">
        <v>78787</v>
      </c>
      <c r="G10" s="3">
        <v>45484</v>
      </c>
      <c r="H10" s="3">
        <v>44544</v>
      </c>
    </row>
    <row r="11" spans="1:11" ht="15.6" x14ac:dyDescent="0.3">
      <c r="A11" s="2">
        <v>1200498</v>
      </c>
      <c r="B11" s="2" t="s">
        <v>17</v>
      </c>
      <c r="C11" s="3">
        <v>15487</v>
      </c>
      <c r="D11" s="3">
        <v>56451</v>
      </c>
      <c r="E11" s="3">
        <v>16595</v>
      </c>
      <c r="F11" s="3">
        <v>15487</v>
      </c>
      <c r="G11" s="3">
        <v>15184</v>
      </c>
      <c r="H11" s="3">
        <v>1515</v>
      </c>
    </row>
    <row r="12" spans="1:11" ht="15.6" x14ac:dyDescent="0.3">
      <c r="A12" s="2">
        <v>1200789</v>
      </c>
      <c r="B12" s="4" t="s">
        <v>18</v>
      </c>
      <c r="C12" s="3">
        <v>56451</v>
      </c>
      <c r="D12" s="3">
        <v>78451</v>
      </c>
      <c r="E12" s="3">
        <v>15487</v>
      </c>
      <c r="F12" s="3">
        <v>87844</v>
      </c>
      <c r="G12" s="3">
        <v>15845</v>
      </c>
      <c r="H12" s="3">
        <v>5655</v>
      </c>
    </row>
    <row r="13" spans="1:11" ht="15.6" x14ac:dyDescent="0.3">
      <c r="A13" s="2">
        <v>1200432</v>
      </c>
      <c r="B13" s="2" t="s">
        <v>19</v>
      </c>
      <c r="C13" s="3">
        <v>12121</v>
      </c>
      <c r="D13" s="3">
        <v>14414</v>
      </c>
      <c r="E13" s="3">
        <v>56451</v>
      </c>
      <c r="F13" s="3">
        <v>89894</v>
      </c>
      <c r="G13" s="3">
        <v>11112</v>
      </c>
      <c r="H13" s="3">
        <v>8985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RMS Q1</vt:lpstr>
      <vt:lpstr>Sheet1</vt:lpstr>
      <vt:lpstr>RMS 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Annapoorani Parameswaran</dc:creator>
  <cp:lastModifiedBy>Annapoorani Parameswaran</cp:lastModifiedBy>
  <dcterms:created xsi:type="dcterms:W3CDTF">2021-07-05T04:09:23Z</dcterms:created>
  <dcterms:modified xsi:type="dcterms:W3CDTF">2021-08-19T00:52:44Z</dcterms:modified>
</cp:coreProperties>
</file>