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c1\Downloads\need to read\New folder\project New 1703\"/>
    </mc:Choice>
  </mc:AlternateContent>
  <xr:revisionPtr revIDLastSave="0" documentId="13_ncr:1_{FABC77AB-7BDA-49A0-9A49-62A3324030CE}" xr6:coauthVersionLast="47" xr6:coauthVersionMax="47" xr10:uidLastSave="{00000000-0000-0000-0000-000000000000}"/>
  <bookViews>
    <workbookView xWindow="-110" yWindow="-110" windowWidth="19420" windowHeight="11500" xr2:uid="{E268DBB8-DCFE-4C9C-B9BD-FA62E56AF43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C25" i="2"/>
  <c r="D23" i="2"/>
  <c r="E23" i="2" s="1"/>
  <c r="F23" i="2" s="1"/>
  <c r="G23" i="2" s="1"/>
  <c r="C23" i="2"/>
  <c r="D12" i="2"/>
  <c r="E12" i="2"/>
  <c r="F12" i="2"/>
  <c r="G12" i="2"/>
  <c r="G25" i="2" s="1"/>
  <c r="H12" i="2"/>
  <c r="I12" i="2"/>
  <c r="C12" i="2"/>
  <c r="C13" i="2" s="1"/>
  <c r="D13" i="2" s="1"/>
  <c r="E13" i="2" s="1"/>
  <c r="F13" i="2" s="1"/>
  <c r="G13" i="2" s="1"/>
  <c r="H13" i="2" s="1"/>
  <c r="J8" i="2"/>
  <c r="J9" i="2"/>
  <c r="J10" i="2"/>
  <c r="J11" i="2"/>
  <c r="J7" i="2"/>
  <c r="J12" i="2" s="1"/>
  <c r="D22" i="2"/>
  <c r="D25" i="2" s="1"/>
  <c r="E22" i="2"/>
  <c r="F22" i="2"/>
  <c r="F25" i="2" s="1"/>
  <c r="G22" i="2"/>
  <c r="H22" i="2"/>
  <c r="H25" i="2" s="1"/>
  <c r="I22" i="2"/>
  <c r="I25" i="2" s="1"/>
  <c r="C22" i="2"/>
  <c r="J21" i="2"/>
  <c r="J20" i="2"/>
  <c r="J18" i="2"/>
  <c r="J19" i="2"/>
  <c r="J17" i="2"/>
  <c r="H23" i="2" l="1"/>
  <c r="J22" i="2"/>
  <c r="J25" i="2" s="1"/>
  <c r="F4" i="2" l="1"/>
</calcChain>
</file>

<file path=xl/sharedStrings.xml><?xml version="1.0" encoding="utf-8"?>
<sst xmlns="http://schemas.openxmlformats.org/spreadsheetml/2006/main" count="32" uniqueCount="21">
  <si>
    <t>Year 1</t>
  </si>
  <si>
    <t>Year 2</t>
  </si>
  <si>
    <t>Year 3</t>
  </si>
  <si>
    <t>Year 4</t>
  </si>
  <si>
    <t>Year 5</t>
  </si>
  <si>
    <t>Year 6</t>
  </si>
  <si>
    <t>Year 7</t>
  </si>
  <si>
    <t>Total</t>
  </si>
  <si>
    <t>Cost</t>
  </si>
  <si>
    <t>Cost Benefit Analysis</t>
  </si>
  <si>
    <t>Employee salary</t>
  </si>
  <si>
    <t>Building Rent</t>
  </si>
  <si>
    <t>Project Cost</t>
  </si>
  <si>
    <t>Overall Cost  to Benefit ratio</t>
  </si>
  <si>
    <t>Revenue</t>
  </si>
  <si>
    <t>Benefits</t>
  </si>
  <si>
    <t>Cost Saving</t>
  </si>
  <si>
    <t>Ongoing Cost</t>
  </si>
  <si>
    <t>Net Benefits or cost</t>
  </si>
  <si>
    <t>Cumulative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</si>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</sst>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 [$€-2]\ * #,##0.00_ ;_ [$€-2]\ * \-#,##0.00_ ;_ [$€-2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A665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2" tint="-0.24994659260841701"/>
      </right>
      <top/>
      <bottom style="medium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0.24994659260841701"/>
      </right>
      <top style="medium">
        <color indexed="64"/>
      </top>
      <bottom style="hair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indexed="64"/>
      </top>
      <bottom style="hair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theme="2" tint="-0.24994659260841701"/>
      </right>
      <top style="hair">
        <color indexed="64"/>
      </top>
      <bottom style="hair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theme="2" tint="-0.24994659260841701"/>
      </right>
      <top/>
      <bottom style="hair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 style="hair">
        <color indexed="64"/>
      </bottom>
      <diagonal/>
    </border>
    <border>
      <left style="medium">
        <color theme="2" tint="-0.24994659260841701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2" tint="-0.24994659260841701"/>
      </right>
      <top/>
      <bottom style="hair">
        <color indexed="64"/>
      </bottom>
      <diagonal/>
    </border>
    <border>
      <left style="medium">
        <color indexed="64"/>
      </left>
      <right style="medium">
        <color theme="2" tint="-0.24994659260841701"/>
      </right>
      <top style="hair">
        <color indexed="64"/>
      </top>
      <bottom/>
      <diagonal/>
    </border>
    <border>
      <left style="medium">
        <color theme="2" tint="-0.24994659260841701"/>
      </left>
      <right style="medium">
        <color theme="2" tint="-0.2499465926084170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6" fillId="2" borderId="22" xfId="0" applyFont="1" applyFill="1" applyBorder="1"/>
    <xf numFmtId="0" fontId="6" fillId="2" borderId="2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1" fillId="3" borderId="24" xfId="0" applyFont="1" applyFill="1" applyBorder="1" applyAlignment="1">
      <alignment horizontal="center" vertical="center" wrapText="1"/>
    </xf>
    <xf numFmtId="0" fontId="1" fillId="4" borderId="22" xfId="0" applyFont="1" applyFill="1" applyBorder="1"/>
    <xf numFmtId="0" fontId="1" fillId="4" borderId="23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vertical="center"/>
    </xf>
    <xf numFmtId="166" fontId="2" fillId="2" borderId="9" xfId="0" applyNumberFormat="1" applyFont="1" applyFill="1" applyBorder="1" applyAlignment="1">
      <alignment vertical="center"/>
    </xf>
    <xf numFmtId="166" fontId="2" fillId="2" borderId="22" xfId="0" applyNumberFormat="1" applyFont="1" applyFill="1" applyBorder="1" applyAlignment="1">
      <alignment vertical="center"/>
    </xf>
    <xf numFmtId="166" fontId="2" fillId="2" borderId="23" xfId="0" applyNumberFormat="1" applyFont="1" applyFill="1" applyBorder="1" applyAlignment="1">
      <alignment vertical="center"/>
    </xf>
    <xf numFmtId="166" fontId="8" fillId="0" borderId="18" xfId="0" applyNumberFormat="1" applyFont="1" applyBorder="1" applyAlignment="1">
      <alignment vertical="center"/>
    </xf>
    <xf numFmtId="166" fontId="8" fillId="0" borderId="19" xfId="0" applyNumberFormat="1" applyFont="1" applyBorder="1" applyAlignment="1">
      <alignment vertical="center"/>
    </xf>
    <xf numFmtId="166" fontId="8" fillId="0" borderId="16" xfId="0" applyNumberFormat="1" applyFont="1" applyBorder="1" applyAlignment="1">
      <alignment vertical="center"/>
    </xf>
    <xf numFmtId="166" fontId="8" fillId="0" borderId="17" xfId="0" applyNumberFormat="1" applyFont="1" applyBorder="1" applyAlignment="1">
      <alignment vertical="center"/>
    </xf>
    <xf numFmtId="166" fontId="8" fillId="0" borderId="26" xfId="0" applyNumberFormat="1" applyFont="1" applyBorder="1" applyAlignment="1">
      <alignment vertical="center"/>
    </xf>
    <xf numFmtId="166" fontId="8" fillId="0" borderId="27" xfId="0" applyNumberFormat="1" applyFont="1" applyBorder="1" applyAlignment="1">
      <alignment vertical="center"/>
    </xf>
    <xf numFmtId="166" fontId="9" fillId="0" borderId="25" xfId="0" applyNumberFormat="1" applyFont="1" applyBorder="1" applyAlignment="1">
      <alignment vertical="center"/>
    </xf>
    <xf numFmtId="166" fontId="9" fillId="0" borderId="19" xfId="0" applyNumberFormat="1" applyFont="1" applyBorder="1" applyAlignment="1">
      <alignment vertical="center"/>
    </xf>
    <xf numFmtId="0" fontId="1" fillId="4" borderId="21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vertical="center"/>
    </xf>
    <xf numFmtId="166" fontId="1" fillId="4" borderId="23" xfId="0" applyNumberFormat="1" applyFont="1" applyFill="1" applyBorder="1" applyAlignment="1">
      <alignment vertical="center"/>
    </xf>
    <xf numFmtId="166" fontId="1" fillId="4" borderId="28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66" fontId="9" fillId="0" borderId="13" xfId="0" applyNumberFormat="1" applyFont="1" applyBorder="1" applyAlignment="1">
      <alignment vertical="center"/>
    </xf>
    <xf numFmtId="166" fontId="9" fillId="0" borderId="14" xfId="0" applyNumberFormat="1" applyFont="1" applyBorder="1" applyAlignment="1">
      <alignment vertical="center"/>
    </xf>
    <xf numFmtId="166" fontId="9" fillId="0" borderId="15" xfId="0" applyNumberFormat="1" applyFont="1" applyBorder="1" applyAlignment="1">
      <alignment vertical="center"/>
    </xf>
    <xf numFmtId="166" fontId="9" fillId="0" borderId="18" xfId="0" applyNumberFormat="1" applyFont="1" applyBorder="1" applyAlignment="1">
      <alignment vertical="center"/>
    </xf>
    <xf numFmtId="166" fontId="9" fillId="0" borderId="20" xfId="0" applyNumberFormat="1" applyFont="1" applyBorder="1" applyAlignment="1">
      <alignment vertical="center"/>
    </xf>
    <xf numFmtId="166" fontId="9" fillId="0" borderId="10" xfId="0" applyNumberFormat="1" applyFont="1" applyBorder="1" applyAlignment="1">
      <alignment vertical="center"/>
    </xf>
    <xf numFmtId="166" fontId="9" fillId="0" borderId="11" xfId="0" applyNumberFormat="1" applyFont="1" applyBorder="1" applyAlignment="1">
      <alignment vertical="center"/>
    </xf>
    <xf numFmtId="166" fontId="9" fillId="0" borderId="12" xfId="0" applyNumberFormat="1" applyFont="1" applyBorder="1" applyAlignment="1">
      <alignment vertical="center"/>
    </xf>
    <xf numFmtId="0" fontId="1" fillId="4" borderId="23" xfId="0" applyFont="1" applyFill="1" applyBorder="1" applyAlignment="1">
      <alignment horizontal="center" vertical="center" wrapText="1"/>
    </xf>
    <xf numFmtId="166" fontId="1" fillId="4" borderId="21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right" vertical="center" indent="2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166" fontId="2" fillId="5" borderId="22" xfId="0" applyNumberFormat="1" applyFont="1" applyFill="1" applyBorder="1" applyAlignment="1">
      <alignment vertical="center"/>
    </xf>
    <xf numFmtId="166" fontId="2" fillId="5" borderId="23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3" borderId="21" xfId="0" applyFont="1" applyFill="1" applyBorder="1"/>
    <xf numFmtId="0" fontId="2" fillId="3" borderId="22" xfId="0" applyFont="1" applyFill="1" applyBorder="1"/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Cost Benefit Analysis</a:t>
            </a:r>
          </a:p>
        </c:rich>
      </c:tx>
      <c:layout>
        <c:manualLayout>
          <c:xMode val="edge"/>
          <c:yMode val="edge"/>
          <c:x val="0.39906190546081038"/>
          <c:y val="2.2162830490121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2827547799751E-2"/>
          <c:y val="0.17652610776323893"/>
          <c:w val="0.83282138249203042"/>
          <c:h val="0.64959391947188516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  <a:alpha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alpha val="95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>
                    <a:lumMod val="50000"/>
                    <a:alpha val="95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accent2">
                    <a:lumMod val="60000"/>
                    <a:lumOff val="40000"/>
                    <a:alpha val="8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FC-4F5D-AE73-27F139913704}"/>
              </c:ext>
            </c:extLst>
          </c:dPt>
          <c:cat>
            <c:strRef>
              <c:f>Sheet2!$C$5:$I$5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Sheet2!$C$12:$H$12</c:f>
              <c:numCache>
                <c:formatCode>_ [$€-2]\ * #,##0.00_ ;_ [$€-2]\ * \-#,##0.00_ ;_ [$€-2]\ * "-"??_ ;_ @_ </c:formatCode>
                <c:ptCount val="6"/>
                <c:pt idx="0">
                  <c:v>4300</c:v>
                </c:pt>
                <c:pt idx="1">
                  <c:v>2800</c:v>
                </c:pt>
                <c:pt idx="2">
                  <c:v>1900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C-4F5D-AE73-27F139913704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Benefits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98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Sheet2!$C$5:$I$5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Sheet2!$C$22:$H$22</c:f>
              <c:numCache>
                <c:formatCode>_ [$€-2]\ * #,##0.00_ ;_ [$€-2]\ * \-#,##0.00_ ;_ [$€-2]\ * "-"??_ ;_ @_ </c:formatCode>
                <c:ptCount val="6"/>
                <c:pt idx="0">
                  <c:v>2100</c:v>
                </c:pt>
                <c:pt idx="1">
                  <c:v>3400</c:v>
                </c:pt>
                <c:pt idx="2">
                  <c:v>5600</c:v>
                </c:pt>
                <c:pt idx="3">
                  <c:v>7000</c:v>
                </c:pt>
                <c:pt idx="4">
                  <c:v>7300</c:v>
                </c:pt>
                <c:pt idx="5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4F5D-AE73-27F13991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92287"/>
        <c:axId val="1722883647"/>
      </c:lineChart>
      <c:catAx>
        <c:axId val="17228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83647"/>
        <c:crosses val="autoZero"/>
        <c:auto val="1"/>
        <c:lblAlgn val="ctr"/>
        <c:lblOffset val="100"/>
        <c:noMultiLvlLbl val="0"/>
      </c:catAx>
      <c:valAx>
        <c:axId val="17228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.00_ ;_ [$€-2]\ * \-#,##0.0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1939</xdr:colOff>
      <xdr:row>0</xdr:row>
      <xdr:rowOff>10240</xdr:rowOff>
    </xdr:from>
    <xdr:to>
      <xdr:col>20</xdr:col>
      <xdr:colOff>163872</xdr:colOff>
      <xdr:row>15</xdr:row>
      <xdr:rowOff>122903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91327-8BCB-9AC4-650C-F5C6B8EB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06DD-A49C-4D0E-AEBC-AB2C38A545D0}">
  <dimension ref="A1:J25"/>
  <sheetViews>
    <sheetView showGridLines="0" tabSelected="1" zoomScale="62" zoomScaleNormal="62" workbookViewId="0">
      <selection activeCell="W19" sqref="W19"/>
    </sheetView>
  </sheetViews>
  <sheetFormatPr defaultColWidth="10.6328125" defaultRowHeight="14.5" x14ac:dyDescent="0.35"/>
  <cols>
    <col min="3" max="3" width="11.81640625" customWidth="1"/>
    <col min="4" max="4" width="10.81640625" bestFit="1" customWidth="1"/>
    <col min="5" max="5" width="13.08984375" customWidth="1"/>
    <col min="6" max="6" width="14.26953125" customWidth="1"/>
    <col min="7" max="7" width="14.453125" customWidth="1"/>
    <col min="8" max="8" width="15.7265625" customWidth="1"/>
    <col min="9" max="9" width="13.08984375" customWidth="1"/>
    <col min="10" max="10" width="11.81640625" bestFit="1" customWidth="1"/>
  </cols>
  <sheetData>
    <row r="1" spans="1:10" x14ac:dyDescent="0.35">
      <c r="A1" s="53" t="s">
        <v>9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x14ac:dyDescent="0.35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ht="15" thickBot="1" x14ac:dyDescent="0.4">
      <c r="A3" s="59"/>
      <c r="B3" s="60"/>
      <c r="C3" s="60"/>
      <c r="D3" s="60"/>
      <c r="E3" s="60"/>
      <c r="F3" s="60"/>
      <c r="G3" s="60"/>
      <c r="H3" s="60"/>
      <c r="I3" s="60"/>
      <c r="J3" s="61"/>
    </row>
    <row r="4" spans="1:10" ht="31" customHeight="1" thickBot="1" x14ac:dyDescent="0.4">
      <c r="A4" s="48" t="s">
        <v>13</v>
      </c>
      <c r="B4" s="48"/>
      <c r="C4" s="48"/>
      <c r="D4" s="48"/>
      <c r="E4" s="48"/>
      <c r="F4" s="66" t="str">
        <f>TRUNC(IF((J12)&gt;J22,(J12)/J22,1),1) &amp;  " to "  &amp; TRUNC( IF(J22&gt;(J12), J22/(J12),1),1)</f>
        <v>1 to 2.2</v>
      </c>
      <c r="G4" s="47"/>
      <c r="H4" s="47"/>
      <c r="I4" s="47"/>
      <c r="J4" s="47"/>
    </row>
    <row r="5" spans="1:10" ht="25" customHeight="1" thickBot="1" x14ac:dyDescent="0.4">
      <c r="A5" s="62"/>
      <c r="B5" s="63"/>
      <c r="C5" s="64" t="s">
        <v>0</v>
      </c>
      <c r="D5" s="64" t="s">
        <v>1</v>
      </c>
      <c r="E5" s="64" t="s">
        <v>2</v>
      </c>
      <c r="F5" s="64" t="s">
        <v>3</v>
      </c>
      <c r="G5" s="64" t="s">
        <v>4</v>
      </c>
      <c r="H5" s="64" t="s">
        <v>5</v>
      </c>
      <c r="I5" s="64" t="s">
        <v>6</v>
      </c>
      <c r="J5" s="65" t="s">
        <v>7</v>
      </c>
    </row>
    <row r="6" spans="1:10" ht="29" customHeight="1" thickBot="1" x14ac:dyDescent="0.4">
      <c r="A6" s="15" t="s">
        <v>8</v>
      </c>
      <c r="B6" s="16"/>
      <c r="C6" s="1"/>
      <c r="D6" s="1"/>
      <c r="E6" s="1"/>
      <c r="F6" s="1"/>
      <c r="G6" s="1"/>
      <c r="H6" s="1"/>
      <c r="I6" s="1"/>
      <c r="J6" s="2"/>
    </row>
    <row r="7" spans="1:10" ht="29" customHeight="1" x14ac:dyDescent="0.35">
      <c r="A7" s="8" t="s">
        <v>12</v>
      </c>
      <c r="B7" s="9"/>
      <c r="C7" s="22">
        <v>2500</v>
      </c>
      <c r="D7" s="23">
        <v>1000</v>
      </c>
      <c r="E7" s="23"/>
      <c r="F7" s="23"/>
      <c r="G7" s="23"/>
      <c r="H7" s="23"/>
      <c r="I7" s="23"/>
      <c r="J7" s="18">
        <f>SUM(C7:I7)</f>
        <v>3500</v>
      </c>
    </row>
    <row r="8" spans="1:10" ht="29" customHeight="1" x14ac:dyDescent="0.35">
      <c r="A8" s="10" t="s">
        <v>10</v>
      </c>
      <c r="B8" s="11"/>
      <c r="C8" s="24">
        <v>1000</v>
      </c>
      <c r="D8" s="25">
        <v>1000</v>
      </c>
      <c r="E8" s="25">
        <v>1000</v>
      </c>
      <c r="F8" s="25">
        <v>1200</v>
      </c>
      <c r="G8" s="25">
        <v>1200</v>
      </c>
      <c r="H8" s="25">
        <v>1200</v>
      </c>
      <c r="I8" s="25"/>
      <c r="J8" s="18">
        <f t="shared" ref="J8:J11" si="0">SUM(C8:I8)</f>
        <v>6600</v>
      </c>
    </row>
    <row r="9" spans="1:10" ht="29" customHeight="1" x14ac:dyDescent="0.35">
      <c r="A9" s="12" t="s">
        <v>11</v>
      </c>
      <c r="B9" s="13"/>
      <c r="C9" s="24">
        <v>300</v>
      </c>
      <c r="D9" s="25">
        <v>300</v>
      </c>
      <c r="E9" s="25">
        <v>300</v>
      </c>
      <c r="F9" s="25">
        <v>300</v>
      </c>
      <c r="G9" s="25">
        <v>300</v>
      </c>
      <c r="H9" s="25">
        <v>300</v>
      </c>
      <c r="I9" s="25"/>
      <c r="J9" s="18">
        <f t="shared" si="0"/>
        <v>1800</v>
      </c>
    </row>
    <row r="10" spans="1:10" ht="29" customHeight="1" x14ac:dyDescent="0.35">
      <c r="A10" s="12" t="s">
        <v>17</v>
      </c>
      <c r="B10" s="13"/>
      <c r="C10" s="24">
        <v>500</v>
      </c>
      <c r="D10" s="25">
        <v>500</v>
      </c>
      <c r="E10" s="25">
        <v>600</v>
      </c>
      <c r="F10" s="25">
        <v>300</v>
      </c>
      <c r="G10" s="25">
        <v>300</v>
      </c>
      <c r="H10" s="24">
        <v>300</v>
      </c>
      <c r="I10" s="25"/>
      <c r="J10" s="18">
        <f t="shared" si="0"/>
        <v>2500</v>
      </c>
    </row>
    <row r="11" spans="1:10" ht="29" customHeight="1" thickBot="1" x14ac:dyDescent="0.4">
      <c r="A11" s="12"/>
      <c r="B11" s="13"/>
      <c r="C11" s="26"/>
      <c r="D11" s="27"/>
      <c r="E11" s="27"/>
      <c r="F11" s="27"/>
      <c r="G11" s="27"/>
      <c r="H11" s="27"/>
      <c r="I11" s="27"/>
      <c r="J11" s="19">
        <f t="shared" si="0"/>
        <v>0</v>
      </c>
    </row>
    <row r="12" spans="1:10" ht="29" customHeight="1" thickBot="1" x14ac:dyDescent="0.4">
      <c r="A12" s="14" t="s">
        <v>7</v>
      </c>
      <c r="B12" s="17"/>
      <c r="C12" s="20">
        <f>SUM(C7:C11)</f>
        <v>4300</v>
      </c>
      <c r="D12" s="20">
        <f t="shared" ref="D12:I12" si="1">SUM(D7:D11)</f>
        <v>2800</v>
      </c>
      <c r="E12" s="20">
        <f t="shared" si="1"/>
        <v>1900</v>
      </c>
      <c r="F12" s="20">
        <f t="shared" si="1"/>
        <v>1800</v>
      </c>
      <c r="G12" s="20">
        <f t="shared" si="1"/>
        <v>1800</v>
      </c>
      <c r="H12" s="20">
        <f t="shared" si="1"/>
        <v>1800</v>
      </c>
      <c r="I12" s="20">
        <f t="shared" si="1"/>
        <v>0</v>
      </c>
      <c r="J12" s="21">
        <f>SUM(J7:J11)</f>
        <v>14400</v>
      </c>
    </row>
    <row r="13" spans="1:10" ht="29" customHeight="1" thickBot="1" x14ac:dyDescent="0.4">
      <c r="A13" s="49" t="s">
        <v>20</v>
      </c>
      <c r="B13" s="50"/>
      <c r="C13" s="51">
        <f>C12</f>
        <v>4300</v>
      </c>
      <c r="D13" s="51">
        <f>SUM(C$13,D12)</f>
        <v>7100</v>
      </c>
      <c r="E13" s="51">
        <f t="shared" ref="E13:H13" si="2">SUM(D$13,E12)</f>
        <v>9000</v>
      </c>
      <c r="F13" s="51">
        <f t="shared" si="2"/>
        <v>10800</v>
      </c>
      <c r="G13" s="51">
        <f t="shared" si="2"/>
        <v>12600</v>
      </c>
      <c r="H13" s="51">
        <f t="shared" si="2"/>
        <v>14400</v>
      </c>
      <c r="I13" s="51"/>
      <c r="J13" s="52"/>
    </row>
    <row r="14" spans="1:10" ht="15" customHeight="1" thickBot="1" x14ac:dyDescent="0.4"/>
    <row r="15" spans="1:10" ht="25" customHeight="1" thickBot="1" x14ac:dyDescent="0.4">
      <c r="A15" s="3"/>
      <c r="B15" s="4"/>
      <c r="C15" s="5" t="s">
        <v>0</v>
      </c>
      <c r="D15" s="5" t="s">
        <v>1</v>
      </c>
      <c r="E15" s="5" t="s">
        <v>2</v>
      </c>
      <c r="F15" s="5" t="s">
        <v>3</v>
      </c>
      <c r="G15" s="5" t="s">
        <v>4</v>
      </c>
      <c r="H15" s="5" t="s">
        <v>5</v>
      </c>
      <c r="I15" s="5" t="s">
        <v>6</v>
      </c>
      <c r="J15" s="5" t="s">
        <v>7</v>
      </c>
    </row>
    <row r="16" spans="1:10" ht="29" customHeight="1" thickBot="1" x14ac:dyDescent="0.4">
      <c r="A16" s="45" t="s">
        <v>15</v>
      </c>
      <c r="B16" s="46"/>
      <c r="C16" s="6"/>
      <c r="D16" s="6"/>
      <c r="E16" s="6"/>
      <c r="F16" s="6"/>
      <c r="G16" s="6"/>
      <c r="H16" s="6"/>
      <c r="I16" s="6"/>
      <c r="J16" s="7"/>
    </row>
    <row r="17" spans="1:10" ht="29" customHeight="1" x14ac:dyDescent="0.35">
      <c r="A17" s="8" t="s">
        <v>14</v>
      </c>
      <c r="B17" s="9"/>
      <c r="C17" s="35">
        <v>1000</v>
      </c>
      <c r="D17" s="36">
        <v>2000</v>
      </c>
      <c r="E17" s="36">
        <v>4000</v>
      </c>
      <c r="F17" s="36">
        <v>5000</v>
      </c>
      <c r="G17" s="36">
        <v>5000</v>
      </c>
      <c r="H17" s="36">
        <v>5000</v>
      </c>
      <c r="I17" s="37"/>
      <c r="J17" s="33">
        <f>SUM(C17:I17)</f>
        <v>22000</v>
      </c>
    </row>
    <row r="18" spans="1:10" ht="29" customHeight="1" x14ac:dyDescent="0.35">
      <c r="A18" s="10" t="s">
        <v>15</v>
      </c>
      <c r="B18" s="11"/>
      <c r="C18" s="38">
        <v>800</v>
      </c>
      <c r="D18" s="28">
        <v>800</v>
      </c>
      <c r="E18" s="28">
        <v>800</v>
      </c>
      <c r="F18" s="28">
        <v>800</v>
      </c>
      <c r="G18" s="28">
        <v>800</v>
      </c>
      <c r="H18" s="28">
        <v>1200</v>
      </c>
      <c r="I18" s="39"/>
      <c r="J18" s="33">
        <f t="shared" ref="J18:J21" si="3">SUM(C18:I18)</f>
        <v>5200</v>
      </c>
    </row>
    <row r="19" spans="1:10" ht="29" customHeight="1" x14ac:dyDescent="0.35">
      <c r="A19" s="12" t="s">
        <v>16</v>
      </c>
      <c r="B19" s="13"/>
      <c r="C19" s="38">
        <v>300</v>
      </c>
      <c r="D19" s="29">
        <v>600</v>
      </c>
      <c r="E19" s="29">
        <v>800</v>
      </c>
      <c r="F19" s="29">
        <v>1200</v>
      </c>
      <c r="G19" s="29">
        <v>1500</v>
      </c>
      <c r="H19" s="29">
        <v>300</v>
      </c>
      <c r="I19" s="39"/>
      <c r="J19" s="33">
        <f t="shared" si="3"/>
        <v>4700</v>
      </c>
    </row>
    <row r="20" spans="1:10" ht="29" customHeight="1" x14ac:dyDescent="0.35">
      <c r="A20" s="12"/>
      <c r="B20" s="13"/>
      <c r="C20" s="38"/>
      <c r="D20" s="29"/>
      <c r="E20" s="29"/>
      <c r="F20" s="29"/>
      <c r="G20" s="29"/>
      <c r="H20" s="29"/>
      <c r="I20" s="39"/>
      <c r="J20" s="33">
        <f t="shared" si="3"/>
        <v>0</v>
      </c>
    </row>
    <row r="21" spans="1:10" ht="29" customHeight="1" thickBot="1" x14ac:dyDescent="0.4">
      <c r="A21" s="10"/>
      <c r="B21" s="11"/>
      <c r="C21" s="40"/>
      <c r="D21" s="41"/>
      <c r="E21" s="41"/>
      <c r="F21" s="41"/>
      <c r="G21" s="41"/>
      <c r="H21" s="41"/>
      <c r="I21" s="42"/>
      <c r="J21" s="34">
        <f t="shared" si="3"/>
        <v>0</v>
      </c>
    </row>
    <row r="22" spans="1:10" ht="29" customHeight="1" thickBot="1" x14ac:dyDescent="0.4">
      <c r="A22" s="30" t="s">
        <v>7</v>
      </c>
      <c r="B22" s="43"/>
      <c r="C22" s="44">
        <f>SUM(C17:C21)</f>
        <v>2100</v>
      </c>
      <c r="D22" s="31">
        <f t="shared" ref="D22:I22" si="4">SUM(D17:D21)</f>
        <v>3400</v>
      </c>
      <c r="E22" s="31">
        <f t="shared" si="4"/>
        <v>5600</v>
      </c>
      <c r="F22" s="31">
        <f t="shared" si="4"/>
        <v>7000</v>
      </c>
      <c r="G22" s="31">
        <f t="shared" si="4"/>
        <v>7300</v>
      </c>
      <c r="H22" s="31">
        <f t="shared" si="4"/>
        <v>6500</v>
      </c>
      <c r="I22" s="32">
        <f t="shared" si="4"/>
        <v>0</v>
      </c>
      <c r="J22" s="32">
        <f>SUM(J17:J21)</f>
        <v>31900</v>
      </c>
    </row>
    <row r="23" spans="1:10" ht="29" customHeight="1" thickBot="1" x14ac:dyDescent="0.4">
      <c r="A23" s="49" t="s">
        <v>19</v>
      </c>
      <c r="B23" s="50"/>
      <c r="C23" s="51">
        <f>C22</f>
        <v>2100</v>
      </c>
      <c r="D23" s="51">
        <f>SUM(C$23,D22)</f>
        <v>5500</v>
      </c>
      <c r="E23" s="51">
        <f>SUM(D$23,E22)</f>
        <v>11100</v>
      </c>
      <c r="F23" s="51">
        <f>SUM(E$23,F22)</f>
        <v>18100</v>
      </c>
      <c r="G23" s="51">
        <f>SUM(F$23,G22)</f>
        <v>25400</v>
      </c>
      <c r="H23" s="51">
        <f>SUM(G$23,H22)</f>
        <v>31900</v>
      </c>
      <c r="I23" s="51"/>
      <c r="J23" s="52"/>
    </row>
    <row r="24" spans="1:10" ht="15" thickBot="1" x14ac:dyDescent="0.4"/>
    <row r="25" spans="1:10" ht="29" customHeight="1" thickBot="1" x14ac:dyDescent="0.4">
      <c r="A25" s="49" t="s">
        <v>18</v>
      </c>
      <c r="B25" s="50"/>
      <c r="C25" s="51">
        <f>C22-C12</f>
        <v>-2200</v>
      </c>
      <c r="D25" s="51">
        <f>D22-D12</f>
        <v>600</v>
      </c>
      <c r="E25" s="51">
        <f>E22-E12</f>
        <v>3700</v>
      </c>
      <c r="F25" s="51">
        <f>F22-F12</f>
        <v>5200</v>
      </c>
      <c r="G25" s="51">
        <f>G22-G12</f>
        <v>5500</v>
      </c>
      <c r="H25" s="51">
        <f>H22-H12</f>
        <v>4700</v>
      </c>
      <c r="I25" s="51">
        <f>I22-I12</f>
        <v>0</v>
      </c>
      <c r="J25" s="52">
        <f>J22-J12</f>
        <v>17500</v>
      </c>
    </row>
  </sheetData>
  <mergeCells count="19">
    <mergeCell ref="A22:B22"/>
    <mergeCell ref="A13:B13"/>
    <mergeCell ref="A23:B23"/>
    <mergeCell ref="A25:B25"/>
    <mergeCell ref="A4:E4"/>
    <mergeCell ref="A16:B16"/>
    <mergeCell ref="A17:B17"/>
    <mergeCell ref="A18:B18"/>
    <mergeCell ref="A19:B19"/>
    <mergeCell ref="A20:B20"/>
    <mergeCell ref="A21:B21"/>
    <mergeCell ref="A9:B9"/>
    <mergeCell ref="A10:B10"/>
    <mergeCell ref="A8:B8"/>
    <mergeCell ref="A12:B12"/>
    <mergeCell ref="A11:B11"/>
    <mergeCell ref="A1:J3"/>
    <mergeCell ref="A7:B7"/>
    <mergeCell ref="A6:B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Annapoorna c</dc:creator>
  <cp:lastModifiedBy>Annapoorna c</cp:lastModifiedBy>
  <dcterms:created xsi:type="dcterms:W3CDTF">2025-03-17T20:59:03Z</dcterms:created>
  <dcterms:modified xsi:type="dcterms:W3CDTF">2025-03-18T18:03:53Z</dcterms:modified>
</cp:coreProperties>
</file>