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B485" i="1" l="1"/>
  <c r="B484" i="1"/>
  <c r="G482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46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C448" i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E447" i="1"/>
  <c r="D447" i="1"/>
  <c r="C447" i="1"/>
  <c r="E446" i="1"/>
  <c r="D446" i="1"/>
  <c r="D482" i="1" s="1"/>
  <c r="B439" i="1"/>
  <c r="B438" i="1"/>
  <c r="B437" i="1"/>
  <c r="B436" i="1"/>
  <c r="G433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397" i="1"/>
  <c r="B435" i="1"/>
  <c r="B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81" i="1" s="1"/>
  <c r="D433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397" i="1"/>
  <c r="C398" i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B391" i="1"/>
  <c r="D389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53" i="1"/>
  <c r="D342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06" i="1"/>
  <c r="B299" i="1"/>
  <c r="C297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61" i="1"/>
  <c r="C220" i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19" i="1"/>
  <c r="C177" i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176" i="1"/>
  <c r="C134" i="1"/>
  <c r="C135" i="1"/>
  <c r="C136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33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90" i="1"/>
  <c r="C89" i="1"/>
</calcChain>
</file>

<file path=xl/sharedStrings.xml><?xml version="1.0" encoding="utf-8"?>
<sst xmlns="http://schemas.openxmlformats.org/spreadsheetml/2006/main" count="115" uniqueCount="83">
  <si>
    <t>S.No.</t>
  </si>
  <si>
    <t>Name of State/UT</t>
  </si>
  <si>
    <t>Total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</si>
  <si>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</si>
  <si>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</si>
  <si>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</si>
  <si>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</si>
  <si>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</si>
  <si>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</si>
  <si>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</si>
  <si>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</si>
  <si>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</si>
  <si>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</si>
  <si>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</si>
  <si>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</si>
  <si>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</si>
  <si>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</si>
  <si>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</si>
  <si>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</si>
  <si>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</si>
  <si>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</si>
  <si>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</si>
  <si>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</si>
  <si>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</si>
  <si>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</si>
  <si>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</si>
  <si>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</si>
  <si>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</si>
  <si>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</si>
  <si>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</si>
  <si>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</si>
  <si>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</si>
  <si>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 &amp; N Islands</t>
  </si>
  <si>
    <t>Chandigarh</t>
  </si>
  <si>
    <t>Dadra &amp; Nagar Haveli</t>
  </si>
  <si>
    <t>Daman &amp; Diu</t>
  </si>
  <si>
    <t>Delhi</t>
  </si>
  <si>
    <t>Lakshadweep</t>
  </si>
  <si>
    <t>Puducherry</t>
  </si>
  <si>
    <t>TO FIND MEAN:</t>
  </si>
  <si>
    <t>Surfaced(X)</t>
  </si>
  <si>
    <t>Total(FREQUENCY)</t>
  </si>
  <si>
    <t>MEAN=</t>
  </si>
  <si>
    <t>TO FIND MEDIAN:</t>
  </si>
  <si>
    <t>CUMMILATIVE FREQUENCY</t>
  </si>
  <si>
    <t>MEDIAN =(526482/2)=263241</t>
  </si>
  <si>
    <t>TO FIND MODE:</t>
  </si>
  <si>
    <t>CF</t>
  </si>
  <si>
    <t>MODE=HIGHEST FREQUENCY</t>
  </si>
  <si>
    <t>TO FIND LOWER QUARTILE:</t>
  </si>
  <si>
    <t>Q1=(N+1/4)TH ITEM</t>
  </si>
  <si>
    <t>Q1=([36+1]/4)=9.25TH ITEM</t>
  </si>
  <si>
    <t>LOWER QUARTILE</t>
  </si>
  <si>
    <t>TO FIND UPPER QUARTILE:</t>
  </si>
  <si>
    <t>Q3=3(N+1/4)TH ITEM</t>
  </si>
  <si>
    <t>Q1=3([36+1]/4)=27.75TH ITEM</t>
  </si>
  <si>
    <t>UPPER QUARTILE</t>
  </si>
  <si>
    <t>TO FIND THE ARITHMETIC MEAN:</t>
  </si>
  <si>
    <t>X * F</t>
  </si>
  <si>
    <t>AM=</t>
  </si>
  <si>
    <t>TO FIND THE GEOMETRIC MEAN:</t>
  </si>
  <si>
    <t>LOG(X)</t>
  </si>
  <si>
    <t>LOG(X) * F</t>
  </si>
  <si>
    <t>GM=</t>
  </si>
  <si>
    <t>ANTILOG(2308518.591/526482)</t>
  </si>
  <si>
    <t>ANTILOG(4.384800603)</t>
  </si>
  <si>
    <t>TO FIND THE HARMONIC MEAN:</t>
  </si>
  <si>
    <t>1/X</t>
  </si>
  <si>
    <t>1/X*F</t>
  </si>
  <si>
    <t>HM=</t>
  </si>
  <si>
    <t>FINDING VARIANCE, STANDARD DEVIATION AND COEFFICIENT OF VARIANCE:</t>
  </si>
  <si>
    <t>X*F</t>
  </si>
  <si>
    <t>X-MEAN(Y)</t>
  </si>
  <si>
    <t>MEAN =&gt;</t>
  </si>
  <si>
    <t>Y^2(Z)</t>
  </si>
  <si>
    <t>Z*F</t>
  </si>
  <si>
    <t>VARIANCE=</t>
  </si>
  <si>
    <t>SD=</t>
  </si>
  <si>
    <t>SD/MEAN(A)=</t>
  </si>
  <si>
    <t>COV(A*100)=</t>
  </si>
  <si>
    <t>MEAN DEVIATION ABOUT MEAN:</t>
  </si>
  <si>
    <t>ABS VALUE OF Y(Z)</t>
  </si>
  <si>
    <t>MD ABOUT 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</si>
</sst>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1"/>
      <color rgb="FF000000"/>
      <name val="Britannic Bold"/>
      <family val="2"/>
    </font>
    <font>
      <sz val="12"/>
      <color rgb="FF000000"/>
      <name val="Britannic Bold"/>
      <family val="2"/>
    </font>
    <font>
      <sz val="14"/>
      <color rgb="FF000000"/>
      <name val="Britannic Bold"/>
      <family val="2"/>
    </font>
    <font>
      <b/>
      <sz val="11"/>
      <color rgb="FF000000"/>
      <name val="Calibri"/>
      <family val="2"/>
    </font>
    <font>
      <b/>
      <u/>
      <sz val="14"/>
      <color theme="1"/>
      <name val="Arial Black"/>
      <family val="2"/>
    </font>
    <font>
      <sz val="16"/>
      <color rgb="FF000000"/>
      <name val="Britannic Bold"/>
      <family val="2"/>
    </font>
    <font>
      <u/>
      <sz val="18"/>
      <color theme="1"/>
      <name val="Arial Black"/>
      <family val="2"/>
    </font>
    <font>
      <b/>
      <sz val="11"/>
      <color rgb="FF000000"/>
      <name val="Britannic Bold"/>
      <family val="2"/>
    </font>
    <font>
      <b/>
      <sz val="12"/>
      <color rgb="FF000000"/>
      <name val="Britannic Bold"/>
      <family val="2"/>
    </font>
    <font>
      <u/>
      <sz val="16"/>
      <color theme="1"/>
      <name val="Arial Black"/>
      <family val="2"/>
    </font>
    <font>
      <b/>
      <sz val="14"/>
      <color rgb="FF000000"/>
      <name val="Britannic Bold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4"/>
      <color theme="1"/>
      <name val="Arial Black"/>
      <family val="2"/>
    </font>
    <font>
      <u/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/>
    <xf numFmtId="0" fontId="2" fillId="3" borderId="0" xfId="0" applyFont="1" applyFill="1" applyAlignment="1"/>
    <xf numFmtId="0" fontId="8" fillId="4" borderId="0" xfId="0" applyFont="1" applyFill="1" applyAlignment="1"/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/>
    <xf numFmtId="0" fontId="9" fillId="2" borderId="0" xfId="0" applyFont="1" applyFill="1" applyAlignment="1"/>
    <xf numFmtId="0" fontId="11" fillId="0" borderId="0" xfId="0" applyFont="1" applyAlignment="1"/>
    <xf numFmtId="0" fontId="9" fillId="0" borderId="0" xfId="0" applyFont="1" applyFill="1" applyAlignment="1"/>
    <xf numFmtId="0" fontId="12" fillId="0" borderId="0" xfId="0" applyFont="1" applyFill="1" applyAlignment="1"/>
    <xf numFmtId="0" fontId="12" fillId="5" borderId="0" xfId="0" applyFont="1" applyFill="1" applyAlignment="1"/>
    <xf numFmtId="0" fontId="4" fillId="0" borderId="0" xfId="0" applyFont="1" applyFill="1" applyAlignment="1"/>
    <xf numFmtId="0" fontId="13" fillId="0" borderId="0" xfId="0" applyFont="1" applyFill="1" applyAlignment="1"/>
    <xf numFmtId="0" fontId="14" fillId="0" borderId="0" xfId="0" applyFont="1" applyAlignment="1"/>
    <xf numFmtId="0" fontId="12" fillId="6" borderId="0" xfId="0" applyFont="1" applyFill="1" applyAlignment="1"/>
    <xf numFmtId="0" fontId="1" fillId="0" borderId="0" xfId="0" applyFont="1" applyFill="1" applyAlignment="1"/>
    <xf numFmtId="0" fontId="15" fillId="0" borderId="0" xfId="0" applyFont="1" applyAlignment="1">
      <alignment horizontal="center" vertical="center"/>
    </xf>
    <xf numFmtId="0" fontId="1" fillId="2" borderId="0" xfId="0" applyFont="1" applyFill="1" applyAlignment="1"/>
    <xf numFmtId="0" fontId="12" fillId="0" borderId="0" xfId="0" applyFont="1" applyAlignme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tabSelected="1" workbookViewId="0">
      <selection activeCell="A487" sqref="A487"/>
    </sheetView>
  </sheetViews>
  <sheetFormatPr defaultColWidth="14.42578125" defaultRowHeight="15" customHeight="1" x14ac:dyDescent="0.25"/>
  <cols>
    <col min="1" max="1" width="22.28515625" customWidth="1"/>
    <col min="2" max="2" width="25.42578125" customWidth="1"/>
    <col min="3" max="3" width="30.5703125" customWidth="1"/>
    <col min="4" max="4" width="32.85546875" customWidth="1"/>
    <col min="5" max="5" width="26.85546875" customWidth="1"/>
    <col min="6" max="6" width="25" customWidth="1"/>
    <col min="7" max="7" width="21.5703125" customWidth="1"/>
  </cols>
  <sheetData>
    <row r="1" spans="1:4" ht="27" customHeight="1" x14ac:dyDescent="0.25">
      <c r="A1" s="3" t="s">
        <v>0</v>
      </c>
      <c r="B1" s="3" t="s">
        <v>1</v>
      </c>
      <c r="C1" s="3" t="s">
        <v>40</v>
      </c>
      <c r="D1" s="3" t="s">
        <v>41</v>
      </c>
    </row>
    <row r="2" spans="1:4" x14ac:dyDescent="0.25">
      <c r="A2">
        <v>1</v>
      </c>
      <c r="B2" t="s">
        <v>3</v>
      </c>
      <c r="C2" s="5">
        <v>19767</v>
      </c>
      <c r="D2" s="5">
        <v>24424</v>
      </c>
    </row>
    <row r="3" spans="1:4" x14ac:dyDescent="0.25">
      <c r="A3">
        <v>2</v>
      </c>
      <c r="B3" t="s">
        <v>4</v>
      </c>
      <c r="C3" s="5">
        <v>464</v>
      </c>
      <c r="D3" s="5">
        <v>576</v>
      </c>
    </row>
    <row r="4" spans="1:4" x14ac:dyDescent="0.25">
      <c r="A4">
        <v>3</v>
      </c>
      <c r="B4" t="s">
        <v>5</v>
      </c>
      <c r="C4" s="5">
        <v>4056</v>
      </c>
      <c r="D4" s="5">
        <v>6319</v>
      </c>
    </row>
    <row r="5" spans="1:4" x14ac:dyDescent="0.25">
      <c r="A5">
        <v>4</v>
      </c>
      <c r="B5" t="s">
        <v>6</v>
      </c>
      <c r="C5" s="5">
        <v>3801</v>
      </c>
      <c r="D5" s="5">
        <v>8891</v>
      </c>
    </row>
    <row r="6" spans="1:4" x14ac:dyDescent="0.25">
      <c r="A6">
        <v>5</v>
      </c>
      <c r="B6" t="s">
        <v>7</v>
      </c>
      <c r="C6" s="5">
        <v>10997</v>
      </c>
      <c r="D6" s="5">
        <v>12834</v>
      </c>
    </row>
    <row r="7" spans="1:4" x14ac:dyDescent="0.25">
      <c r="A7">
        <v>6</v>
      </c>
      <c r="B7" t="s">
        <v>8</v>
      </c>
      <c r="C7" s="5">
        <v>775</v>
      </c>
      <c r="D7" s="5">
        <v>870</v>
      </c>
    </row>
    <row r="8" spans="1:4" x14ac:dyDescent="0.25">
      <c r="A8">
        <v>7</v>
      </c>
      <c r="B8" t="s">
        <v>9</v>
      </c>
      <c r="C8" s="5">
        <v>23506</v>
      </c>
      <c r="D8" s="5">
        <v>28816</v>
      </c>
    </row>
    <row r="9" spans="1:4" x14ac:dyDescent="0.25">
      <c r="A9">
        <v>8</v>
      </c>
      <c r="B9" t="s">
        <v>10</v>
      </c>
      <c r="C9" s="5">
        <v>10961</v>
      </c>
      <c r="D9" s="5">
        <v>15042</v>
      </c>
    </row>
    <row r="10" spans="1:4" x14ac:dyDescent="0.25">
      <c r="A10">
        <v>9</v>
      </c>
      <c r="B10" t="s">
        <v>11</v>
      </c>
      <c r="C10" s="5">
        <v>2922</v>
      </c>
      <c r="D10" s="5">
        <v>3489</v>
      </c>
    </row>
    <row r="11" spans="1:4" x14ac:dyDescent="0.25">
      <c r="A11">
        <v>10</v>
      </c>
      <c r="B11" t="s">
        <v>12</v>
      </c>
      <c r="C11" s="5">
        <v>1744</v>
      </c>
      <c r="D11" s="5">
        <v>1757</v>
      </c>
    </row>
    <row r="12" spans="1:4" x14ac:dyDescent="0.25">
      <c r="A12">
        <v>11</v>
      </c>
      <c r="B12" t="s">
        <v>13</v>
      </c>
      <c r="C12" s="5">
        <v>4642</v>
      </c>
      <c r="D12" s="5">
        <v>6799</v>
      </c>
    </row>
    <row r="13" spans="1:4" x14ac:dyDescent="0.25">
      <c r="A13">
        <v>12</v>
      </c>
      <c r="B13" t="s">
        <v>14</v>
      </c>
      <c r="C13" s="5">
        <v>35629</v>
      </c>
      <c r="D13" s="5">
        <v>51334</v>
      </c>
    </row>
    <row r="14" spans="1:4" x14ac:dyDescent="0.25">
      <c r="A14">
        <v>13</v>
      </c>
      <c r="B14" t="s">
        <v>15</v>
      </c>
      <c r="C14" s="5">
        <v>26255</v>
      </c>
      <c r="D14" s="5">
        <v>33201</v>
      </c>
    </row>
    <row r="15" spans="1:4" x14ac:dyDescent="0.25">
      <c r="A15">
        <v>14</v>
      </c>
      <c r="B15" t="s">
        <v>16</v>
      </c>
      <c r="C15" s="5">
        <v>13569</v>
      </c>
      <c r="D15" s="5">
        <v>17305</v>
      </c>
    </row>
    <row r="16" spans="1:4" x14ac:dyDescent="0.25">
      <c r="A16">
        <v>15</v>
      </c>
      <c r="B16" t="s">
        <v>17</v>
      </c>
      <c r="C16" s="5">
        <v>19273</v>
      </c>
      <c r="D16" s="5">
        <v>24245</v>
      </c>
    </row>
    <row r="17" spans="1:4" x14ac:dyDescent="0.25">
      <c r="A17">
        <v>16</v>
      </c>
      <c r="B17" t="s">
        <v>18</v>
      </c>
      <c r="C17" s="5">
        <v>96</v>
      </c>
      <c r="D17" s="5">
        <v>151</v>
      </c>
    </row>
    <row r="18" spans="1:4" x14ac:dyDescent="0.25">
      <c r="A18">
        <v>17</v>
      </c>
      <c r="B18" t="s">
        <v>19</v>
      </c>
      <c r="C18" s="5">
        <v>166</v>
      </c>
      <c r="D18" s="5">
        <v>170</v>
      </c>
    </row>
    <row r="19" spans="1:4" x14ac:dyDescent="0.25">
      <c r="A19">
        <v>18</v>
      </c>
      <c r="B19" t="s">
        <v>20</v>
      </c>
      <c r="C19" s="5">
        <v>265</v>
      </c>
      <c r="D19" s="5">
        <v>312</v>
      </c>
    </row>
    <row r="20" spans="1:4" x14ac:dyDescent="0.25">
      <c r="A20">
        <v>19</v>
      </c>
      <c r="B20" t="s">
        <v>21</v>
      </c>
      <c r="C20" s="5">
        <v>98</v>
      </c>
      <c r="D20" s="5">
        <v>100</v>
      </c>
    </row>
    <row r="21" spans="1:4" ht="15.75" customHeight="1" x14ac:dyDescent="0.25">
      <c r="A21">
        <v>20</v>
      </c>
      <c r="B21" t="s">
        <v>22</v>
      </c>
      <c r="C21" s="5">
        <v>15849</v>
      </c>
      <c r="D21" s="5">
        <v>20893</v>
      </c>
    </row>
    <row r="22" spans="1:4" ht="15.75" customHeight="1" x14ac:dyDescent="0.25">
      <c r="A22">
        <v>21</v>
      </c>
      <c r="B22" t="s">
        <v>23</v>
      </c>
      <c r="C22" s="5">
        <v>16163</v>
      </c>
      <c r="D22" s="5">
        <v>17868</v>
      </c>
    </row>
    <row r="23" spans="1:4" ht="15.75" customHeight="1" x14ac:dyDescent="0.25">
      <c r="A23">
        <v>22</v>
      </c>
      <c r="B23" t="s">
        <v>24</v>
      </c>
      <c r="C23" s="5">
        <v>25668</v>
      </c>
      <c r="D23" s="5">
        <v>30214</v>
      </c>
    </row>
    <row r="24" spans="1:4" ht="15.75" customHeight="1" x14ac:dyDescent="0.25">
      <c r="A24">
        <v>23</v>
      </c>
      <c r="B24" t="s">
        <v>25</v>
      </c>
      <c r="C24" s="5">
        <v>46</v>
      </c>
      <c r="D24" s="5">
        <v>48</v>
      </c>
    </row>
    <row r="25" spans="1:4" ht="15.75" customHeight="1" x14ac:dyDescent="0.25">
      <c r="A25">
        <v>24</v>
      </c>
      <c r="B25" t="s">
        <v>26</v>
      </c>
      <c r="C25" s="5">
        <v>22783</v>
      </c>
      <c r="D25" s="5">
        <v>24494</v>
      </c>
    </row>
    <row r="26" spans="1:4" ht="15.75" customHeight="1" x14ac:dyDescent="0.25">
      <c r="A26">
        <v>25</v>
      </c>
      <c r="B26" t="s">
        <v>27</v>
      </c>
      <c r="C26" s="5">
        <v>8237</v>
      </c>
      <c r="D26" s="5">
        <v>12058</v>
      </c>
    </row>
    <row r="27" spans="1:4" ht="15.75" customHeight="1" x14ac:dyDescent="0.25">
      <c r="A27">
        <v>26</v>
      </c>
      <c r="B27" t="s">
        <v>28</v>
      </c>
      <c r="C27" s="5">
        <v>445</v>
      </c>
      <c r="D27" s="5">
        <v>602</v>
      </c>
    </row>
    <row r="28" spans="1:4" ht="15.75" customHeight="1" x14ac:dyDescent="0.25">
      <c r="A28">
        <v>27</v>
      </c>
      <c r="B28" t="s">
        <v>29</v>
      </c>
      <c r="C28" s="5">
        <v>3806</v>
      </c>
      <c r="D28" s="5">
        <v>5446</v>
      </c>
    </row>
    <row r="29" spans="1:4" ht="15.75" customHeight="1" x14ac:dyDescent="0.25">
      <c r="A29">
        <v>28</v>
      </c>
      <c r="B29" t="s">
        <v>30</v>
      </c>
      <c r="C29" s="5">
        <v>48741</v>
      </c>
      <c r="D29" s="5">
        <v>63722</v>
      </c>
    </row>
    <row r="30" spans="1:4" ht="15.75" customHeight="1" x14ac:dyDescent="0.25">
      <c r="A30">
        <v>29</v>
      </c>
      <c r="B30" t="s">
        <v>31</v>
      </c>
      <c r="C30" s="5">
        <v>66950</v>
      </c>
      <c r="D30" s="5">
        <v>95240</v>
      </c>
    </row>
    <row r="31" spans="1:4" ht="15.75" customHeight="1" x14ac:dyDescent="0.25">
      <c r="A31">
        <v>30</v>
      </c>
      <c r="B31" t="s">
        <v>32</v>
      </c>
      <c r="C31" s="5">
        <v>153</v>
      </c>
      <c r="D31" s="5">
        <v>170</v>
      </c>
    </row>
    <row r="32" spans="1:4" ht="15.75" customHeight="1" x14ac:dyDescent="0.25">
      <c r="A32">
        <v>31</v>
      </c>
      <c r="B32" t="s">
        <v>33</v>
      </c>
      <c r="C32" s="5">
        <v>2523</v>
      </c>
      <c r="D32" s="5">
        <v>2523</v>
      </c>
    </row>
    <row r="33" spans="1:11" ht="15.75" customHeight="1" x14ac:dyDescent="0.25">
      <c r="A33">
        <v>32</v>
      </c>
      <c r="B33" t="s">
        <v>34</v>
      </c>
      <c r="C33" s="5">
        <v>83</v>
      </c>
      <c r="D33" s="5">
        <v>83</v>
      </c>
    </row>
    <row r="34" spans="1:11" ht="15.75" customHeight="1" x14ac:dyDescent="0.25">
      <c r="A34">
        <v>33</v>
      </c>
      <c r="B34" t="s">
        <v>35</v>
      </c>
      <c r="C34" s="5">
        <v>147</v>
      </c>
      <c r="D34" s="5">
        <v>147</v>
      </c>
    </row>
    <row r="35" spans="1:11" ht="15.75" customHeight="1" x14ac:dyDescent="0.25">
      <c r="A35">
        <v>34</v>
      </c>
      <c r="B35" t="s">
        <v>36</v>
      </c>
      <c r="C35" s="5">
        <v>15299</v>
      </c>
      <c r="D35" s="5">
        <v>15299</v>
      </c>
    </row>
    <row r="36" spans="1:11" ht="15.75" customHeight="1" x14ac:dyDescent="0.25">
      <c r="A36">
        <v>35</v>
      </c>
      <c r="B36" t="s">
        <v>37</v>
      </c>
      <c r="C36" s="5">
        <v>2</v>
      </c>
      <c r="D36" s="5">
        <v>2</v>
      </c>
    </row>
    <row r="37" spans="1:11" ht="15.75" customHeight="1" x14ac:dyDescent="0.25">
      <c r="A37">
        <v>36</v>
      </c>
      <c r="B37" t="s">
        <v>38</v>
      </c>
      <c r="C37" s="5">
        <v>987</v>
      </c>
      <c r="D37" s="5">
        <v>1038</v>
      </c>
    </row>
    <row r="38" spans="1:11" ht="15.75" customHeight="1" x14ac:dyDescent="0.25">
      <c r="A38" s="4" t="s">
        <v>2</v>
      </c>
      <c r="B38" s="4" t="s">
        <v>2</v>
      </c>
      <c r="C38" s="4">
        <v>406867</v>
      </c>
      <c r="D38" s="4">
        <v>526482</v>
      </c>
    </row>
    <row r="39" spans="1:11" ht="15.75" customHeight="1" x14ac:dyDescent="0.25"/>
    <row r="40" spans="1:11" ht="15.75" customHeight="1" x14ac:dyDescent="0.25"/>
    <row r="41" spans="1:11" ht="15.75" customHeight="1" x14ac:dyDescent="0.25">
      <c r="A41" s="6" t="s"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25"/>
    <row r="44" spans="1:11" ht="15.75" customHeight="1" x14ac:dyDescent="0.25">
      <c r="A44" s="3" t="s">
        <v>40</v>
      </c>
      <c r="B44" s="3" t="s">
        <v>41</v>
      </c>
      <c r="C44" s="4" t="s">
        <v>58</v>
      </c>
    </row>
    <row r="45" spans="1:11" ht="15.75" customHeight="1" x14ac:dyDescent="0.25">
      <c r="A45" s="5">
        <v>19767</v>
      </c>
      <c r="B45" s="5">
        <v>24424</v>
      </c>
      <c r="C45" s="5">
        <f>(A45*B45)</f>
        <v>482789208</v>
      </c>
    </row>
    <row r="46" spans="1:11" ht="15.75" customHeight="1" x14ac:dyDescent="0.25">
      <c r="A46" s="5">
        <v>464</v>
      </c>
      <c r="B46" s="5">
        <v>576</v>
      </c>
      <c r="C46" s="5">
        <f t="shared" ref="C46:C80" si="0">(A46*B46)</f>
        <v>267264</v>
      </c>
    </row>
    <row r="47" spans="1:11" ht="15.75" customHeight="1" x14ac:dyDescent="0.25">
      <c r="A47" s="5">
        <v>4056</v>
      </c>
      <c r="B47" s="5">
        <v>6319</v>
      </c>
      <c r="C47" s="5">
        <f t="shared" si="0"/>
        <v>25629864</v>
      </c>
    </row>
    <row r="48" spans="1:11" ht="15.75" customHeight="1" x14ac:dyDescent="0.25">
      <c r="A48" s="5">
        <v>3801</v>
      </c>
      <c r="B48" s="5">
        <v>8891</v>
      </c>
      <c r="C48" s="5">
        <f t="shared" si="0"/>
        <v>33794691</v>
      </c>
    </row>
    <row r="49" spans="1:9" ht="15.75" customHeight="1" x14ac:dyDescent="0.25">
      <c r="A49" s="5">
        <v>10997</v>
      </c>
      <c r="B49" s="5">
        <v>12834</v>
      </c>
      <c r="C49" s="5">
        <f t="shared" si="0"/>
        <v>141135498</v>
      </c>
    </row>
    <row r="50" spans="1:9" ht="15.75" customHeight="1" x14ac:dyDescent="0.25">
      <c r="A50" s="5">
        <v>775</v>
      </c>
      <c r="B50" s="5">
        <v>870</v>
      </c>
      <c r="C50" s="5">
        <f t="shared" si="0"/>
        <v>674250</v>
      </c>
    </row>
    <row r="51" spans="1:9" ht="15.75" customHeight="1" x14ac:dyDescent="0.25">
      <c r="A51" s="5">
        <v>23506</v>
      </c>
      <c r="B51" s="5">
        <v>28816</v>
      </c>
      <c r="C51" s="5">
        <f t="shared" si="0"/>
        <v>677348896</v>
      </c>
      <c r="D51" s="8" t="s">
        <v>73</v>
      </c>
      <c r="E51" s="7"/>
      <c r="F51" s="7"/>
      <c r="G51" s="7"/>
      <c r="H51" s="7"/>
      <c r="I51" s="7"/>
    </row>
    <row r="52" spans="1:9" ht="15.75" customHeight="1" x14ac:dyDescent="0.25">
      <c r="A52" s="5">
        <v>10961</v>
      </c>
      <c r="B52" s="5">
        <v>15042</v>
      </c>
      <c r="C52" s="5">
        <f t="shared" si="0"/>
        <v>164875362</v>
      </c>
      <c r="D52" s="7"/>
      <c r="E52" s="7"/>
      <c r="F52" s="7"/>
      <c r="G52" s="7"/>
      <c r="H52" s="7"/>
      <c r="I52" s="7"/>
    </row>
    <row r="53" spans="1:9" ht="15.75" customHeight="1" x14ac:dyDescent="0.25">
      <c r="A53" s="5">
        <v>2922</v>
      </c>
      <c r="B53" s="5">
        <v>3489</v>
      </c>
      <c r="C53" s="5">
        <f t="shared" si="0"/>
        <v>10194858</v>
      </c>
      <c r="D53" s="7"/>
      <c r="E53" s="7"/>
      <c r="F53" s="7"/>
      <c r="G53" s="7"/>
      <c r="H53" s="7"/>
      <c r="I53" s="7"/>
    </row>
    <row r="54" spans="1:9" ht="15.75" customHeight="1" x14ac:dyDescent="0.25">
      <c r="A54" s="5">
        <v>1744</v>
      </c>
      <c r="B54" s="5">
        <v>1757</v>
      </c>
      <c r="C54" s="5">
        <f t="shared" si="0"/>
        <v>3064208</v>
      </c>
    </row>
    <row r="55" spans="1:9" ht="15.75" customHeight="1" x14ac:dyDescent="0.25">
      <c r="A55" s="5">
        <v>4642</v>
      </c>
      <c r="B55" s="5">
        <v>6799</v>
      </c>
      <c r="C55" s="5">
        <f t="shared" si="0"/>
        <v>31560958</v>
      </c>
    </row>
    <row r="56" spans="1:9" ht="15.75" customHeight="1" x14ac:dyDescent="0.25">
      <c r="A56" s="5">
        <v>35629</v>
      </c>
      <c r="B56" s="5">
        <v>51334</v>
      </c>
      <c r="C56" s="5">
        <f t="shared" si="0"/>
        <v>1828979086</v>
      </c>
    </row>
    <row r="57" spans="1:9" ht="15.75" customHeight="1" x14ac:dyDescent="0.25">
      <c r="A57" s="5">
        <v>26255</v>
      </c>
      <c r="B57" s="5">
        <v>33201</v>
      </c>
      <c r="C57" s="5">
        <f t="shared" si="0"/>
        <v>871692255</v>
      </c>
    </row>
    <row r="58" spans="1:9" ht="15.75" customHeight="1" x14ac:dyDescent="0.25">
      <c r="A58" s="5">
        <v>13569</v>
      </c>
      <c r="B58" s="5">
        <v>17305</v>
      </c>
      <c r="C58" s="5">
        <f t="shared" si="0"/>
        <v>234811545</v>
      </c>
    </row>
    <row r="59" spans="1:9" ht="15.75" customHeight="1" x14ac:dyDescent="0.25">
      <c r="A59" s="5">
        <v>19273</v>
      </c>
      <c r="B59" s="5">
        <v>24245</v>
      </c>
      <c r="C59" s="5">
        <f t="shared" si="0"/>
        <v>467273885</v>
      </c>
    </row>
    <row r="60" spans="1:9" ht="15.75" customHeight="1" x14ac:dyDescent="0.25">
      <c r="A60" s="5">
        <v>96</v>
      </c>
      <c r="B60" s="5">
        <v>151</v>
      </c>
      <c r="C60" s="5">
        <f t="shared" si="0"/>
        <v>14496</v>
      </c>
    </row>
    <row r="61" spans="1:9" ht="15.75" customHeight="1" x14ac:dyDescent="0.25">
      <c r="A61" s="5">
        <v>166</v>
      </c>
      <c r="B61" s="5">
        <v>170</v>
      </c>
      <c r="C61" s="5">
        <f t="shared" si="0"/>
        <v>28220</v>
      </c>
    </row>
    <row r="62" spans="1:9" ht="15.75" customHeight="1" x14ac:dyDescent="0.25">
      <c r="A62" s="5">
        <v>265</v>
      </c>
      <c r="B62" s="5">
        <v>312</v>
      </c>
      <c r="C62" s="5">
        <f t="shared" si="0"/>
        <v>82680</v>
      </c>
    </row>
    <row r="63" spans="1:9" ht="15.75" customHeight="1" x14ac:dyDescent="0.25">
      <c r="A63" s="5">
        <v>98</v>
      </c>
      <c r="B63" s="5">
        <v>100</v>
      </c>
      <c r="C63" s="5">
        <f t="shared" si="0"/>
        <v>9800</v>
      </c>
    </row>
    <row r="64" spans="1:9" ht="15.75" customHeight="1" x14ac:dyDescent="0.25">
      <c r="A64" s="5">
        <v>15849</v>
      </c>
      <c r="B64" s="5">
        <v>20893</v>
      </c>
      <c r="C64" s="5">
        <f t="shared" si="0"/>
        <v>331133157</v>
      </c>
    </row>
    <row r="65" spans="1:3" ht="15.75" customHeight="1" x14ac:dyDescent="0.25">
      <c r="A65" s="5">
        <v>16163</v>
      </c>
      <c r="B65" s="5">
        <v>17868</v>
      </c>
      <c r="C65" s="5">
        <f t="shared" si="0"/>
        <v>288800484</v>
      </c>
    </row>
    <row r="66" spans="1:3" ht="15.75" customHeight="1" x14ac:dyDescent="0.25">
      <c r="A66" s="5">
        <v>25668</v>
      </c>
      <c r="B66" s="5">
        <v>30214</v>
      </c>
      <c r="C66" s="5">
        <f t="shared" si="0"/>
        <v>775532952</v>
      </c>
    </row>
    <row r="67" spans="1:3" ht="15.75" customHeight="1" x14ac:dyDescent="0.25">
      <c r="A67" s="5">
        <v>46</v>
      </c>
      <c r="B67" s="5">
        <v>48</v>
      </c>
      <c r="C67" s="5">
        <f t="shared" si="0"/>
        <v>2208</v>
      </c>
    </row>
    <row r="68" spans="1:3" ht="15.75" customHeight="1" x14ac:dyDescent="0.25">
      <c r="A68" s="5">
        <v>22783</v>
      </c>
      <c r="B68" s="5">
        <v>24494</v>
      </c>
      <c r="C68" s="5">
        <f t="shared" si="0"/>
        <v>558046802</v>
      </c>
    </row>
    <row r="69" spans="1:3" ht="15.75" customHeight="1" x14ac:dyDescent="0.25">
      <c r="A69" s="5">
        <v>8237</v>
      </c>
      <c r="B69" s="5">
        <v>12058</v>
      </c>
      <c r="C69" s="5">
        <f t="shared" si="0"/>
        <v>99321746</v>
      </c>
    </row>
    <row r="70" spans="1:3" ht="15.75" customHeight="1" x14ac:dyDescent="0.25">
      <c r="A70" s="5">
        <v>445</v>
      </c>
      <c r="B70" s="5">
        <v>602</v>
      </c>
      <c r="C70" s="5">
        <f t="shared" si="0"/>
        <v>267890</v>
      </c>
    </row>
    <row r="71" spans="1:3" ht="15.75" customHeight="1" x14ac:dyDescent="0.25">
      <c r="A71" s="5">
        <v>3806</v>
      </c>
      <c r="B71" s="5">
        <v>5446</v>
      </c>
      <c r="C71" s="5">
        <f t="shared" si="0"/>
        <v>20727476</v>
      </c>
    </row>
    <row r="72" spans="1:3" ht="15.75" customHeight="1" x14ac:dyDescent="0.25">
      <c r="A72" s="5">
        <v>48741</v>
      </c>
      <c r="B72" s="5">
        <v>63722</v>
      </c>
      <c r="C72" s="5">
        <f t="shared" si="0"/>
        <v>3105874002</v>
      </c>
    </row>
    <row r="73" spans="1:3" ht="15.75" customHeight="1" x14ac:dyDescent="0.25">
      <c r="A73" s="5">
        <v>66950</v>
      </c>
      <c r="B73" s="5">
        <v>95240</v>
      </c>
      <c r="C73" s="5">
        <f t="shared" si="0"/>
        <v>6376318000</v>
      </c>
    </row>
    <row r="74" spans="1:3" ht="15.75" customHeight="1" x14ac:dyDescent="0.25">
      <c r="A74" s="5">
        <v>153</v>
      </c>
      <c r="B74" s="5">
        <v>170</v>
      </c>
      <c r="C74" s="5">
        <f t="shared" si="0"/>
        <v>26010</v>
      </c>
    </row>
    <row r="75" spans="1:3" ht="15.75" customHeight="1" x14ac:dyDescent="0.25">
      <c r="A75" s="5">
        <v>2523</v>
      </c>
      <c r="B75" s="5">
        <v>2523</v>
      </c>
      <c r="C75" s="5">
        <f t="shared" si="0"/>
        <v>6365529</v>
      </c>
    </row>
    <row r="76" spans="1:3" ht="15.75" customHeight="1" x14ac:dyDescent="0.25">
      <c r="A76" s="5">
        <v>83</v>
      </c>
      <c r="B76" s="5">
        <v>83</v>
      </c>
      <c r="C76" s="5">
        <f t="shared" si="0"/>
        <v>6889</v>
      </c>
    </row>
    <row r="77" spans="1:3" ht="15.75" customHeight="1" x14ac:dyDescent="0.25">
      <c r="A77" s="5">
        <v>147</v>
      </c>
      <c r="B77" s="5">
        <v>147</v>
      </c>
      <c r="C77" s="5">
        <f t="shared" si="0"/>
        <v>21609</v>
      </c>
    </row>
    <row r="78" spans="1:3" ht="15.75" customHeight="1" x14ac:dyDescent="0.25">
      <c r="A78" s="5">
        <v>15299</v>
      </c>
      <c r="B78" s="5">
        <v>15299</v>
      </c>
      <c r="C78" s="5">
        <f t="shared" si="0"/>
        <v>234059401</v>
      </c>
    </row>
    <row r="79" spans="1:3" ht="15.75" customHeight="1" x14ac:dyDescent="0.25">
      <c r="A79" s="5">
        <v>2</v>
      </c>
      <c r="B79" s="5">
        <v>2</v>
      </c>
      <c r="C79" s="5">
        <f t="shared" si="0"/>
        <v>4</v>
      </c>
    </row>
    <row r="80" spans="1:3" ht="15.75" customHeight="1" x14ac:dyDescent="0.25">
      <c r="A80" s="5">
        <v>987</v>
      </c>
      <c r="B80" s="5">
        <v>1038</v>
      </c>
      <c r="C80" s="5">
        <f t="shared" si="0"/>
        <v>1024506</v>
      </c>
    </row>
    <row r="81" spans="1:13" ht="15.75" customHeight="1" x14ac:dyDescent="0.25">
      <c r="A81" s="4">
        <v>406867</v>
      </c>
      <c r="B81" s="4">
        <v>526482</v>
      </c>
      <c r="C81" s="27">
        <f>SUM(C45:C80)</f>
        <v>16771755689</v>
      </c>
    </row>
    <row r="82" spans="1:13" ht="15.75" customHeight="1" x14ac:dyDescent="0.25">
      <c r="A82" s="9" t="s">
        <v>42</v>
      </c>
      <c r="B82" s="9">
        <f>(C81/B81)</f>
        <v>31856.275597266384</v>
      </c>
    </row>
    <row r="83" spans="1:13" ht="15.75" customHeight="1" x14ac:dyDescent="0.25"/>
    <row r="84" spans="1:13" ht="15.75" customHeight="1" x14ac:dyDescent="0.25">
      <c r="A84" s="6" t="s">
        <v>43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5.75" customHeight="1" x14ac:dyDescent="0.25">
      <c r="A87" s="4" t="s">
        <v>40</v>
      </c>
      <c r="B87" s="4" t="s">
        <v>41</v>
      </c>
      <c r="C87" s="4" t="s">
        <v>44</v>
      </c>
    </row>
    <row r="88" spans="1:13" ht="15.75" customHeight="1" x14ac:dyDescent="0.25">
      <c r="A88" s="5">
        <v>2</v>
      </c>
      <c r="B88" s="5">
        <v>2</v>
      </c>
      <c r="C88">
        <v>2</v>
      </c>
    </row>
    <row r="89" spans="1:13" ht="15.75" customHeight="1" x14ac:dyDescent="0.25">
      <c r="A89" s="5">
        <v>46</v>
      </c>
      <c r="B89" s="5">
        <v>48</v>
      </c>
      <c r="C89">
        <f>(C88+B89)</f>
        <v>50</v>
      </c>
    </row>
    <row r="90" spans="1:13" ht="15.75" customHeight="1" x14ac:dyDescent="0.25">
      <c r="A90" s="5">
        <v>83</v>
      </c>
      <c r="B90" s="5">
        <v>83</v>
      </c>
      <c r="C90">
        <f>(C89+B90)</f>
        <v>133</v>
      </c>
    </row>
    <row r="91" spans="1:13" ht="15.75" customHeight="1" x14ac:dyDescent="0.25">
      <c r="A91" s="5">
        <v>96</v>
      </c>
      <c r="B91" s="5">
        <v>151</v>
      </c>
      <c r="C91">
        <f t="shared" ref="C91:C123" si="1">(C90+B91)</f>
        <v>284</v>
      </c>
    </row>
    <row r="92" spans="1:13" ht="15.75" customHeight="1" x14ac:dyDescent="0.25">
      <c r="A92" s="5">
        <v>98</v>
      </c>
      <c r="B92" s="5">
        <v>100</v>
      </c>
      <c r="C92">
        <f t="shared" si="1"/>
        <v>384</v>
      </c>
    </row>
    <row r="93" spans="1:13" ht="15.75" customHeight="1" x14ac:dyDescent="0.25">
      <c r="A93" s="5">
        <v>147</v>
      </c>
      <c r="B93" s="5">
        <v>147</v>
      </c>
      <c r="C93">
        <f t="shared" si="1"/>
        <v>531</v>
      </c>
    </row>
    <row r="94" spans="1:13" ht="15.75" customHeight="1" x14ac:dyDescent="0.25">
      <c r="A94" s="5">
        <v>153</v>
      </c>
      <c r="B94" s="5">
        <v>170</v>
      </c>
      <c r="C94">
        <f t="shared" si="1"/>
        <v>701</v>
      </c>
    </row>
    <row r="95" spans="1:13" ht="15.75" customHeight="1" x14ac:dyDescent="0.25">
      <c r="A95" s="5">
        <v>166</v>
      </c>
      <c r="B95" s="5">
        <v>170</v>
      </c>
      <c r="C95">
        <f t="shared" si="1"/>
        <v>871</v>
      </c>
    </row>
    <row r="96" spans="1:13" ht="15.75" customHeight="1" x14ac:dyDescent="0.25">
      <c r="A96" s="5">
        <v>265</v>
      </c>
      <c r="B96" s="5">
        <v>312</v>
      </c>
      <c r="C96">
        <f t="shared" si="1"/>
        <v>1183</v>
      </c>
    </row>
    <row r="97" spans="1:3" ht="15.75" customHeight="1" x14ac:dyDescent="0.25">
      <c r="A97" s="5">
        <v>445</v>
      </c>
      <c r="B97" s="5">
        <v>602</v>
      </c>
      <c r="C97">
        <f t="shared" si="1"/>
        <v>1785</v>
      </c>
    </row>
    <row r="98" spans="1:3" ht="15.75" customHeight="1" x14ac:dyDescent="0.25">
      <c r="A98" s="5">
        <v>464</v>
      </c>
      <c r="B98" s="5">
        <v>576</v>
      </c>
      <c r="C98">
        <f t="shared" si="1"/>
        <v>2361</v>
      </c>
    </row>
    <row r="99" spans="1:3" ht="15.75" customHeight="1" x14ac:dyDescent="0.25">
      <c r="A99" s="5">
        <v>775</v>
      </c>
      <c r="B99" s="5">
        <v>870</v>
      </c>
      <c r="C99">
        <f t="shared" si="1"/>
        <v>3231</v>
      </c>
    </row>
    <row r="100" spans="1:3" ht="15.75" customHeight="1" x14ac:dyDescent="0.25">
      <c r="A100" s="5">
        <v>987</v>
      </c>
      <c r="B100" s="5">
        <v>1038</v>
      </c>
      <c r="C100">
        <f t="shared" si="1"/>
        <v>4269</v>
      </c>
    </row>
    <row r="101" spans="1:3" ht="15" customHeight="1" x14ac:dyDescent="0.25">
      <c r="A101" s="5">
        <v>1744</v>
      </c>
      <c r="B101" s="5">
        <v>1757</v>
      </c>
      <c r="C101">
        <f t="shared" si="1"/>
        <v>6026</v>
      </c>
    </row>
    <row r="102" spans="1:3" ht="15" customHeight="1" x14ac:dyDescent="0.25">
      <c r="A102" s="5">
        <v>2523</v>
      </c>
      <c r="B102" s="5">
        <v>2523</v>
      </c>
      <c r="C102">
        <f t="shared" si="1"/>
        <v>8549</v>
      </c>
    </row>
    <row r="103" spans="1:3" ht="15" customHeight="1" x14ac:dyDescent="0.25">
      <c r="A103" s="5">
        <v>2922</v>
      </c>
      <c r="B103" s="5">
        <v>3489</v>
      </c>
      <c r="C103">
        <f t="shared" si="1"/>
        <v>12038</v>
      </c>
    </row>
    <row r="104" spans="1:3" ht="15" customHeight="1" x14ac:dyDescent="0.25">
      <c r="A104" s="5">
        <v>3801</v>
      </c>
      <c r="B104" s="5">
        <v>8891</v>
      </c>
      <c r="C104">
        <f t="shared" si="1"/>
        <v>20929</v>
      </c>
    </row>
    <row r="105" spans="1:3" ht="15" customHeight="1" x14ac:dyDescent="0.25">
      <c r="A105" s="5">
        <v>3806</v>
      </c>
      <c r="B105" s="5">
        <v>5446</v>
      </c>
      <c r="C105">
        <f t="shared" si="1"/>
        <v>26375</v>
      </c>
    </row>
    <row r="106" spans="1:3" ht="15" customHeight="1" x14ac:dyDescent="0.25">
      <c r="A106" s="5">
        <v>4056</v>
      </c>
      <c r="B106" s="5">
        <v>6319</v>
      </c>
      <c r="C106">
        <f t="shared" si="1"/>
        <v>32694</v>
      </c>
    </row>
    <row r="107" spans="1:3" ht="15" customHeight="1" x14ac:dyDescent="0.25">
      <c r="A107" s="5">
        <v>4642</v>
      </c>
      <c r="B107" s="5">
        <v>6799</v>
      </c>
      <c r="C107">
        <f t="shared" si="1"/>
        <v>39493</v>
      </c>
    </row>
    <row r="108" spans="1:3" ht="15" customHeight="1" x14ac:dyDescent="0.25">
      <c r="A108" s="5">
        <v>8237</v>
      </c>
      <c r="B108" s="5">
        <v>12058</v>
      </c>
      <c r="C108">
        <f t="shared" si="1"/>
        <v>51551</v>
      </c>
    </row>
    <row r="109" spans="1:3" ht="15" customHeight="1" x14ac:dyDescent="0.25">
      <c r="A109" s="5">
        <v>10961</v>
      </c>
      <c r="B109" s="5">
        <v>15042</v>
      </c>
      <c r="C109">
        <f t="shared" si="1"/>
        <v>66593</v>
      </c>
    </row>
    <row r="110" spans="1:3" ht="15" customHeight="1" x14ac:dyDescent="0.25">
      <c r="A110" s="5">
        <v>10997</v>
      </c>
      <c r="B110" s="5">
        <v>12834</v>
      </c>
      <c r="C110">
        <f t="shared" si="1"/>
        <v>79427</v>
      </c>
    </row>
    <row r="111" spans="1:3" ht="15" customHeight="1" x14ac:dyDescent="0.25">
      <c r="A111" s="5">
        <v>13569</v>
      </c>
      <c r="B111" s="5">
        <v>17305</v>
      </c>
      <c r="C111">
        <f t="shared" si="1"/>
        <v>96732</v>
      </c>
    </row>
    <row r="112" spans="1:3" ht="15" customHeight="1" x14ac:dyDescent="0.25">
      <c r="A112" s="5">
        <v>15299</v>
      </c>
      <c r="B112" s="5">
        <v>15299</v>
      </c>
      <c r="C112">
        <f t="shared" si="1"/>
        <v>112031</v>
      </c>
    </row>
    <row r="113" spans="1:8" ht="15" customHeight="1" x14ac:dyDescent="0.25">
      <c r="A113" s="5">
        <v>15849</v>
      </c>
      <c r="B113" s="5">
        <v>20893</v>
      </c>
      <c r="C113">
        <f t="shared" si="1"/>
        <v>132924</v>
      </c>
    </row>
    <row r="114" spans="1:8" ht="15" customHeight="1" x14ac:dyDescent="0.25">
      <c r="A114" s="5">
        <v>16163</v>
      </c>
      <c r="B114" s="5">
        <v>17868</v>
      </c>
      <c r="C114">
        <f t="shared" si="1"/>
        <v>150792</v>
      </c>
    </row>
    <row r="115" spans="1:8" ht="15" customHeight="1" x14ac:dyDescent="0.25">
      <c r="A115" s="5">
        <v>19273</v>
      </c>
      <c r="B115" s="5">
        <v>24245</v>
      </c>
      <c r="C115">
        <f t="shared" si="1"/>
        <v>175037</v>
      </c>
    </row>
    <row r="116" spans="1:8" ht="15" customHeight="1" x14ac:dyDescent="0.25">
      <c r="A116" s="5">
        <v>19767</v>
      </c>
      <c r="B116" s="5">
        <v>24424</v>
      </c>
      <c r="C116">
        <f t="shared" si="1"/>
        <v>199461</v>
      </c>
    </row>
    <row r="117" spans="1:8" ht="15" customHeight="1" x14ac:dyDescent="0.25">
      <c r="A117" s="5">
        <v>22783</v>
      </c>
      <c r="B117" s="5">
        <v>24494</v>
      </c>
      <c r="C117">
        <f t="shared" si="1"/>
        <v>223955</v>
      </c>
    </row>
    <row r="118" spans="1:8" ht="15" customHeight="1" x14ac:dyDescent="0.25">
      <c r="A118" s="5">
        <v>23506</v>
      </c>
      <c r="B118" s="5">
        <v>28816</v>
      </c>
      <c r="C118">
        <f t="shared" si="1"/>
        <v>252771</v>
      </c>
    </row>
    <row r="119" spans="1:8" ht="15" customHeight="1" x14ac:dyDescent="0.25">
      <c r="A119" s="13">
        <v>25668</v>
      </c>
      <c r="B119" s="13">
        <v>30214</v>
      </c>
      <c r="C119" s="25">
        <f t="shared" si="1"/>
        <v>282985</v>
      </c>
      <c r="D119" s="13" t="s">
        <v>45</v>
      </c>
    </row>
    <row r="120" spans="1:8" ht="15" customHeight="1" x14ac:dyDescent="0.25">
      <c r="A120" s="5">
        <v>26255</v>
      </c>
      <c r="B120" s="5">
        <v>33201</v>
      </c>
      <c r="C120">
        <f t="shared" si="1"/>
        <v>316186</v>
      </c>
    </row>
    <row r="121" spans="1:8" ht="15" customHeight="1" x14ac:dyDescent="0.25">
      <c r="A121" s="5">
        <v>35629</v>
      </c>
      <c r="B121" s="5">
        <v>51334</v>
      </c>
      <c r="C121">
        <f t="shared" si="1"/>
        <v>367520</v>
      </c>
    </row>
    <row r="122" spans="1:8" ht="15" customHeight="1" x14ac:dyDescent="0.25">
      <c r="A122" s="5">
        <v>48741</v>
      </c>
      <c r="B122" s="5">
        <v>63722</v>
      </c>
      <c r="C122">
        <f t="shared" si="1"/>
        <v>431242</v>
      </c>
    </row>
    <row r="123" spans="1:8" ht="15" customHeight="1" x14ac:dyDescent="0.25">
      <c r="A123" s="5">
        <v>66950</v>
      </c>
      <c r="B123" s="5">
        <v>95240</v>
      </c>
      <c r="C123">
        <f t="shared" si="1"/>
        <v>526482</v>
      </c>
    </row>
    <row r="124" spans="1:8" ht="15" customHeight="1" x14ac:dyDescent="0.25">
      <c r="A124" s="4">
        <v>406867</v>
      </c>
      <c r="B124" s="4">
        <v>526482</v>
      </c>
    </row>
    <row r="127" spans="1:8" ht="15" customHeight="1" x14ac:dyDescent="0.25">
      <c r="A127" s="10" t="s">
        <v>46</v>
      </c>
      <c r="B127" s="10"/>
      <c r="C127" s="10"/>
      <c r="D127" s="10"/>
      <c r="E127" s="10"/>
      <c r="F127" s="10"/>
      <c r="G127" s="10"/>
      <c r="H127" s="10"/>
    </row>
    <row r="128" spans="1:8" ht="15" customHeight="1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ht="15" customHeight="1" x14ac:dyDescent="0.25">
      <c r="A129" s="10"/>
      <c r="B129" s="10"/>
      <c r="C129" s="10"/>
      <c r="D129" s="10"/>
      <c r="E129" s="10"/>
      <c r="F129" s="10"/>
      <c r="G129" s="10"/>
      <c r="H129" s="10"/>
    </row>
    <row r="131" spans="1:8" ht="15" customHeight="1" x14ac:dyDescent="0.25">
      <c r="A131" s="15" t="s">
        <v>40</v>
      </c>
      <c r="B131" s="15" t="s">
        <v>41</v>
      </c>
      <c r="C131" s="17" t="s">
        <v>47</v>
      </c>
    </row>
    <row r="132" spans="1:8" ht="15" customHeight="1" x14ac:dyDescent="0.25">
      <c r="A132" s="5">
        <v>19767</v>
      </c>
      <c r="B132" s="5">
        <v>24424</v>
      </c>
      <c r="C132" s="5">
        <v>24424</v>
      </c>
    </row>
    <row r="133" spans="1:8" ht="15" customHeight="1" x14ac:dyDescent="0.25">
      <c r="A133" s="5">
        <v>464</v>
      </c>
      <c r="B133" s="5">
        <v>576</v>
      </c>
      <c r="C133" s="5">
        <f>(C132+B133)</f>
        <v>25000</v>
      </c>
    </row>
    <row r="134" spans="1:8" ht="15" customHeight="1" x14ac:dyDescent="0.25">
      <c r="A134" s="5">
        <v>4056</v>
      </c>
      <c r="B134" s="5">
        <v>6319</v>
      </c>
      <c r="C134" s="5">
        <f t="shared" ref="C134:C167" si="2">(C133+B134)</f>
        <v>31319</v>
      </c>
    </row>
    <row r="135" spans="1:8" ht="15" customHeight="1" x14ac:dyDescent="0.25">
      <c r="A135" s="5">
        <v>3801</v>
      </c>
      <c r="B135" s="5">
        <v>8891</v>
      </c>
      <c r="C135" s="5">
        <f t="shared" si="2"/>
        <v>40210</v>
      </c>
    </row>
    <row r="136" spans="1:8" ht="15" customHeight="1" x14ac:dyDescent="0.25">
      <c r="A136" s="5">
        <v>10997</v>
      </c>
      <c r="B136" s="5">
        <v>12834</v>
      </c>
      <c r="C136" s="5">
        <f t="shared" si="2"/>
        <v>53044</v>
      </c>
    </row>
    <row r="137" spans="1:8" ht="15" customHeight="1" x14ac:dyDescent="0.25">
      <c r="A137" s="5">
        <v>775</v>
      </c>
      <c r="B137" s="5">
        <v>870</v>
      </c>
      <c r="C137" s="5">
        <f t="shared" si="2"/>
        <v>53914</v>
      </c>
    </row>
    <row r="138" spans="1:8" ht="15" customHeight="1" x14ac:dyDescent="0.25">
      <c r="A138" s="5">
        <v>23506</v>
      </c>
      <c r="B138" s="5">
        <v>28816</v>
      </c>
      <c r="C138" s="5">
        <f t="shared" si="2"/>
        <v>82730</v>
      </c>
    </row>
    <row r="139" spans="1:8" ht="15" customHeight="1" x14ac:dyDescent="0.25">
      <c r="A139" s="5">
        <v>10961</v>
      </c>
      <c r="B139" s="5">
        <v>15042</v>
      </c>
      <c r="C139" s="5">
        <f t="shared" si="2"/>
        <v>97772</v>
      </c>
    </row>
    <row r="140" spans="1:8" ht="15" customHeight="1" x14ac:dyDescent="0.25">
      <c r="A140" s="5">
        <v>2922</v>
      </c>
      <c r="B140" s="5">
        <v>3489</v>
      </c>
      <c r="C140" s="5">
        <f t="shared" si="2"/>
        <v>101261</v>
      </c>
    </row>
    <row r="141" spans="1:8" ht="15" customHeight="1" x14ac:dyDescent="0.25">
      <c r="A141" s="5">
        <v>1744</v>
      </c>
      <c r="B141" s="5">
        <v>1757</v>
      </c>
      <c r="C141" s="5">
        <f t="shared" si="2"/>
        <v>103018</v>
      </c>
    </row>
    <row r="142" spans="1:8" ht="15" customHeight="1" x14ac:dyDescent="0.25">
      <c r="A142" s="5">
        <v>4642</v>
      </c>
      <c r="B142" s="5">
        <v>6799</v>
      </c>
      <c r="C142" s="5">
        <f t="shared" si="2"/>
        <v>109817</v>
      </c>
    </row>
    <row r="143" spans="1:8" ht="15" customHeight="1" x14ac:dyDescent="0.25">
      <c r="A143" s="5">
        <v>35629</v>
      </c>
      <c r="B143" s="5">
        <v>51334</v>
      </c>
      <c r="C143" s="5">
        <f t="shared" si="2"/>
        <v>161151</v>
      </c>
    </row>
    <row r="144" spans="1:8" ht="15" customHeight="1" x14ac:dyDescent="0.25">
      <c r="A144" s="5">
        <v>26255</v>
      </c>
      <c r="B144" s="5">
        <v>33201</v>
      </c>
      <c r="C144" s="5">
        <f t="shared" si="2"/>
        <v>194352</v>
      </c>
    </row>
    <row r="145" spans="1:4" ht="15" customHeight="1" x14ac:dyDescent="0.25">
      <c r="A145" s="5">
        <v>13569</v>
      </c>
      <c r="B145" s="5">
        <v>17305</v>
      </c>
      <c r="C145" s="5">
        <f t="shared" si="2"/>
        <v>211657</v>
      </c>
    </row>
    <row r="146" spans="1:4" ht="15" customHeight="1" x14ac:dyDescent="0.25">
      <c r="A146" s="5">
        <v>19273</v>
      </c>
      <c r="B146" s="5">
        <v>24245</v>
      </c>
      <c r="C146" s="5">
        <f t="shared" si="2"/>
        <v>235902</v>
      </c>
    </row>
    <row r="147" spans="1:4" ht="15" customHeight="1" x14ac:dyDescent="0.25">
      <c r="A147" s="5">
        <v>96</v>
      </c>
      <c r="B147" s="5">
        <v>151</v>
      </c>
      <c r="C147" s="5">
        <f t="shared" si="2"/>
        <v>236053</v>
      </c>
    </row>
    <row r="148" spans="1:4" ht="15" customHeight="1" x14ac:dyDescent="0.25">
      <c r="A148" s="5">
        <v>166</v>
      </c>
      <c r="B148" s="5">
        <v>170</v>
      </c>
      <c r="C148" s="5">
        <f t="shared" si="2"/>
        <v>236223</v>
      </c>
    </row>
    <row r="149" spans="1:4" ht="15" customHeight="1" x14ac:dyDescent="0.25">
      <c r="A149" s="5">
        <v>265</v>
      </c>
      <c r="B149" s="5">
        <v>312</v>
      </c>
      <c r="C149" s="5">
        <f t="shared" si="2"/>
        <v>236535</v>
      </c>
    </row>
    <row r="150" spans="1:4" ht="15" customHeight="1" x14ac:dyDescent="0.25">
      <c r="A150" s="5">
        <v>98</v>
      </c>
      <c r="B150" s="5">
        <v>100</v>
      </c>
      <c r="C150" s="5">
        <f t="shared" si="2"/>
        <v>236635</v>
      </c>
    </row>
    <row r="151" spans="1:4" ht="15" customHeight="1" x14ac:dyDescent="0.25">
      <c r="A151" s="5">
        <v>15849</v>
      </c>
      <c r="B151" s="5">
        <v>20893</v>
      </c>
      <c r="C151" s="5">
        <f t="shared" si="2"/>
        <v>257528</v>
      </c>
    </row>
    <row r="152" spans="1:4" ht="15" customHeight="1" x14ac:dyDescent="0.25">
      <c r="A152" s="5">
        <v>16163</v>
      </c>
      <c r="B152" s="5">
        <v>17868</v>
      </c>
      <c r="C152" s="5">
        <f t="shared" si="2"/>
        <v>275396</v>
      </c>
    </row>
    <row r="153" spans="1:4" ht="15" customHeight="1" x14ac:dyDescent="0.25">
      <c r="A153" s="5">
        <v>25668</v>
      </c>
      <c r="B153" s="5">
        <v>30214</v>
      </c>
      <c r="C153" s="5">
        <f t="shared" si="2"/>
        <v>305610</v>
      </c>
    </row>
    <row r="154" spans="1:4" ht="15" customHeight="1" x14ac:dyDescent="0.25">
      <c r="A154" s="5">
        <v>46</v>
      </c>
      <c r="B154" s="5">
        <v>48</v>
      </c>
      <c r="C154" s="5">
        <f t="shared" si="2"/>
        <v>305658</v>
      </c>
    </row>
    <row r="155" spans="1:4" ht="15" customHeight="1" x14ac:dyDescent="0.25">
      <c r="A155" s="5">
        <v>22783</v>
      </c>
      <c r="B155" s="5">
        <v>24494</v>
      </c>
      <c r="C155" s="5">
        <f t="shared" si="2"/>
        <v>330152</v>
      </c>
    </row>
    <row r="156" spans="1:4" ht="15" customHeight="1" x14ac:dyDescent="0.25">
      <c r="A156" s="5">
        <v>8237</v>
      </c>
      <c r="B156" s="5">
        <v>12058</v>
      </c>
      <c r="C156" s="5">
        <f t="shared" si="2"/>
        <v>342210</v>
      </c>
    </row>
    <row r="157" spans="1:4" ht="15" customHeight="1" x14ac:dyDescent="0.25">
      <c r="A157" s="5">
        <v>445</v>
      </c>
      <c r="B157" s="5">
        <v>602</v>
      </c>
      <c r="C157" s="5">
        <f t="shared" si="2"/>
        <v>342812</v>
      </c>
    </row>
    <row r="158" spans="1:4" ht="15" customHeight="1" x14ac:dyDescent="0.25">
      <c r="A158" s="5">
        <v>3806</v>
      </c>
      <c r="B158" s="5">
        <v>5446</v>
      </c>
      <c r="C158" s="5">
        <f t="shared" si="2"/>
        <v>348258</v>
      </c>
    </row>
    <row r="159" spans="1:4" ht="15" customHeight="1" x14ac:dyDescent="0.25">
      <c r="A159" s="5">
        <v>48741</v>
      </c>
      <c r="B159" s="5">
        <v>63722</v>
      </c>
      <c r="C159" s="5">
        <f t="shared" si="2"/>
        <v>411980</v>
      </c>
    </row>
    <row r="160" spans="1:4" ht="15" customHeight="1" x14ac:dyDescent="0.25">
      <c r="A160" s="11">
        <v>66950</v>
      </c>
      <c r="B160" s="11">
        <v>95240</v>
      </c>
      <c r="C160" s="18">
        <f t="shared" si="2"/>
        <v>507220</v>
      </c>
      <c r="D160" s="12" t="s">
        <v>48</v>
      </c>
    </row>
    <row r="161" spans="1:8" ht="15" customHeight="1" x14ac:dyDescent="0.25">
      <c r="A161" s="5">
        <v>153</v>
      </c>
      <c r="B161" s="5">
        <v>170</v>
      </c>
      <c r="C161" s="5">
        <f t="shared" si="2"/>
        <v>507390</v>
      </c>
    </row>
    <row r="162" spans="1:8" ht="15" customHeight="1" x14ac:dyDescent="0.25">
      <c r="A162" s="5">
        <v>2523</v>
      </c>
      <c r="B162" s="5">
        <v>2523</v>
      </c>
      <c r="C162" s="5">
        <f t="shared" si="2"/>
        <v>509913</v>
      </c>
    </row>
    <row r="163" spans="1:8" ht="15" customHeight="1" x14ac:dyDescent="0.25">
      <c r="A163" s="5">
        <v>83</v>
      </c>
      <c r="B163" s="5">
        <v>83</v>
      </c>
      <c r="C163" s="5">
        <f t="shared" si="2"/>
        <v>509996</v>
      </c>
    </row>
    <row r="164" spans="1:8" ht="15" customHeight="1" x14ac:dyDescent="0.25">
      <c r="A164" s="5">
        <v>147</v>
      </c>
      <c r="B164" s="5">
        <v>147</v>
      </c>
      <c r="C164" s="5">
        <f t="shared" si="2"/>
        <v>510143</v>
      </c>
    </row>
    <row r="165" spans="1:8" ht="15" customHeight="1" x14ac:dyDescent="0.25">
      <c r="A165" s="5">
        <v>15299</v>
      </c>
      <c r="B165" s="5">
        <v>15299</v>
      </c>
      <c r="C165" s="5">
        <f t="shared" si="2"/>
        <v>525442</v>
      </c>
    </row>
    <row r="166" spans="1:8" ht="15" customHeight="1" x14ac:dyDescent="0.25">
      <c r="A166" s="5">
        <v>2</v>
      </c>
      <c r="B166" s="5">
        <v>2</v>
      </c>
      <c r="C166" s="5">
        <f t="shared" si="2"/>
        <v>525444</v>
      </c>
    </row>
    <row r="167" spans="1:8" ht="15" customHeight="1" x14ac:dyDescent="0.25">
      <c r="A167" s="5">
        <v>987</v>
      </c>
      <c r="B167" s="5">
        <v>1038</v>
      </c>
      <c r="C167" s="5">
        <f t="shared" si="2"/>
        <v>526482</v>
      </c>
    </row>
    <row r="168" spans="1:8" ht="15" customHeight="1" x14ac:dyDescent="0.25">
      <c r="A168" s="16">
        <v>406867</v>
      </c>
      <c r="B168" s="16">
        <v>526482</v>
      </c>
      <c r="C168" s="5"/>
    </row>
    <row r="170" spans="1:8" ht="15" customHeight="1" x14ac:dyDescent="0.25">
      <c r="A170" s="14" t="s">
        <v>49</v>
      </c>
      <c r="B170" s="14"/>
      <c r="C170" s="14"/>
      <c r="D170" s="14"/>
      <c r="E170" s="14"/>
      <c r="F170" s="14"/>
      <c r="G170" s="14"/>
      <c r="H170" s="14"/>
    </row>
    <row r="171" spans="1:8" ht="15" customHeight="1" x14ac:dyDescent="0.25">
      <c r="A171" s="14"/>
      <c r="B171" s="14"/>
      <c r="C171" s="14"/>
      <c r="D171" s="14"/>
      <c r="E171" s="14"/>
      <c r="F171" s="14"/>
      <c r="G171" s="14"/>
      <c r="H171" s="14"/>
    </row>
    <row r="172" spans="1:8" ht="15" customHeight="1" x14ac:dyDescent="0.25">
      <c r="A172" s="14"/>
      <c r="B172" s="14"/>
      <c r="C172" s="14"/>
      <c r="D172" s="14"/>
      <c r="E172" s="14"/>
      <c r="F172" s="14"/>
      <c r="G172" s="14"/>
      <c r="H172" s="14"/>
    </row>
    <row r="174" spans="1:8" ht="15" customHeight="1" x14ac:dyDescent="0.25">
      <c r="A174" s="15" t="s">
        <v>40</v>
      </c>
      <c r="B174" s="15" t="s">
        <v>41</v>
      </c>
      <c r="C174" s="15" t="s">
        <v>47</v>
      </c>
    </row>
    <row r="175" spans="1:8" ht="15" customHeight="1" x14ac:dyDescent="0.25">
      <c r="A175" s="5">
        <v>19767</v>
      </c>
      <c r="B175" s="5">
        <v>24424</v>
      </c>
      <c r="C175" s="5">
        <v>24424</v>
      </c>
    </row>
    <row r="176" spans="1:8" ht="15" customHeight="1" x14ac:dyDescent="0.25">
      <c r="A176" s="5">
        <v>464</v>
      </c>
      <c r="B176" s="5">
        <v>576</v>
      </c>
      <c r="C176" s="5">
        <f>(C175+B176)</f>
        <v>25000</v>
      </c>
    </row>
    <row r="177" spans="1:4" ht="15" customHeight="1" x14ac:dyDescent="0.25">
      <c r="A177" s="5">
        <v>4056</v>
      </c>
      <c r="B177" s="5">
        <v>6319</v>
      </c>
      <c r="C177" s="5">
        <f t="shared" ref="C177:C210" si="3">(C176+B177)</f>
        <v>31319</v>
      </c>
    </row>
    <row r="178" spans="1:4" ht="15" customHeight="1" x14ac:dyDescent="0.25">
      <c r="A178" s="5">
        <v>3801</v>
      </c>
      <c r="B178" s="5">
        <v>8891</v>
      </c>
      <c r="C178" s="5">
        <f t="shared" si="3"/>
        <v>40210</v>
      </c>
    </row>
    <row r="179" spans="1:4" ht="15" customHeight="1" x14ac:dyDescent="0.25">
      <c r="A179" s="5">
        <v>10997</v>
      </c>
      <c r="B179" s="5">
        <v>12834</v>
      </c>
      <c r="C179" s="5">
        <f t="shared" si="3"/>
        <v>53044</v>
      </c>
    </row>
    <row r="180" spans="1:4" ht="15" customHeight="1" x14ac:dyDescent="0.25">
      <c r="A180" s="5">
        <v>775</v>
      </c>
      <c r="B180" s="5">
        <v>870</v>
      </c>
      <c r="C180" s="5">
        <f t="shared" si="3"/>
        <v>53914</v>
      </c>
    </row>
    <row r="181" spans="1:4" ht="15" customHeight="1" x14ac:dyDescent="0.25">
      <c r="A181" s="5">
        <v>23506</v>
      </c>
      <c r="B181" s="5">
        <v>28816</v>
      </c>
      <c r="C181" s="5">
        <f t="shared" si="3"/>
        <v>82730</v>
      </c>
    </row>
    <row r="182" spans="1:4" ht="15" customHeight="1" x14ac:dyDescent="0.25">
      <c r="A182" s="5">
        <v>10961</v>
      </c>
      <c r="B182" s="5">
        <v>15042</v>
      </c>
      <c r="C182" s="5">
        <f t="shared" si="3"/>
        <v>97772</v>
      </c>
    </row>
    <row r="183" spans="1:4" ht="15" customHeight="1" x14ac:dyDescent="0.25">
      <c r="A183" s="5">
        <v>2922</v>
      </c>
      <c r="B183" s="5">
        <v>3489</v>
      </c>
      <c r="C183" s="5">
        <f t="shared" si="3"/>
        <v>101261</v>
      </c>
    </row>
    <row r="184" spans="1:4" ht="15" customHeight="1" x14ac:dyDescent="0.25">
      <c r="A184" s="20">
        <v>1744</v>
      </c>
      <c r="B184" s="20">
        <v>1757</v>
      </c>
      <c r="C184" s="20">
        <f t="shared" si="3"/>
        <v>103018</v>
      </c>
      <c r="D184" s="20" t="s">
        <v>52</v>
      </c>
    </row>
    <row r="185" spans="1:4" ht="15" customHeight="1" x14ac:dyDescent="0.25">
      <c r="A185" s="5">
        <v>4642</v>
      </c>
      <c r="B185" s="5">
        <v>6799</v>
      </c>
      <c r="C185" s="5">
        <f t="shared" si="3"/>
        <v>109817</v>
      </c>
    </row>
    <row r="186" spans="1:4" ht="15" customHeight="1" x14ac:dyDescent="0.25">
      <c r="A186" s="5">
        <v>35629</v>
      </c>
      <c r="B186" s="5">
        <v>51334</v>
      </c>
      <c r="C186" s="5">
        <f t="shared" si="3"/>
        <v>161151</v>
      </c>
    </row>
    <row r="187" spans="1:4" ht="15" customHeight="1" x14ac:dyDescent="0.25">
      <c r="A187" s="5">
        <v>26255</v>
      </c>
      <c r="B187" s="5">
        <v>33201</v>
      </c>
      <c r="C187" s="5">
        <f t="shared" si="3"/>
        <v>194352</v>
      </c>
    </row>
    <row r="188" spans="1:4" ht="15" customHeight="1" x14ac:dyDescent="0.25">
      <c r="A188" s="5">
        <v>13569</v>
      </c>
      <c r="B188" s="5">
        <v>17305</v>
      </c>
      <c r="C188" s="5">
        <f t="shared" si="3"/>
        <v>211657</v>
      </c>
    </row>
    <row r="189" spans="1:4" ht="15" customHeight="1" x14ac:dyDescent="0.25">
      <c r="A189" s="5">
        <v>19273</v>
      </c>
      <c r="B189" s="5">
        <v>24245</v>
      </c>
      <c r="C189" s="5">
        <f t="shared" si="3"/>
        <v>235902</v>
      </c>
    </row>
    <row r="190" spans="1:4" ht="15" customHeight="1" x14ac:dyDescent="0.25">
      <c r="A190" s="5">
        <v>96</v>
      </c>
      <c r="B190" s="5">
        <v>151</v>
      </c>
      <c r="C190" s="5">
        <f t="shared" si="3"/>
        <v>236053</v>
      </c>
    </row>
    <row r="191" spans="1:4" ht="15" customHeight="1" x14ac:dyDescent="0.25">
      <c r="A191" s="5">
        <v>166</v>
      </c>
      <c r="B191" s="5">
        <v>170</v>
      </c>
      <c r="C191" s="5">
        <f t="shared" si="3"/>
        <v>236223</v>
      </c>
    </row>
    <row r="192" spans="1:4" ht="15" customHeight="1" x14ac:dyDescent="0.25">
      <c r="A192" s="5">
        <v>265</v>
      </c>
      <c r="B192" s="5">
        <v>312</v>
      </c>
      <c r="C192" s="5">
        <f t="shared" si="3"/>
        <v>236535</v>
      </c>
    </row>
    <row r="193" spans="1:5" ht="15" customHeight="1" x14ac:dyDescent="0.25">
      <c r="A193" s="5">
        <v>98</v>
      </c>
      <c r="B193" s="5">
        <v>100</v>
      </c>
      <c r="C193" s="5">
        <f t="shared" si="3"/>
        <v>236635</v>
      </c>
    </row>
    <row r="194" spans="1:5" ht="15" customHeight="1" x14ac:dyDescent="0.25">
      <c r="A194" s="5">
        <v>15849</v>
      </c>
      <c r="B194" s="5">
        <v>20893</v>
      </c>
      <c r="C194" s="5">
        <f t="shared" si="3"/>
        <v>257528</v>
      </c>
    </row>
    <row r="195" spans="1:5" ht="15" customHeight="1" x14ac:dyDescent="0.25">
      <c r="A195" s="5">
        <v>16163</v>
      </c>
      <c r="B195" s="5">
        <v>17868</v>
      </c>
      <c r="C195" s="5">
        <f t="shared" si="3"/>
        <v>275396</v>
      </c>
    </row>
    <row r="196" spans="1:5" ht="15" customHeight="1" x14ac:dyDescent="0.25">
      <c r="A196" s="5">
        <v>25668</v>
      </c>
      <c r="B196" s="5">
        <v>30214</v>
      </c>
      <c r="C196" s="5">
        <f t="shared" si="3"/>
        <v>305610</v>
      </c>
    </row>
    <row r="197" spans="1:5" ht="15" customHeight="1" x14ac:dyDescent="0.25">
      <c r="A197" s="5">
        <v>46</v>
      </c>
      <c r="B197" s="5">
        <v>48</v>
      </c>
      <c r="C197" s="5">
        <f t="shared" si="3"/>
        <v>305658</v>
      </c>
    </row>
    <row r="198" spans="1:5" ht="15" customHeight="1" x14ac:dyDescent="0.25">
      <c r="A198" s="5">
        <v>22783</v>
      </c>
      <c r="B198" s="5">
        <v>24494</v>
      </c>
      <c r="C198" s="5">
        <f t="shared" si="3"/>
        <v>330152</v>
      </c>
      <c r="E198" s="2" t="s">
        <v>50</v>
      </c>
    </row>
    <row r="199" spans="1:5" ht="15" customHeight="1" x14ac:dyDescent="0.25">
      <c r="A199" s="5">
        <v>8237</v>
      </c>
      <c r="B199" s="5">
        <v>12058</v>
      </c>
      <c r="C199" s="5">
        <f t="shared" si="3"/>
        <v>342210</v>
      </c>
      <c r="E199" s="2" t="s">
        <v>51</v>
      </c>
    </row>
    <row r="200" spans="1:5" ht="15" customHeight="1" x14ac:dyDescent="0.25">
      <c r="A200" s="5">
        <v>445</v>
      </c>
      <c r="B200" s="5">
        <v>602</v>
      </c>
      <c r="C200" s="5">
        <f t="shared" si="3"/>
        <v>342812</v>
      </c>
    </row>
    <row r="201" spans="1:5" ht="15" customHeight="1" x14ac:dyDescent="0.25">
      <c r="A201" s="5">
        <v>3806</v>
      </c>
      <c r="B201" s="5">
        <v>5446</v>
      </c>
      <c r="C201" s="5">
        <f t="shared" si="3"/>
        <v>348258</v>
      </c>
    </row>
    <row r="202" spans="1:5" ht="15" customHeight="1" x14ac:dyDescent="0.25">
      <c r="A202" s="5">
        <v>48741</v>
      </c>
      <c r="B202" s="5">
        <v>63722</v>
      </c>
      <c r="C202" s="5">
        <f t="shared" si="3"/>
        <v>411980</v>
      </c>
    </row>
    <row r="203" spans="1:5" ht="15" customHeight="1" x14ac:dyDescent="0.25">
      <c r="A203" s="19">
        <v>66950</v>
      </c>
      <c r="B203" s="19">
        <v>95240</v>
      </c>
      <c r="C203" s="19">
        <f t="shared" si="3"/>
        <v>507220</v>
      </c>
    </row>
    <row r="204" spans="1:5" ht="15" customHeight="1" x14ac:dyDescent="0.25">
      <c r="A204" s="5">
        <v>153</v>
      </c>
      <c r="B204" s="5">
        <v>170</v>
      </c>
      <c r="C204" s="5">
        <f t="shared" si="3"/>
        <v>507390</v>
      </c>
    </row>
    <row r="205" spans="1:5" ht="15" customHeight="1" x14ac:dyDescent="0.25">
      <c r="A205" s="5">
        <v>2523</v>
      </c>
      <c r="B205" s="5">
        <v>2523</v>
      </c>
      <c r="C205" s="5">
        <f t="shared" si="3"/>
        <v>509913</v>
      </c>
    </row>
    <row r="206" spans="1:5" ht="15" customHeight="1" x14ac:dyDescent="0.25">
      <c r="A206" s="5">
        <v>83</v>
      </c>
      <c r="B206" s="5">
        <v>83</v>
      </c>
      <c r="C206" s="5">
        <f t="shared" si="3"/>
        <v>509996</v>
      </c>
    </row>
    <row r="207" spans="1:5" ht="15" customHeight="1" x14ac:dyDescent="0.25">
      <c r="A207" s="5">
        <v>147</v>
      </c>
      <c r="B207" s="5">
        <v>147</v>
      </c>
      <c r="C207" s="5">
        <f t="shared" si="3"/>
        <v>510143</v>
      </c>
    </row>
    <row r="208" spans="1:5" ht="15" customHeight="1" x14ac:dyDescent="0.25">
      <c r="A208" s="5">
        <v>15299</v>
      </c>
      <c r="B208" s="5">
        <v>15299</v>
      </c>
      <c r="C208" s="5">
        <f t="shared" si="3"/>
        <v>525442</v>
      </c>
    </row>
    <row r="209" spans="1:8" ht="15" customHeight="1" x14ac:dyDescent="0.25">
      <c r="A209" s="5">
        <v>2</v>
      </c>
      <c r="B209" s="5">
        <v>2</v>
      </c>
      <c r="C209" s="5">
        <f t="shared" si="3"/>
        <v>525444</v>
      </c>
    </row>
    <row r="210" spans="1:8" ht="15" customHeight="1" x14ac:dyDescent="0.25">
      <c r="A210" s="5">
        <v>987</v>
      </c>
      <c r="B210" s="5">
        <v>1038</v>
      </c>
      <c r="C210" s="5">
        <f t="shared" si="3"/>
        <v>526482</v>
      </c>
    </row>
    <row r="211" spans="1:8" ht="15" customHeight="1" x14ac:dyDescent="0.25">
      <c r="A211" s="16">
        <v>406867</v>
      </c>
      <c r="B211" s="16">
        <v>526482</v>
      </c>
      <c r="C211" s="5"/>
    </row>
    <row r="213" spans="1:8" ht="15" customHeight="1" x14ac:dyDescent="0.25">
      <c r="A213" s="14" t="s">
        <v>53</v>
      </c>
      <c r="B213" s="14"/>
      <c r="C213" s="14"/>
      <c r="D213" s="14"/>
      <c r="E213" s="14"/>
      <c r="F213" s="14"/>
      <c r="G213" s="14"/>
      <c r="H213" s="14"/>
    </row>
    <row r="214" spans="1:8" ht="15" customHeight="1" x14ac:dyDescent="0.25">
      <c r="A214" s="14"/>
      <c r="B214" s="14"/>
      <c r="C214" s="14"/>
      <c r="D214" s="14"/>
      <c r="E214" s="14"/>
      <c r="F214" s="14"/>
      <c r="G214" s="14"/>
      <c r="H214" s="14"/>
    </row>
    <row r="215" spans="1:8" ht="15" customHeight="1" x14ac:dyDescent="0.25">
      <c r="A215" s="14"/>
      <c r="B215" s="14"/>
      <c r="C215" s="14"/>
      <c r="D215" s="14"/>
      <c r="E215" s="14"/>
      <c r="F215" s="14"/>
      <c r="G215" s="14"/>
      <c r="H215" s="14"/>
    </row>
    <row r="217" spans="1:8" ht="15" customHeight="1" x14ac:dyDescent="0.25">
      <c r="A217" s="15" t="s">
        <v>40</v>
      </c>
      <c r="B217" s="15" t="s">
        <v>41</v>
      </c>
      <c r="C217" s="15" t="s">
        <v>47</v>
      </c>
    </row>
    <row r="218" spans="1:8" ht="15" customHeight="1" x14ac:dyDescent="0.25">
      <c r="A218" s="5">
        <v>19767</v>
      </c>
      <c r="B218" s="5">
        <v>24424</v>
      </c>
      <c r="C218" s="5">
        <v>24424</v>
      </c>
    </row>
    <row r="219" spans="1:8" ht="15" customHeight="1" x14ac:dyDescent="0.25">
      <c r="A219" s="5">
        <v>464</v>
      </c>
      <c r="B219" s="5">
        <v>576</v>
      </c>
      <c r="C219" s="5">
        <f>(C218+B219)</f>
        <v>25000</v>
      </c>
    </row>
    <row r="220" spans="1:8" ht="15" customHeight="1" x14ac:dyDescent="0.25">
      <c r="A220" s="5">
        <v>4056</v>
      </c>
      <c r="B220" s="5">
        <v>6319</v>
      </c>
      <c r="C220" s="5">
        <f t="shared" ref="C220:C253" si="4">(C219+B220)</f>
        <v>31319</v>
      </c>
    </row>
    <row r="221" spans="1:8" ht="15" customHeight="1" x14ac:dyDescent="0.25">
      <c r="A221" s="5">
        <v>3801</v>
      </c>
      <c r="B221" s="5">
        <v>8891</v>
      </c>
      <c r="C221" s="5">
        <f t="shared" si="4"/>
        <v>40210</v>
      </c>
    </row>
    <row r="222" spans="1:8" ht="15" customHeight="1" x14ac:dyDescent="0.25">
      <c r="A222" s="5">
        <v>10997</v>
      </c>
      <c r="B222" s="5">
        <v>12834</v>
      </c>
      <c r="C222" s="5">
        <f t="shared" si="4"/>
        <v>53044</v>
      </c>
    </row>
    <row r="223" spans="1:8" ht="15" customHeight="1" x14ac:dyDescent="0.25">
      <c r="A223" s="5">
        <v>775</v>
      </c>
      <c r="B223" s="5">
        <v>870</v>
      </c>
      <c r="C223" s="5">
        <f t="shared" si="4"/>
        <v>53914</v>
      </c>
    </row>
    <row r="224" spans="1:8" ht="15" customHeight="1" x14ac:dyDescent="0.25">
      <c r="A224" s="5">
        <v>23506</v>
      </c>
      <c r="B224" s="5">
        <v>28816</v>
      </c>
      <c r="C224" s="5">
        <f t="shared" si="4"/>
        <v>82730</v>
      </c>
    </row>
    <row r="225" spans="1:4" ht="15" customHeight="1" x14ac:dyDescent="0.25">
      <c r="A225" s="5">
        <v>10961</v>
      </c>
      <c r="B225" s="5">
        <v>15042</v>
      </c>
      <c r="C225" s="5">
        <f t="shared" si="4"/>
        <v>97772</v>
      </c>
    </row>
    <row r="226" spans="1:4" ht="15" customHeight="1" x14ac:dyDescent="0.25">
      <c r="A226" s="5">
        <v>2922</v>
      </c>
      <c r="B226" s="5">
        <v>3489</v>
      </c>
      <c r="C226" s="5">
        <f t="shared" si="4"/>
        <v>101261</v>
      </c>
    </row>
    <row r="227" spans="1:4" ht="15" customHeight="1" x14ac:dyDescent="0.25">
      <c r="A227" s="21">
        <v>1744</v>
      </c>
      <c r="B227" s="21">
        <v>1757</v>
      </c>
      <c r="C227" s="21">
        <f t="shared" si="4"/>
        <v>103018</v>
      </c>
      <c r="D227" s="21"/>
    </row>
    <row r="228" spans="1:4" ht="15" customHeight="1" x14ac:dyDescent="0.25">
      <c r="A228" s="5">
        <v>4642</v>
      </c>
      <c r="B228" s="5">
        <v>6799</v>
      </c>
      <c r="C228" s="5">
        <f t="shared" si="4"/>
        <v>109817</v>
      </c>
    </row>
    <row r="229" spans="1:4" ht="15" customHeight="1" x14ac:dyDescent="0.25">
      <c r="A229" s="5">
        <v>35629</v>
      </c>
      <c r="B229" s="5">
        <v>51334</v>
      </c>
      <c r="C229" s="5">
        <f t="shared" si="4"/>
        <v>161151</v>
      </c>
    </row>
    <row r="230" spans="1:4" ht="15" customHeight="1" x14ac:dyDescent="0.25">
      <c r="A230" s="5">
        <v>26255</v>
      </c>
      <c r="B230" s="5">
        <v>33201</v>
      </c>
      <c r="C230" s="5">
        <f t="shared" si="4"/>
        <v>194352</v>
      </c>
    </row>
    <row r="231" spans="1:4" ht="15" customHeight="1" x14ac:dyDescent="0.25">
      <c r="A231" s="5">
        <v>13569</v>
      </c>
      <c r="B231" s="5">
        <v>17305</v>
      </c>
      <c r="C231" s="5">
        <f t="shared" si="4"/>
        <v>211657</v>
      </c>
    </row>
    <row r="232" spans="1:4" ht="15" customHeight="1" x14ac:dyDescent="0.25">
      <c r="A232" s="5">
        <v>19273</v>
      </c>
      <c r="B232" s="5">
        <v>24245</v>
      </c>
      <c r="C232" s="5">
        <f t="shared" si="4"/>
        <v>235902</v>
      </c>
    </row>
    <row r="233" spans="1:4" ht="15" customHeight="1" x14ac:dyDescent="0.25">
      <c r="A233" s="5">
        <v>96</v>
      </c>
      <c r="B233" s="5">
        <v>151</v>
      </c>
      <c r="C233" s="5">
        <f t="shared" si="4"/>
        <v>236053</v>
      </c>
    </row>
    <row r="234" spans="1:4" ht="15" customHeight="1" x14ac:dyDescent="0.25">
      <c r="A234" s="5">
        <v>166</v>
      </c>
      <c r="B234" s="5">
        <v>170</v>
      </c>
      <c r="C234" s="5">
        <f t="shared" si="4"/>
        <v>236223</v>
      </c>
    </row>
    <row r="235" spans="1:4" ht="15" customHeight="1" x14ac:dyDescent="0.25">
      <c r="A235" s="5">
        <v>265</v>
      </c>
      <c r="B235" s="5">
        <v>312</v>
      </c>
      <c r="C235" s="5">
        <f t="shared" si="4"/>
        <v>236535</v>
      </c>
    </row>
    <row r="236" spans="1:4" ht="15" customHeight="1" x14ac:dyDescent="0.25">
      <c r="A236" s="5">
        <v>98</v>
      </c>
      <c r="B236" s="5">
        <v>100</v>
      </c>
      <c r="C236" s="5">
        <f t="shared" si="4"/>
        <v>236635</v>
      </c>
    </row>
    <row r="237" spans="1:4" ht="15" customHeight="1" x14ac:dyDescent="0.25">
      <c r="A237" s="5">
        <v>15849</v>
      </c>
      <c r="B237" s="5">
        <v>20893</v>
      </c>
      <c r="C237" s="5">
        <f t="shared" si="4"/>
        <v>257528</v>
      </c>
    </row>
    <row r="238" spans="1:4" ht="15" customHeight="1" x14ac:dyDescent="0.25">
      <c r="A238" s="5">
        <v>16163</v>
      </c>
      <c r="B238" s="5">
        <v>17868</v>
      </c>
      <c r="C238" s="5">
        <f t="shared" si="4"/>
        <v>275396</v>
      </c>
    </row>
    <row r="239" spans="1:4" ht="15" customHeight="1" x14ac:dyDescent="0.25">
      <c r="A239" s="5">
        <v>25668</v>
      </c>
      <c r="B239" s="5">
        <v>30214</v>
      </c>
      <c r="C239" s="5">
        <f t="shared" si="4"/>
        <v>305610</v>
      </c>
    </row>
    <row r="240" spans="1:4" ht="15" customHeight="1" x14ac:dyDescent="0.25">
      <c r="A240" s="5">
        <v>46</v>
      </c>
      <c r="B240" s="5">
        <v>48</v>
      </c>
      <c r="C240" s="5">
        <f t="shared" si="4"/>
        <v>305658</v>
      </c>
    </row>
    <row r="241" spans="1:7" ht="15" customHeight="1" x14ac:dyDescent="0.25">
      <c r="A241" s="5">
        <v>22783</v>
      </c>
      <c r="B241" s="5">
        <v>24494</v>
      </c>
      <c r="C241" s="5">
        <f t="shared" si="4"/>
        <v>330152</v>
      </c>
      <c r="E241" s="2" t="s">
        <v>54</v>
      </c>
    </row>
    <row r="242" spans="1:7" ht="15" customHeight="1" x14ac:dyDescent="0.25">
      <c r="A242" s="5">
        <v>8237</v>
      </c>
      <c r="B242" s="5">
        <v>12058</v>
      </c>
      <c r="C242" s="5">
        <f t="shared" si="4"/>
        <v>342210</v>
      </c>
      <c r="E242" s="2" t="s">
        <v>55</v>
      </c>
    </row>
    <row r="243" spans="1:7" ht="15" customHeight="1" x14ac:dyDescent="0.25">
      <c r="A243" s="5">
        <v>445</v>
      </c>
      <c r="B243" s="5">
        <v>602</v>
      </c>
      <c r="C243" s="5">
        <f t="shared" si="4"/>
        <v>342812</v>
      </c>
    </row>
    <row r="244" spans="1:7" ht="15" customHeight="1" x14ac:dyDescent="0.25">
      <c r="A244" s="5">
        <v>3806</v>
      </c>
      <c r="B244" s="5">
        <v>5446</v>
      </c>
      <c r="C244" s="5">
        <f t="shared" si="4"/>
        <v>348258</v>
      </c>
    </row>
    <row r="245" spans="1:7" ht="15" customHeight="1" x14ac:dyDescent="0.25">
      <c r="A245" s="24">
        <v>48741</v>
      </c>
      <c r="B245" s="24">
        <v>63722</v>
      </c>
      <c r="C245" s="24">
        <f t="shared" si="4"/>
        <v>411980</v>
      </c>
      <c r="D245" s="24" t="s">
        <v>56</v>
      </c>
    </row>
    <row r="246" spans="1:7" ht="15" customHeight="1" x14ac:dyDescent="0.25">
      <c r="A246" s="22">
        <v>66950</v>
      </c>
      <c r="B246" s="22">
        <v>95240</v>
      </c>
      <c r="C246" s="22">
        <f t="shared" si="4"/>
        <v>507220</v>
      </c>
      <c r="D246" s="23"/>
    </row>
    <row r="247" spans="1:7" ht="15" customHeight="1" x14ac:dyDescent="0.25">
      <c r="A247" s="5">
        <v>153</v>
      </c>
      <c r="B247" s="5">
        <v>170</v>
      </c>
      <c r="C247" s="5">
        <f t="shared" si="4"/>
        <v>507390</v>
      </c>
    </row>
    <row r="248" spans="1:7" ht="15" customHeight="1" x14ac:dyDescent="0.25">
      <c r="A248" s="5">
        <v>2523</v>
      </c>
      <c r="B248" s="5">
        <v>2523</v>
      </c>
      <c r="C248" s="5">
        <f t="shared" si="4"/>
        <v>509913</v>
      </c>
    </row>
    <row r="249" spans="1:7" ht="15" customHeight="1" x14ac:dyDescent="0.25">
      <c r="A249" s="5">
        <v>83</v>
      </c>
      <c r="B249" s="5">
        <v>83</v>
      </c>
      <c r="C249" s="5">
        <f t="shared" si="4"/>
        <v>509996</v>
      </c>
    </row>
    <row r="250" spans="1:7" ht="15" customHeight="1" x14ac:dyDescent="0.25">
      <c r="A250" s="5">
        <v>147</v>
      </c>
      <c r="B250" s="5">
        <v>147</v>
      </c>
      <c r="C250" s="5">
        <f t="shared" si="4"/>
        <v>510143</v>
      </c>
    </row>
    <row r="251" spans="1:7" ht="15" customHeight="1" x14ac:dyDescent="0.25">
      <c r="A251" s="5">
        <v>15299</v>
      </c>
      <c r="B251" s="5">
        <v>15299</v>
      </c>
      <c r="C251" s="5">
        <f t="shared" si="4"/>
        <v>525442</v>
      </c>
    </row>
    <row r="252" spans="1:7" ht="15" customHeight="1" x14ac:dyDescent="0.25">
      <c r="A252" s="5">
        <v>2</v>
      </c>
      <c r="B252" s="5">
        <v>2</v>
      </c>
      <c r="C252" s="5">
        <f t="shared" si="4"/>
        <v>525444</v>
      </c>
    </row>
    <row r="253" spans="1:7" ht="15" customHeight="1" x14ac:dyDescent="0.25">
      <c r="A253" s="5">
        <v>987</v>
      </c>
      <c r="B253" s="5">
        <v>1038</v>
      </c>
      <c r="C253" s="5">
        <f t="shared" si="4"/>
        <v>526482</v>
      </c>
    </row>
    <row r="254" spans="1:7" ht="15" customHeight="1" x14ac:dyDescent="0.25">
      <c r="A254" s="16">
        <v>406867</v>
      </c>
      <c r="B254" s="16">
        <v>526482</v>
      </c>
      <c r="C254" s="5"/>
    </row>
    <row r="256" spans="1:7" ht="15" customHeight="1" x14ac:dyDescent="0.25">
      <c r="A256" s="26" t="s">
        <v>57</v>
      </c>
      <c r="B256" s="26"/>
      <c r="C256" s="26"/>
      <c r="D256" s="26"/>
      <c r="E256" s="26"/>
      <c r="F256" s="26"/>
      <c r="G256" s="26"/>
    </row>
    <row r="257" spans="1:7" ht="15" customHeight="1" x14ac:dyDescent="0.25">
      <c r="A257" s="26"/>
      <c r="B257" s="26"/>
      <c r="C257" s="26"/>
      <c r="D257" s="26"/>
      <c r="E257" s="26"/>
      <c r="F257" s="26"/>
      <c r="G257" s="26"/>
    </row>
    <row r="258" spans="1:7" ht="15" customHeight="1" x14ac:dyDescent="0.25">
      <c r="A258" s="26"/>
      <c r="B258" s="26"/>
      <c r="C258" s="26"/>
      <c r="D258" s="26"/>
      <c r="E258" s="26"/>
      <c r="F258" s="26"/>
      <c r="G258" s="26"/>
    </row>
    <row r="260" spans="1:7" ht="15" customHeight="1" x14ac:dyDescent="0.25">
      <c r="A260" s="3" t="s">
        <v>40</v>
      </c>
      <c r="B260" s="3" t="s">
        <v>41</v>
      </c>
      <c r="C260" s="4" t="s">
        <v>58</v>
      </c>
    </row>
    <row r="261" spans="1:7" ht="15" customHeight="1" x14ac:dyDescent="0.25">
      <c r="A261" s="5">
        <v>19767</v>
      </c>
      <c r="B261" s="5">
        <v>24424</v>
      </c>
      <c r="C261" s="5">
        <f>(A261*B261)</f>
        <v>482789208</v>
      </c>
    </row>
    <row r="262" spans="1:7" ht="15" customHeight="1" x14ac:dyDescent="0.25">
      <c r="A262" s="5">
        <v>464</v>
      </c>
      <c r="B262" s="5">
        <v>576</v>
      </c>
      <c r="C262" s="5">
        <f t="shared" ref="C262:C296" si="5">(A262*B262)</f>
        <v>267264</v>
      </c>
    </row>
    <row r="263" spans="1:7" ht="15" customHeight="1" x14ac:dyDescent="0.25">
      <c r="A263" s="5">
        <v>4056</v>
      </c>
      <c r="B263" s="5">
        <v>6319</v>
      </c>
      <c r="C263" s="5">
        <f t="shared" si="5"/>
        <v>25629864</v>
      </c>
    </row>
    <row r="264" spans="1:7" ht="15" customHeight="1" x14ac:dyDescent="0.25">
      <c r="A264" s="5">
        <v>3801</v>
      </c>
      <c r="B264" s="5">
        <v>8891</v>
      </c>
      <c r="C264" s="5">
        <f t="shared" si="5"/>
        <v>33794691</v>
      </c>
    </row>
    <row r="265" spans="1:7" ht="15" customHeight="1" x14ac:dyDescent="0.25">
      <c r="A265" s="5">
        <v>10997</v>
      </c>
      <c r="B265" s="5">
        <v>12834</v>
      </c>
      <c r="C265" s="5">
        <f t="shared" si="5"/>
        <v>141135498</v>
      </c>
    </row>
    <row r="266" spans="1:7" ht="15" customHeight="1" x14ac:dyDescent="0.25">
      <c r="A266" s="5">
        <v>775</v>
      </c>
      <c r="B266" s="5">
        <v>870</v>
      </c>
      <c r="C266" s="5">
        <f t="shared" si="5"/>
        <v>674250</v>
      </c>
    </row>
    <row r="267" spans="1:7" ht="15" customHeight="1" x14ac:dyDescent="0.25">
      <c r="A267" s="5">
        <v>23506</v>
      </c>
      <c r="B267" s="5">
        <v>28816</v>
      </c>
      <c r="C267" s="5">
        <f t="shared" si="5"/>
        <v>677348896</v>
      </c>
    </row>
    <row r="268" spans="1:7" ht="15" customHeight="1" x14ac:dyDescent="0.25">
      <c r="A268" s="5">
        <v>10961</v>
      </c>
      <c r="B268" s="5">
        <v>15042</v>
      </c>
      <c r="C268" s="5">
        <f t="shared" si="5"/>
        <v>164875362</v>
      </c>
    </row>
    <row r="269" spans="1:7" ht="15" customHeight="1" x14ac:dyDescent="0.25">
      <c r="A269" s="5">
        <v>2922</v>
      </c>
      <c r="B269" s="5">
        <v>3489</v>
      </c>
      <c r="C269" s="5">
        <f t="shared" si="5"/>
        <v>10194858</v>
      </c>
    </row>
    <row r="270" spans="1:7" ht="15" customHeight="1" x14ac:dyDescent="0.25">
      <c r="A270" s="5">
        <v>1744</v>
      </c>
      <c r="B270" s="5">
        <v>1757</v>
      </c>
      <c r="C270" s="5">
        <f t="shared" si="5"/>
        <v>3064208</v>
      </c>
    </row>
    <row r="271" spans="1:7" ht="15" customHeight="1" x14ac:dyDescent="0.25">
      <c r="A271" s="5">
        <v>4642</v>
      </c>
      <c r="B271" s="5">
        <v>6799</v>
      </c>
      <c r="C271" s="5">
        <f t="shared" si="5"/>
        <v>31560958</v>
      </c>
    </row>
    <row r="272" spans="1:7" ht="15" customHeight="1" x14ac:dyDescent="0.25">
      <c r="A272" s="5">
        <v>35629</v>
      </c>
      <c r="B272" s="5">
        <v>51334</v>
      </c>
      <c r="C272" s="5">
        <f t="shared" si="5"/>
        <v>1828979086</v>
      </c>
    </row>
    <row r="273" spans="1:3" ht="15" customHeight="1" x14ac:dyDescent="0.25">
      <c r="A273" s="5">
        <v>26255</v>
      </c>
      <c r="B273" s="5">
        <v>33201</v>
      </c>
      <c r="C273" s="5">
        <f t="shared" si="5"/>
        <v>871692255</v>
      </c>
    </row>
    <row r="274" spans="1:3" ht="15" customHeight="1" x14ac:dyDescent="0.25">
      <c r="A274" s="5">
        <v>13569</v>
      </c>
      <c r="B274" s="5">
        <v>17305</v>
      </c>
      <c r="C274" s="5">
        <f t="shared" si="5"/>
        <v>234811545</v>
      </c>
    </row>
    <row r="275" spans="1:3" ht="15" customHeight="1" x14ac:dyDescent="0.25">
      <c r="A275" s="5">
        <v>19273</v>
      </c>
      <c r="B275" s="5">
        <v>24245</v>
      </c>
      <c r="C275" s="5">
        <f t="shared" si="5"/>
        <v>467273885</v>
      </c>
    </row>
    <row r="276" spans="1:3" ht="15" customHeight="1" x14ac:dyDescent="0.25">
      <c r="A276" s="5">
        <v>96</v>
      </c>
      <c r="B276" s="5">
        <v>151</v>
      </c>
      <c r="C276" s="5">
        <f t="shared" si="5"/>
        <v>14496</v>
      </c>
    </row>
    <row r="277" spans="1:3" ht="15" customHeight="1" x14ac:dyDescent="0.25">
      <c r="A277" s="5">
        <v>166</v>
      </c>
      <c r="B277" s="5">
        <v>170</v>
      </c>
      <c r="C277" s="5">
        <f t="shared" si="5"/>
        <v>28220</v>
      </c>
    </row>
    <row r="278" spans="1:3" ht="15" customHeight="1" x14ac:dyDescent="0.25">
      <c r="A278" s="5">
        <v>265</v>
      </c>
      <c r="B278" s="5">
        <v>312</v>
      </c>
      <c r="C278" s="5">
        <f t="shared" si="5"/>
        <v>82680</v>
      </c>
    </row>
    <row r="279" spans="1:3" ht="15" customHeight="1" x14ac:dyDescent="0.25">
      <c r="A279" s="5">
        <v>98</v>
      </c>
      <c r="B279" s="5">
        <v>100</v>
      </c>
      <c r="C279" s="5">
        <f t="shared" si="5"/>
        <v>9800</v>
      </c>
    </row>
    <row r="280" spans="1:3" ht="15" customHeight="1" x14ac:dyDescent="0.25">
      <c r="A280" s="5">
        <v>15849</v>
      </c>
      <c r="B280" s="5">
        <v>20893</v>
      </c>
      <c r="C280" s="5">
        <f t="shared" si="5"/>
        <v>331133157</v>
      </c>
    </row>
    <row r="281" spans="1:3" ht="15" customHeight="1" x14ac:dyDescent="0.25">
      <c r="A281" s="5">
        <v>16163</v>
      </c>
      <c r="B281" s="5">
        <v>17868</v>
      </c>
      <c r="C281" s="5">
        <f t="shared" si="5"/>
        <v>288800484</v>
      </c>
    </row>
    <row r="282" spans="1:3" ht="15" customHeight="1" x14ac:dyDescent="0.25">
      <c r="A282" s="5">
        <v>25668</v>
      </c>
      <c r="B282" s="5">
        <v>30214</v>
      </c>
      <c r="C282" s="5">
        <f t="shared" si="5"/>
        <v>775532952</v>
      </c>
    </row>
    <row r="283" spans="1:3" ht="15" customHeight="1" x14ac:dyDescent="0.25">
      <c r="A283" s="5">
        <v>46</v>
      </c>
      <c r="B283" s="5">
        <v>48</v>
      </c>
      <c r="C283" s="5">
        <f t="shared" si="5"/>
        <v>2208</v>
      </c>
    </row>
    <row r="284" spans="1:3" ht="15" customHeight="1" x14ac:dyDescent="0.25">
      <c r="A284" s="5">
        <v>22783</v>
      </c>
      <c r="B284" s="5">
        <v>24494</v>
      </c>
      <c r="C284" s="5">
        <f t="shared" si="5"/>
        <v>558046802</v>
      </c>
    </row>
    <row r="285" spans="1:3" ht="15" customHeight="1" x14ac:dyDescent="0.25">
      <c r="A285" s="5">
        <v>8237</v>
      </c>
      <c r="B285" s="5">
        <v>12058</v>
      </c>
      <c r="C285" s="5">
        <f t="shared" si="5"/>
        <v>99321746</v>
      </c>
    </row>
    <row r="286" spans="1:3" ht="15" customHeight="1" x14ac:dyDescent="0.25">
      <c r="A286" s="5">
        <v>445</v>
      </c>
      <c r="B286" s="5">
        <v>602</v>
      </c>
      <c r="C286" s="5">
        <f t="shared" si="5"/>
        <v>267890</v>
      </c>
    </row>
    <row r="287" spans="1:3" ht="15" customHeight="1" x14ac:dyDescent="0.25">
      <c r="A287" s="5">
        <v>3806</v>
      </c>
      <c r="B287" s="5">
        <v>5446</v>
      </c>
      <c r="C287" s="5">
        <f t="shared" si="5"/>
        <v>20727476</v>
      </c>
    </row>
    <row r="288" spans="1:3" ht="15" customHeight="1" x14ac:dyDescent="0.25">
      <c r="A288" s="5">
        <v>48741</v>
      </c>
      <c r="B288" s="5">
        <v>63722</v>
      </c>
      <c r="C288" s="5">
        <f t="shared" si="5"/>
        <v>3105874002</v>
      </c>
    </row>
    <row r="289" spans="1:7" ht="15" customHeight="1" x14ac:dyDescent="0.25">
      <c r="A289" s="5">
        <v>66950</v>
      </c>
      <c r="B289" s="5">
        <v>95240</v>
      </c>
      <c r="C289" s="5">
        <f t="shared" si="5"/>
        <v>6376318000</v>
      </c>
    </row>
    <row r="290" spans="1:7" ht="15" customHeight="1" x14ac:dyDescent="0.25">
      <c r="A290" s="5">
        <v>153</v>
      </c>
      <c r="B290" s="5">
        <v>170</v>
      </c>
      <c r="C290" s="5">
        <f t="shared" si="5"/>
        <v>26010</v>
      </c>
    </row>
    <row r="291" spans="1:7" ht="15" customHeight="1" x14ac:dyDescent="0.25">
      <c r="A291" s="5">
        <v>2523</v>
      </c>
      <c r="B291" s="5">
        <v>2523</v>
      </c>
      <c r="C291" s="5">
        <f t="shared" si="5"/>
        <v>6365529</v>
      </c>
    </row>
    <row r="292" spans="1:7" ht="15" customHeight="1" x14ac:dyDescent="0.25">
      <c r="A292" s="5">
        <v>83</v>
      </c>
      <c r="B292" s="5">
        <v>83</v>
      </c>
      <c r="C292" s="5">
        <f t="shared" si="5"/>
        <v>6889</v>
      </c>
    </row>
    <row r="293" spans="1:7" ht="15" customHeight="1" x14ac:dyDescent="0.25">
      <c r="A293" s="5">
        <v>147</v>
      </c>
      <c r="B293" s="5">
        <v>147</v>
      </c>
      <c r="C293" s="5">
        <f t="shared" si="5"/>
        <v>21609</v>
      </c>
    </row>
    <row r="294" spans="1:7" ht="15" customHeight="1" x14ac:dyDescent="0.25">
      <c r="A294" s="5">
        <v>15299</v>
      </c>
      <c r="B294" s="5">
        <v>15299</v>
      </c>
      <c r="C294" s="5">
        <f t="shared" si="5"/>
        <v>234059401</v>
      </c>
    </row>
    <row r="295" spans="1:7" ht="15" customHeight="1" x14ac:dyDescent="0.25">
      <c r="A295" s="5">
        <v>2</v>
      </c>
      <c r="B295" s="5">
        <v>2</v>
      </c>
      <c r="C295" s="5">
        <f t="shared" si="5"/>
        <v>4</v>
      </c>
    </row>
    <row r="296" spans="1:7" ht="15" customHeight="1" x14ac:dyDescent="0.25">
      <c r="A296" s="5">
        <v>987</v>
      </c>
      <c r="B296" s="5">
        <v>1038</v>
      </c>
      <c r="C296" s="5">
        <f t="shared" si="5"/>
        <v>1024506</v>
      </c>
    </row>
    <row r="297" spans="1:7" ht="15" customHeight="1" x14ac:dyDescent="0.25">
      <c r="A297" s="4">
        <v>406867</v>
      </c>
      <c r="B297" s="4">
        <v>526482</v>
      </c>
      <c r="C297" s="27">
        <f>SUM(C261:C296)</f>
        <v>16771755689</v>
      </c>
    </row>
    <row r="299" spans="1:7" ht="15" customHeight="1" x14ac:dyDescent="0.25">
      <c r="A299" s="16" t="s">
        <v>59</v>
      </c>
      <c r="B299" s="16">
        <f>(C297/B297)</f>
        <v>31856.275597266384</v>
      </c>
    </row>
    <row r="301" spans="1:7" ht="15" customHeight="1" x14ac:dyDescent="0.25">
      <c r="A301" s="26" t="s">
        <v>60</v>
      </c>
      <c r="B301" s="26"/>
      <c r="C301" s="26"/>
      <c r="D301" s="26"/>
      <c r="E301" s="26"/>
      <c r="F301" s="26"/>
      <c r="G301" s="26"/>
    </row>
    <row r="302" spans="1:7" ht="15" customHeight="1" x14ac:dyDescent="0.25">
      <c r="A302" s="26"/>
      <c r="B302" s="26"/>
      <c r="C302" s="26"/>
      <c r="D302" s="26"/>
      <c r="E302" s="26"/>
      <c r="F302" s="26"/>
      <c r="G302" s="26"/>
    </row>
    <row r="303" spans="1:7" ht="15" customHeight="1" x14ac:dyDescent="0.25">
      <c r="A303" s="26"/>
      <c r="B303" s="26"/>
      <c r="C303" s="26"/>
      <c r="D303" s="26"/>
      <c r="E303" s="26"/>
      <c r="F303" s="26"/>
      <c r="G303" s="26"/>
    </row>
    <row r="305" spans="1:4" ht="15" customHeight="1" x14ac:dyDescent="0.25">
      <c r="A305" s="3" t="s">
        <v>40</v>
      </c>
      <c r="B305" s="3" t="s">
        <v>41</v>
      </c>
      <c r="C305" s="4" t="s">
        <v>61</v>
      </c>
      <c r="D305" s="4" t="s">
        <v>62</v>
      </c>
    </row>
    <row r="306" spans="1:4" ht="15" customHeight="1" x14ac:dyDescent="0.25">
      <c r="A306" s="5">
        <v>19767</v>
      </c>
      <c r="B306" s="5">
        <v>24424</v>
      </c>
      <c r="C306" s="5">
        <f>LOG(A306)</f>
        <v>4.2959407622671986</v>
      </c>
      <c r="D306" s="5">
        <f>(C306*B306)</f>
        <v>104924.05717761406</v>
      </c>
    </row>
    <row r="307" spans="1:4" ht="15" customHeight="1" x14ac:dyDescent="0.25">
      <c r="A307" s="5">
        <v>464</v>
      </c>
      <c r="B307" s="5">
        <v>576</v>
      </c>
      <c r="C307" s="5">
        <f t="shared" ref="C307:C341" si="6">LOG(A307)</f>
        <v>2.6665179805548807</v>
      </c>
      <c r="D307" s="5">
        <f t="shared" ref="D307:D341" si="7">(C307*B307)</f>
        <v>1535.9143567996111</v>
      </c>
    </row>
    <row r="308" spans="1:4" ht="15" customHeight="1" x14ac:dyDescent="0.25">
      <c r="A308" s="5">
        <v>4056</v>
      </c>
      <c r="B308" s="5">
        <v>6319</v>
      </c>
      <c r="C308" s="5">
        <f t="shared" si="6"/>
        <v>3.6080979463252794</v>
      </c>
      <c r="D308" s="5">
        <f t="shared" si="7"/>
        <v>22799.57092282944</v>
      </c>
    </row>
    <row r="309" spans="1:4" ht="15" customHeight="1" x14ac:dyDescent="0.25">
      <c r="A309" s="5">
        <v>3801</v>
      </c>
      <c r="B309" s="5">
        <v>8891</v>
      </c>
      <c r="C309" s="5">
        <f t="shared" si="6"/>
        <v>3.5798978696031036</v>
      </c>
      <c r="D309" s="5">
        <f t="shared" si="7"/>
        <v>31828.871958641193</v>
      </c>
    </row>
    <row r="310" spans="1:4" ht="15" customHeight="1" x14ac:dyDescent="0.25">
      <c r="A310" s="5">
        <v>10997</v>
      </c>
      <c r="B310" s="5">
        <v>12834</v>
      </c>
      <c r="C310" s="5">
        <f t="shared" si="6"/>
        <v>4.04127422505423</v>
      </c>
      <c r="D310" s="5">
        <f t="shared" si="7"/>
        <v>51865.713404345988</v>
      </c>
    </row>
    <row r="311" spans="1:4" ht="15" customHeight="1" x14ac:dyDescent="0.25">
      <c r="A311" s="5">
        <v>775</v>
      </c>
      <c r="B311" s="5">
        <v>870</v>
      </c>
      <c r="C311" s="5">
        <f t="shared" si="6"/>
        <v>2.8893017025063101</v>
      </c>
      <c r="D311" s="5">
        <f t="shared" si="7"/>
        <v>2513.6924811804897</v>
      </c>
    </row>
    <row r="312" spans="1:4" ht="15" customHeight="1" x14ac:dyDescent="0.25">
      <c r="A312" s="5">
        <v>23506</v>
      </c>
      <c r="B312" s="5">
        <v>28816</v>
      </c>
      <c r="C312" s="5">
        <f t="shared" si="6"/>
        <v>4.3711787318162871</v>
      </c>
      <c r="D312" s="5">
        <f t="shared" si="7"/>
        <v>125959.88633601813</v>
      </c>
    </row>
    <row r="313" spans="1:4" ht="15" customHeight="1" x14ac:dyDescent="0.25">
      <c r="A313" s="5">
        <v>10961</v>
      </c>
      <c r="B313" s="5">
        <v>15042</v>
      </c>
      <c r="C313" s="5">
        <f t="shared" si="6"/>
        <v>4.0398501777496643</v>
      </c>
      <c r="D313" s="5">
        <f t="shared" si="7"/>
        <v>60767.426373710448</v>
      </c>
    </row>
    <row r="314" spans="1:4" ht="15" customHeight="1" x14ac:dyDescent="0.25">
      <c r="A314" s="5">
        <v>2922</v>
      </c>
      <c r="B314" s="5">
        <v>3489</v>
      </c>
      <c r="C314" s="5">
        <f t="shared" si="6"/>
        <v>3.4656802115982779</v>
      </c>
      <c r="D314" s="5">
        <f t="shared" si="7"/>
        <v>12091.758258266391</v>
      </c>
    </row>
    <row r="315" spans="1:4" ht="15" customHeight="1" x14ac:dyDescent="0.25">
      <c r="A315" s="5">
        <v>1744</v>
      </c>
      <c r="B315" s="5">
        <v>1757</v>
      </c>
      <c r="C315" s="5">
        <f t="shared" si="6"/>
        <v>3.2415464805965484</v>
      </c>
      <c r="D315" s="5">
        <f t="shared" si="7"/>
        <v>5695.3971664081355</v>
      </c>
    </row>
    <row r="316" spans="1:4" ht="15" customHeight="1" x14ac:dyDescent="0.25">
      <c r="A316" s="5">
        <v>4642</v>
      </c>
      <c r="B316" s="5">
        <v>6799</v>
      </c>
      <c r="C316" s="5">
        <f t="shared" si="6"/>
        <v>3.6667051361198988</v>
      </c>
      <c r="D316" s="5">
        <f t="shared" si="7"/>
        <v>24929.928220479193</v>
      </c>
    </row>
    <row r="317" spans="1:4" ht="15" customHeight="1" x14ac:dyDescent="0.25">
      <c r="A317" s="5">
        <v>35629</v>
      </c>
      <c r="B317" s="5">
        <v>51334</v>
      </c>
      <c r="C317" s="5">
        <f t="shared" si="6"/>
        <v>4.5518036331684018</v>
      </c>
      <c r="D317" s="5">
        <f t="shared" si="7"/>
        <v>233662.28770506673</v>
      </c>
    </row>
    <row r="318" spans="1:4" ht="15" customHeight="1" x14ac:dyDescent="0.25">
      <c r="A318" s="5">
        <v>26255</v>
      </c>
      <c r="B318" s="5">
        <v>33201</v>
      </c>
      <c r="C318" s="5">
        <f t="shared" si="6"/>
        <v>4.4192120226230758</v>
      </c>
      <c r="D318" s="5">
        <f t="shared" si="7"/>
        <v>146722.25836310873</v>
      </c>
    </row>
    <row r="319" spans="1:4" ht="15" customHeight="1" x14ac:dyDescent="0.25">
      <c r="A319" s="5">
        <v>13569</v>
      </c>
      <c r="B319" s="5">
        <v>17305</v>
      </c>
      <c r="C319" s="5">
        <f t="shared" si="6"/>
        <v>4.1325478424655815</v>
      </c>
      <c r="D319" s="5">
        <f t="shared" si="7"/>
        <v>71513.740413866894</v>
      </c>
    </row>
    <row r="320" spans="1:4" ht="15" customHeight="1" x14ac:dyDescent="0.25">
      <c r="A320" s="5">
        <v>19273</v>
      </c>
      <c r="B320" s="5">
        <v>24245</v>
      </c>
      <c r="C320" s="5">
        <f t="shared" si="6"/>
        <v>4.2849493214036736</v>
      </c>
      <c r="D320" s="5">
        <f t="shared" si="7"/>
        <v>103888.59629743207</v>
      </c>
    </row>
    <row r="321" spans="1:4" ht="15" customHeight="1" x14ac:dyDescent="0.25">
      <c r="A321" s="5">
        <v>96</v>
      </c>
      <c r="B321" s="5">
        <v>151</v>
      </c>
      <c r="C321" s="5">
        <f t="shared" si="6"/>
        <v>1.9822712330395684</v>
      </c>
      <c r="D321" s="5">
        <f t="shared" si="7"/>
        <v>299.32295618897484</v>
      </c>
    </row>
    <row r="322" spans="1:4" ht="15" customHeight="1" x14ac:dyDescent="0.25">
      <c r="A322" s="5">
        <v>166</v>
      </c>
      <c r="B322" s="5">
        <v>170</v>
      </c>
      <c r="C322" s="5">
        <f t="shared" si="6"/>
        <v>2.220108088040055</v>
      </c>
      <c r="D322" s="5">
        <f t="shared" si="7"/>
        <v>377.41837496680932</v>
      </c>
    </row>
    <row r="323" spans="1:4" ht="15" customHeight="1" x14ac:dyDescent="0.25">
      <c r="A323" s="5">
        <v>265</v>
      </c>
      <c r="B323" s="5">
        <v>312</v>
      </c>
      <c r="C323" s="5">
        <f t="shared" si="6"/>
        <v>2.4232458739368079</v>
      </c>
      <c r="D323" s="5">
        <f t="shared" si="7"/>
        <v>756.05271266828402</v>
      </c>
    </row>
    <row r="324" spans="1:4" ht="15" customHeight="1" x14ac:dyDescent="0.25">
      <c r="A324" s="5">
        <v>98</v>
      </c>
      <c r="B324" s="5">
        <v>100</v>
      </c>
      <c r="C324" s="5">
        <f t="shared" si="6"/>
        <v>1.9912260756924949</v>
      </c>
      <c r="D324" s="5">
        <f t="shared" si="7"/>
        <v>199.12260756924948</v>
      </c>
    </row>
    <row r="325" spans="1:4" ht="15" customHeight="1" x14ac:dyDescent="0.25">
      <c r="A325" s="5">
        <v>15849</v>
      </c>
      <c r="B325" s="5">
        <v>20893</v>
      </c>
      <c r="C325" s="5">
        <f t="shared" si="6"/>
        <v>4.2000018654066018</v>
      </c>
      <c r="D325" s="5">
        <f t="shared" si="7"/>
        <v>87750.638973940135</v>
      </c>
    </row>
    <row r="326" spans="1:4" ht="15" customHeight="1" x14ac:dyDescent="0.25">
      <c r="A326" s="5">
        <v>16163</v>
      </c>
      <c r="B326" s="5">
        <v>17868</v>
      </c>
      <c r="C326" s="5">
        <f t="shared" si="6"/>
        <v>4.2085219729314334</v>
      </c>
      <c r="D326" s="5">
        <f t="shared" si="7"/>
        <v>75197.870612338855</v>
      </c>
    </row>
    <row r="327" spans="1:4" ht="15" customHeight="1" x14ac:dyDescent="0.25">
      <c r="A327" s="5">
        <v>25668</v>
      </c>
      <c r="B327" s="5">
        <v>30214</v>
      </c>
      <c r="C327" s="5">
        <f t="shared" si="6"/>
        <v>4.409392030619153</v>
      </c>
      <c r="D327" s="5">
        <f t="shared" si="7"/>
        <v>133225.37081312708</v>
      </c>
    </row>
    <row r="328" spans="1:4" ht="15" customHeight="1" x14ac:dyDescent="0.25">
      <c r="A328" s="5">
        <v>46</v>
      </c>
      <c r="B328" s="5">
        <v>48</v>
      </c>
      <c r="C328" s="5">
        <f t="shared" si="6"/>
        <v>1.6627578316815741</v>
      </c>
      <c r="D328" s="5">
        <f t="shared" si="7"/>
        <v>79.812375920715553</v>
      </c>
    </row>
    <row r="329" spans="1:4" ht="15" customHeight="1" x14ac:dyDescent="0.25">
      <c r="A329" s="5">
        <v>22783</v>
      </c>
      <c r="B329" s="5">
        <v>24494</v>
      </c>
      <c r="C329" s="5">
        <f t="shared" si="6"/>
        <v>4.3576109101584448</v>
      </c>
      <c r="D329" s="5">
        <f t="shared" si="7"/>
        <v>106735.32163342094</v>
      </c>
    </row>
    <row r="330" spans="1:4" ht="15" customHeight="1" x14ac:dyDescent="0.25">
      <c r="A330" s="5">
        <v>8237</v>
      </c>
      <c r="B330" s="5">
        <v>12058</v>
      </c>
      <c r="C330" s="5">
        <f t="shared" si="6"/>
        <v>3.9157690659836843</v>
      </c>
      <c r="D330" s="5">
        <f t="shared" si="7"/>
        <v>47216.343397631266</v>
      </c>
    </row>
    <row r="331" spans="1:4" ht="15" customHeight="1" x14ac:dyDescent="0.25">
      <c r="A331" s="5">
        <v>445</v>
      </c>
      <c r="B331" s="5">
        <v>602</v>
      </c>
      <c r="C331" s="5">
        <f t="shared" si="6"/>
        <v>2.6483600109809315</v>
      </c>
      <c r="D331" s="5">
        <f t="shared" si="7"/>
        <v>1594.3127266105207</v>
      </c>
    </row>
    <row r="332" spans="1:4" ht="15" customHeight="1" x14ac:dyDescent="0.25">
      <c r="A332" s="5">
        <v>3806</v>
      </c>
      <c r="B332" s="5">
        <v>5446</v>
      </c>
      <c r="C332" s="5">
        <f t="shared" si="6"/>
        <v>3.5804687839510017</v>
      </c>
      <c r="D332" s="5">
        <f t="shared" si="7"/>
        <v>19499.232997397154</v>
      </c>
    </row>
    <row r="333" spans="1:4" ht="15" customHeight="1" x14ac:dyDescent="0.25">
      <c r="A333" s="5">
        <v>48741</v>
      </c>
      <c r="B333" s="5">
        <v>63722</v>
      </c>
      <c r="C333" s="5">
        <f t="shared" si="6"/>
        <v>4.6878944351898371</v>
      </c>
      <c r="D333" s="5">
        <f t="shared" si="7"/>
        <v>298722.00919916679</v>
      </c>
    </row>
    <row r="334" spans="1:4" ht="15" customHeight="1" x14ac:dyDescent="0.25">
      <c r="A334" s="5">
        <v>66950</v>
      </c>
      <c r="B334" s="5">
        <v>95240</v>
      </c>
      <c r="C334" s="5">
        <f t="shared" si="6"/>
        <v>4.8257505813480277</v>
      </c>
      <c r="D334" s="5">
        <f t="shared" si="7"/>
        <v>459604.48536758614</v>
      </c>
    </row>
    <row r="335" spans="1:4" ht="15" customHeight="1" x14ac:dyDescent="0.25">
      <c r="A335" s="5">
        <v>153</v>
      </c>
      <c r="B335" s="5">
        <v>170</v>
      </c>
      <c r="C335" s="5">
        <f t="shared" si="6"/>
        <v>2.1846914308175989</v>
      </c>
      <c r="D335" s="5">
        <f t="shared" si="7"/>
        <v>371.39754323899183</v>
      </c>
    </row>
    <row r="336" spans="1:4" ht="15" customHeight="1" x14ac:dyDescent="0.25">
      <c r="A336" s="5">
        <v>2523</v>
      </c>
      <c r="B336" s="5">
        <v>2523</v>
      </c>
      <c r="C336" s="5">
        <f t="shared" si="6"/>
        <v>3.4019172505175748</v>
      </c>
      <c r="D336" s="5">
        <f t="shared" si="7"/>
        <v>8583.0372230558405</v>
      </c>
    </row>
    <row r="337" spans="1:7" ht="15" customHeight="1" x14ac:dyDescent="0.25">
      <c r="A337" s="5">
        <v>83</v>
      </c>
      <c r="B337" s="5">
        <v>83</v>
      </c>
      <c r="C337" s="5">
        <f t="shared" si="6"/>
        <v>1.919078092376074</v>
      </c>
      <c r="D337" s="5">
        <f t="shared" si="7"/>
        <v>159.28348166721415</v>
      </c>
    </row>
    <row r="338" spans="1:7" ht="15" customHeight="1" x14ac:dyDescent="0.25">
      <c r="A338" s="5">
        <v>147</v>
      </c>
      <c r="B338" s="5">
        <v>147</v>
      </c>
      <c r="C338" s="5">
        <f t="shared" si="6"/>
        <v>2.167317334748176</v>
      </c>
      <c r="D338" s="5">
        <f t="shared" si="7"/>
        <v>318.59564820798187</v>
      </c>
    </row>
    <row r="339" spans="1:7" ht="15" customHeight="1" x14ac:dyDescent="0.25">
      <c r="A339" s="5">
        <v>15299</v>
      </c>
      <c r="B339" s="5">
        <v>15299</v>
      </c>
      <c r="C339" s="5">
        <f t="shared" si="6"/>
        <v>4.18466304462968</v>
      </c>
      <c r="D339" s="5">
        <f t="shared" si="7"/>
        <v>64021.159919789476</v>
      </c>
    </row>
    <row r="340" spans="1:7" ht="15" customHeight="1" x14ac:dyDescent="0.25">
      <c r="A340" s="5">
        <v>2</v>
      </c>
      <c r="B340" s="5">
        <v>2</v>
      </c>
      <c r="C340" s="5">
        <f t="shared" si="6"/>
        <v>0.3010299956639812</v>
      </c>
      <c r="D340" s="5">
        <f t="shared" si="7"/>
        <v>0.6020599913279624</v>
      </c>
    </row>
    <row r="341" spans="1:7" ht="15" customHeight="1" x14ac:dyDescent="0.25">
      <c r="A341" s="5">
        <v>987</v>
      </c>
      <c r="B341" s="5">
        <v>1038</v>
      </c>
      <c r="C341" s="5">
        <f t="shared" si="6"/>
        <v>2.9943171526696366</v>
      </c>
      <c r="D341" s="5">
        <f t="shared" si="7"/>
        <v>3108.1012044710828</v>
      </c>
    </row>
    <row r="342" spans="1:7" ht="15" customHeight="1" x14ac:dyDescent="0.25">
      <c r="A342" s="4">
        <v>406867</v>
      </c>
      <c r="B342" s="4">
        <v>526482</v>
      </c>
      <c r="C342" s="4"/>
      <c r="D342" s="4">
        <f>SUM(D306:D341)</f>
        <v>2308518.5912647224</v>
      </c>
    </row>
    <row r="344" spans="1:7" ht="15" customHeight="1" x14ac:dyDescent="0.25">
      <c r="A344" s="28" t="s">
        <v>63</v>
      </c>
      <c r="B344" s="28" t="s">
        <v>64</v>
      </c>
      <c r="C344" s="28"/>
    </row>
    <row r="345" spans="1:7" ht="15" customHeight="1" x14ac:dyDescent="0.25">
      <c r="A345" s="28"/>
      <c r="B345" s="28" t="s">
        <v>65</v>
      </c>
      <c r="C345" s="28"/>
    </row>
    <row r="346" spans="1:7" ht="15" customHeight="1" x14ac:dyDescent="0.25">
      <c r="A346" s="16" t="s">
        <v>63</v>
      </c>
      <c r="B346" s="16">
        <v>24254.96225</v>
      </c>
      <c r="C346" s="28"/>
    </row>
    <row r="348" spans="1:7" ht="15" customHeight="1" x14ac:dyDescent="0.25">
      <c r="A348" s="26" t="s">
        <v>66</v>
      </c>
      <c r="B348" s="26"/>
      <c r="C348" s="26"/>
      <c r="D348" s="26"/>
      <c r="E348" s="26"/>
      <c r="F348" s="26"/>
      <c r="G348" s="26"/>
    </row>
    <row r="349" spans="1:7" ht="15" customHeight="1" x14ac:dyDescent="0.25">
      <c r="A349" s="26"/>
      <c r="B349" s="26"/>
      <c r="C349" s="26"/>
      <c r="D349" s="26"/>
      <c r="E349" s="26"/>
      <c r="F349" s="26"/>
      <c r="G349" s="26"/>
    </row>
    <row r="350" spans="1:7" ht="15" customHeight="1" x14ac:dyDescent="0.25">
      <c r="A350" s="26"/>
      <c r="B350" s="26"/>
      <c r="C350" s="26"/>
      <c r="D350" s="26"/>
      <c r="E350" s="26"/>
      <c r="F350" s="26"/>
      <c r="G350" s="26"/>
    </row>
    <row r="352" spans="1:7" ht="15" customHeight="1" x14ac:dyDescent="0.25">
      <c r="A352" s="3" t="s">
        <v>40</v>
      </c>
      <c r="B352" s="3" t="s">
        <v>41</v>
      </c>
      <c r="C352" s="4" t="s">
        <v>67</v>
      </c>
      <c r="D352" s="4" t="s">
        <v>68</v>
      </c>
    </row>
    <row r="353" spans="1:4" ht="15" customHeight="1" x14ac:dyDescent="0.25">
      <c r="A353" s="5">
        <v>19767</v>
      </c>
      <c r="B353" s="5">
        <v>24424</v>
      </c>
      <c r="C353" s="5">
        <f>(1/A353)</f>
        <v>5.0589366115242574E-5</v>
      </c>
      <c r="D353" s="5">
        <f>(C353*B353)</f>
        <v>1.2355946779986846</v>
      </c>
    </row>
    <row r="354" spans="1:4" ht="15" customHeight="1" x14ac:dyDescent="0.25">
      <c r="A354" s="5">
        <v>464</v>
      </c>
      <c r="B354" s="5">
        <v>576</v>
      </c>
      <c r="C354" s="5">
        <f t="shared" ref="C354:C388" si="8">(1/A354)</f>
        <v>2.1551724137931034E-3</v>
      </c>
      <c r="D354" s="5">
        <f t="shared" ref="D354:D388" si="9">(C354*B354)</f>
        <v>1.2413793103448276</v>
      </c>
    </row>
    <row r="355" spans="1:4" ht="15" customHeight="1" x14ac:dyDescent="0.25">
      <c r="A355" s="5">
        <v>4056</v>
      </c>
      <c r="B355" s="5">
        <v>6319</v>
      </c>
      <c r="C355" s="5">
        <f t="shared" si="8"/>
        <v>2.4654832347140041E-4</v>
      </c>
      <c r="D355" s="5">
        <f t="shared" si="9"/>
        <v>1.5579388560157792</v>
      </c>
    </row>
    <row r="356" spans="1:4" ht="15" customHeight="1" x14ac:dyDescent="0.25">
      <c r="A356" s="5">
        <v>3801</v>
      </c>
      <c r="B356" s="5">
        <v>8891</v>
      </c>
      <c r="C356" s="5">
        <f t="shared" si="8"/>
        <v>2.6308866087871614E-4</v>
      </c>
      <c r="D356" s="5">
        <f t="shared" si="9"/>
        <v>2.3391212838726654</v>
      </c>
    </row>
    <row r="357" spans="1:4" ht="15" customHeight="1" x14ac:dyDescent="0.25">
      <c r="A357" s="5">
        <v>10997</v>
      </c>
      <c r="B357" s="5">
        <v>12834</v>
      </c>
      <c r="C357" s="5">
        <f t="shared" si="8"/>
        <v>9.0933891061198505E-5</v>
      </c>
      <c r="D357" s="5">
        <f t="shared" si="9"/>
        <v>1.1670455578794217</v>
      </c>
    </row>
    <row r="358" spans="1:4" ht="15" customHeight="1" x14ac:dyDescent="0.25">
      <c r="A358" s="5">
        <v>775</v>
      </c>
      <c r="B358" s="5">
        <v>870</v>
      </c>
      <c r="C358" s="5">
        <f t="shared" si="8"/>
        <v>1.2903225806451613E-3</v>
      </c>
      <c r="D358" s="5">
        <f t="shared" si="9"/>
        <v>1.1225806451612903</v>
      </c>
    </row>
    <row r="359" spans="1:4" ht="15" customHeight="1" x14ac:dyDescent="0.25">
      <c r="A359" s="5">
        <v>23506</v>
      </c>
      <c r="B359" s="5">
        <v>28816</v>
      </c>
      <c r="C359" s="5">
        <f t="shared" si="8"/>
        <v>4.2542329617969882E-5</v>
      </c>
      <c r="D359" s="5">
        <f t="shared" si="9"/>
        <v>1.2258997702714201</v>
      </c>
    </row>
    <row r="360" spans="1:4" ht="15" customHeight="1" x14ac:dyDescent="0.25">
      <c r="A360" s="5">
        <v>10961</v>
      </c>
      <c r="B360" s="5">
        <v>15042</v>
      </c>
      <c r="C360" s="5">
        <f t="shared" si="8"/>
        <v>9.1232551774473127E-5</v>
      </c>
      <c r="D360" s="5">
        <f t="shared" si="9"/>
        <v>1.3723200437916248</v>
      </c>
    </row>
    <row r="361" spans="1:4" ht="15" customHeight="1" x14ac:dyDescent="0.25">
      <c r="A361" s="5">
        <v>2922</v>
      </c>
      <c r="B361" s="5">
        <v>3489</v>
      </c>
      <c r="C361" s="5">
        <f t="shared" si="8"/>
        <v>3.4223134839151266E-4</v>
      </c>
      <c r="D361" s="5">
        <f t="shared" si="9"/>
        <v>1.1940451745379876</v>
      </c>
    </row>
    <row r="362" spans="1:4" ht="15" customHeight="1" x14ac:dyDescent="0.25">
      <c r="A362" s="5">
        <v>1744</v>
      </c>
      <c r="B362" s="5">
        <v>1757</v>
      </c>
      <c r="C362" s="5">
        <f t="shared" si="8"/>
        <v>5.7339449541284407E-4</v>
      </c>
      <c r="D362" s="5">
        <f t="shared" si="9"/>
        <v>1.0074541284403671</v>
      </c>
    </row>
    <row r="363" spans="1:4" ht="15" customHeight="1" x14ac:dyDescent="0.25">
      <c r="A363" s="5">
        <v>4642</v>
      </c>
      <c r="B363" s="5">
        <v>6799</v>
      </c>
      <c r="C363" s="5">
        <f t="shared" si="8"/>
        <v>2.1542438604049978E-4</v>
      </c>
      <c r="D363" s="5">
        <f t="shared" si="9"/>
        <v>1.4646704006893581</v>
      </c>
    </row>
    <row r="364" spans="1:4" ht="15" customHeight="1" x14ac:dyDescent="0.25">
      <c r="A364" s="5">
        <v>35629</v>
      </c>
      <c r="B364" s="5">
        <v>51334</v>
      </c>
      <c r="C364" s="5">
        <f t="shared" si="8"/>
        <v>2.8067024053439613E-5</v>
      </c>
      <c r="D364" s="5">
        <f t="shared" si="9"/>
        <v>1.4407926127592692</v>
      </c>
    </row>
    <row r="365" spans="1:4" ht="15" customHeight="1" x14ac:dyDescent="0.25">
      <c r="A365" s="5">
        <v>26255</v>
      </c>
      <c r="B365" s="5">
        <v>33201</v>
      </c>
      <c r="C365" s="5">
        <f t="shared" si="8"/>
        <v>3.8087983241287376E-5</v>
      </c>
      <c r="D365" s="5">
        <f t="shared" si="9"/>
        <v>1.2645591315939821</v>
      </c>
    </row>
    <row r="366" spans="1:4" ht="15" customHeight="1" x14ac:dyDescent="0.25">
      <c r="A366" s="5">
        <v>13569</v>
      </c>
      <c r="B366" s="5">
        <v>17305</v>
      </c>
      <c r="C366" s="5">
        <f t="shared" si="8"/>
        <v>7.3697398481833586E-5</v>
      </c>
      <c r="D366" s="5">
        <f t="shared" si="9"/>
        <v>1.2753334807281302</v>
      </c>
    </row>
    <row r="367" spans="1:4" ht="15" customHeight="1" x14ac:dyDescent="0.25">
      <c r="A367" s="5">
        <v>19273</v>
      </c>
      <c r="B367" s="5">
        <v>24245</v>
      </c>
      <c r="C367" s="5">
        <f t="shared" si="8"/>
        <v>5.1886058216157316E-5</v>
      </c>
      <c r="D367" s="5">
        <f t="shared" si="9"/>
        <v>1.2579774814507341</v>
      </c>
    </row>
    <row r="368" spans="1:4" ht="15" customHeight="1" x14ac:dyDescent="0.25">
      <c r="A368" s="5">
        <v>96</v>
      </c>
      <c r="B368" s="5">
        <v>151</v>
      </c>
      <c r="C368" s="5">
        <f t="shared" si="8"/>
        <v>1.0416666666666666E-2</v>
      </c>
      <c r="D368" s="5">
        <f t="shared" si="9"/>
        <v>1.5729166666666665</v>
      </c>
    </row>
    <row r="369" spans="1:4" ht="15" customHeight="1" x14ac:dyDescent="0.25">
      <c r="A369" s="5">
        <v>166</v>
      </c>
      <c r="B369" s="5">
        <v>170</v>
      </c>
      <c r="C369" s="5">
        <f t="shared" si="8"/>
        <v>6.024096385542169E-3</v>
      </c>
      <c r="D369" s="5">
        <f t="shared" si="9"/>
        <v>1.0240963855421688</v>
      </c>
    </row>
    <row r="370" spans="1:4" ht="15" customHeight="1" x14ac:dyDescent="0.25">
      <c r="A370" s="5">
        <v>265</v>
      </c>
      <c r="B370" s="5">
        <v>312</v>
      </c>
      <c r="C370" s="5">
        <f t="shared" si="8"/>
        <v>3.7735849056603774E-3</v>
      </c>
      <c r="D370" s="5">
        <f t="shared" si="9"/>
        <v>1.1773584905660377</v>
      </c>
    </row>
    <row r="371" spans="1:4" ht="15" customHeight="1" x14ac:dyDescent="0.25">
      <c r="A371" s="5">
        <v>98</v>
      </c>
      <c r="B371" s="5">
        <v>100</v>
      </c>
      <c r="C371" s="5">
        <f t="shared" si="8"/>
        <v>1.020408163265306E-2</v>
      </c>
      <c r="D371" s="5">
        <f t="shared" si="9"/>
        <v>1.0204081632653061</v>
      </c>
    </row>
    <row r="372" spans="1:4" ht="15" customHeight="1" x14ac:dyDescent="0.25">
      <c r="A372" s="5">
        <v>15849</v>
      </c>
      <c r="B372" s="5">
        <v>20893</v>
      </c>
      <c r="C372" s="5">
        <f t="shared" si="8"/>
        <v>6.3095463436178937E-5</v>
      </c>
      <c r="D372" s="5">
        <f t="shared" si="9"/>
        <v>1.3182535175720864</v>
      </c>
    </row>
    <row r="373" spans="1:4" ht="15" customHeight="1" x14ac:dyDescent="0.25">
      <c r="A373" s="5">
        <v>16163</v>
      </c>
      <c r="B373" s="5">
        <v>17868</v>
      </c>
      <c r="C373" s="5">
        <f t="shared" si="8"/>
        <v>6.1869702406731425E-5</v>
      </c>
      <c r="D373" s="5">
        <f t="shared" si="9"/>
        <v>1.1054878426034771</v>
      </c>
    </row>
    <row r="374" spans="1:4" ht="15" customHeight="1" x14ac:dyDescent="0.25">
      <c r="A374" s="5">
        <v>25668</v>
      </c>
      <c r="B374" s="5">
        <v>30214</v>
      </c>
      <c r="C374" s="5">
        <f t="shared" si="8"/>
        <v>3.8959015116097865E-5</v>
      </c>
      <c r="D374" s="5">
        <f t="shared" si="9"/>
        <v>1.1771076827177809</v>
      </c>
    </row>
    <row r="375" spans="1:4" ht="15" customHeight="1" x14ac:dyDescent="0.25">
      <c r="A375" s="5">
        <v>46</v>
      </c>
      <c r="B375" s="5">
        <v>48</v>
      </c>
      <c r="C375" s="5">
        <f t="shared" si="8"/>
        <v>2.1739130434782608E-2</v>
      </c>
      <c r="D375" s="5">
        <f t="shared" si="9"/>
        <v>1.0434782608695652</v>
      </c>
    </row>
    <row r="376" spans="1:4" ht="15" customHeight="1" x14ac:dyDescent="0.25">
      <c r="A376" s="5">
        <v>22783</v>
      </c>
      <c r="B376" s="5">
        <v>24494</v>
      </c>
      <c r="C376" s="5">
        <f t="shared" si="8"/>
        <v>4.3892375894307162E-5</v>
      </c>
      <c r="D376" s="5">
        <f t="shared" si="9"/>
        <v>1.0750998551551596</v>
      </c>
    </row>
    <row r="377" spans="1:4" ht="15" customHeight="1" x14ac:dyDescent="0.25">
      <c r="A377" s="5">
        <v>8237</v>
      </c>
      <c r="B377" s="5">
        <v>12058</v>
      </c>
      <c r="C377" s="5">
        <f t="shared" si="8"/>
        <v>1.2140342357654485E-4</v>
      </c>
      <c r="D377" s="5">
        <f t="shared" si="9"/>
        <v>1.4638824814859779</v>
      </c>
    </row>
    <row r="378" spans="1:4" ht="15" customHeight="1" x14ac:dyDescent="0.25">
      <c r="A378" s="5">
        <v>445</v>
      </c>
      <c r="B378" s="5">
        <v>602</v>
      </c>
      <c r="C378" s="5">
        <f t="shared" si="8"/>
        <v>2.2471910112359553E-3</v>
      </c>
      <c r="D378" s="5">
        <f t="shared" si="9"/>
        <v>1.3528089887640451</v>
      </c>
    </row>
    <row r="379" spans="1:4" ht="15" customHeight="1" x14ac:dyDescent="0.25">
      <c r="A379" s="5">
        <v>3806</v>
      </c>
      <c r="B379" s="5">
        <v>5446</v>
      </c>
      <c r="C379" s="5">
        <f t="shared" si="8"/>
        <v>2.6274303730951129E-4</v>
      </c>
      <c r="D379" s="5">
        <f t="shared" si="9"/>
        <v>1.4308985811875985</v>
      </c>
    </row>
    <row r="380" spans="1:4" ht="15" customHeight="1" x14ac:dyDescent="0.25">
      <c r="A380" s="5">
        <v>48741</v>
      </c>
      <c r="B380" s="5">
        <v>63722</v>
      </c>
      <c r="C380" s="5">
        <f t="shared" si="8"/>
        <v>2.0516608194333313E-5</v>
      </c>
      <c r="D380" s="5">
        <f t="shared" si="9"/>
        <v>1.3073593073593075</v>
      </c>
    </row>
    <row r="381" spans="1:4" ht="15" customHeight="1" x14ac:dyDescent="0.25">
      <c r="A381" s="5">
        <v>66950</v>
      </c>
      <c r="B381" s="5">
        <v>95240</v>
      </c>
      <c r="C381" s="5">
        <f t="shared" si="8"/>
        <v>1.4936519790888722E-5</v>
      </c>
      <c r="D381" s="5">
        <f t="shared" si="9"/>
        <v>1.4225541448842418</v>
      </c>
    </row>
    <row r="382" spans="1:4" ht="15" customHeight="1" x14ac:dyDescent="0.25">
      <c r="A382" s="5">
        <v>153</v>
      </c>
      <c r="B382" s="5">
        <v>170</v>
      </c>
      <c r="C382" s="5">
        <f t="shared" si="8"/>
        <v>6.5359477124183009E-3</v>
      </c>
      <c r="D382" s="5">
        <f t="shared" si="9"/>
        <v>1.1111111111111112</v>
      </c>
    </row>
    <row r="383" spans="1:4" ht="15" customHeight="1" x14ac:dyDescent="0.25">
      <c r="A383" s="5">
        <v>2523</v>
      </c>
      <c r="B383" s="5">
        <v>2523</v>
      </c>
      <c r="C383" s="5">
        <f t="shared" si="8"/>
        <v>3.9635354736424893E-4</v>
      </c>
      <c r="D383" s="5">
        <f t="shared" si="9"/>
        <v>1</v>
      </c>
    </row>
    <row r="384" spans="1:4" ht="15" customHeight="1" x14ac:dyDescent="0.25">
      <c r="A384" s="5">
        <v>83</v>
      </c>
      <c r="B384" s="5">
        <v>83</v>
      </c>
      <c r="C384" s="5">
        <f t="shared" si="8"/>
        <v>1.2048192771084338E-2</v>
      </c>
      <c r="D384" s="5">
        <f t="shared" si="9"/>
        <v>1</v>
      </c>
    </row>
    <row r="385" spans="1:7" ht="15" customHeight="1" x14ac:dyDescent="0.25">
      <c r="A385" s="5">
        <v>147</v>
      </c>
      <c r="B385" s="5">
        <v>147</v>
      </c>
      <c r="C385" s="5">
        <f t="shared" si="8"/>
        <v>6.8027210884353739E-3</v>
      </c>
      <c r="D385" s="5">
        <f t="shared" si="9"/>
        <v>1</v>
      </c>
    </row>
    <row r="386" spans="1:7" ht="15" customHeight="1" x14ac:dyDescent="0.25">
      <c r="A386" s="5">
        <v>15299</v>
      </c>
      <c r="B386" s="5">
        <v>15299</v>
      </c>
      <c r="C386" s="5">
        <f t="shared" si="8"/>
        <v>6.5363749264657823E-5</v>
      </c>
      <c r="D386" s="5">
        <f t="shared" si="9"/>
        <v>1</v>
      </c>
    </row>
    <row r="387" spans="1:7" ht="15" customHeight="1" x14ac:dyDescent="0.25">
      <c r="A387" s="5">
        <v>2</v>
      </c>
      <c r="B387" s="5">
        <v>2</v>
      </c>
      <c r="C387" s="5">
        <f t="shared" si="8"/>
        <v>0.5</v>
      </c>
      <c r="D387" s="5">
        <f t="shared" si="9"/>
        <v>1</v>
      </c>
    </row>
    <row r="388" spans="1:7" ht="15" customHeight="1" x14ac:dyDescent="0.25">
      <c r="A388" s="5">
        <v>987</v>
      </c>
      <c r="B388" s="5">
        <v>1038</v>
      </c>
      <c r="C388" s="5">
        <f t="shared" si="8"/>
        <v>1.0131712259371835E-3</v>
      </c>
      <c r="D388" s="5">
        <f t="shared" si="9"/>
        <v>1.0516717325227964</v>
      </c>
    </row>
    <row r="389" spans="1:7" ht="15" customHeight="1" x14ac:dyDescent="0.25">
      <c r="A389" s="4">
        <v>406867</v>
      </c>
      <c r="B389" s="4">
        <v>526482</v>
      </c>
      <c r="C389" s="4"/>
      <c r="D389" s="16">
        <f>SUM(D353:D388)</f>
        <v>44.821205767808877</v>
      </c>
    </row>
    <row r="391" spans="1:7" ht="15" customHeight="1" x14ac:dyDescent="0.25">
      <c r="A391" s="16" t="s">
        <v>69</v>
      </c>
      <c r="B391" s="16">
        <f>(B389/D389)</f>
        <v>11746.270341930998</v>
      </c>
    </row>
    <row r="393" spans="1:7" ht="15" customHeight="1" x14ac:dyDescent="0.25">
      <c r="A393" s="29" t="s">
        <v>70</v>
      </c>
      <c r="B393" s="29"/>
      <c r="C393" s="29"/>
      <c r="D393" s="29"/>
      <c r="E393" s="29"/>
      <c r="F393" s="29"/>
      <c r="G393" s="29"/>
    </row>
    <row r="394" spans="1:7" ht="15" customHeight="1" x14ac:dyDescent="0.25">
      <c r="A394" s="29"/>
      <c r="B394" s="29"/>
      <c r="C394" s="29"/>
      <c r="D394" s="29"/>
      <c r="E394" s="29"/>
      <c r="F394" s="29"/>
      <c r="G394" s="29"/>
    </row>
    <row r="396" spans="1:7" ht="15" customHeight="1" x14ac:dyDescent="0.25">
      <c r="A396" s="4" t="s">
        <v>40</v>
      </c>
      <c r="B396" s="4" t="s">
        <v>41</v>
      </c>
      <c r="C396" s="16" t="s">
        <v>47</v>
      </c>
      <c r="D396" s="4" t="s">
        <v>71</v>
      </c>
      <c r="E396" s="4" t="s">
        <v>72</v>
      </c>
      <c r="F396" s="4" t="s">
        <v>74</v>
      </c>
      <c r="G396" s="4" t="s">
        <v>75</v>
      </c>
    </row>
    <row r="397" spans="1:7" ht="15" customHeight="1" x14ac:dyDescent="0.25">
      <c r="A397" s="5">
        <v>19767</v>
      </c>
      <c r="B397" s="5">
        <v>24424</v>
      </c>
      <c r="C397" s="5">
        <v>24424</v>
      </c>
      <c r="D397" s="5">
        <f>(A397*B397)</f>
        <v>482789208</v>
      </c>
      <c r="E397" s="5">
        <f>(A397-$B$435)</f>
        <v>-12089.275597266384</v>
      </c>
      <c r="F397" s="5">
        <f>(E397*E397)</f>
        <v>146150584.46666047</v>
      </c>
      <c r="G397" s="5">
        <f>(F397*B397)</f>
        <v>3569581875013.7153</v>
      </c>
    </row>
    <row r="398" spans="1:7" ht="15" customHeight="1" x14ac:dyDescent="0.25">
      <c r="A398" s="5">
        <v>464</v>
      </c>
      <c r="B398" s="5">
        <v>576</v>
      </c>
      <c r="C398" s="5">
        <f>(C397+B398)</f>
        <v>25000</v>
      </c>
      <c r="D398" s="5">
        <f t="shared" ref="D398:D432" si="10">(A398*B398)</f>
        <v>267264</v>
      </c>
      <c r="E398" s="5">
        <f t="shared" ref="E398:E432" si="11">(A398-$B$435)</f>
        <v>-31392.275597266384</v>
      </c>
      <c r="F398" s="5">
        <f t="shared" ref="F398:F432" si="12">(E398*E398)</f>
        <v>985474967.17472649</v>
      </c>
      <c r="G398" s="5">
        <f t="shared" ref="G398:G432" si="13">(F398*B398)</f>
        <v>567633581092.64246</v>
      </c>
    </row>
    <row r="399" spans="1:7" ht="15" customHeight="1" x14ac:dyDescent="0.25">
      <c r="A399" s="5">
        <v>4056</v>
      </c>
      <c r="B399" s="5">
        <v>6319</v>
      </c>
      <c r="C399" s="5">
        <f t="shared" ref="C399:C432" si="14">(C398+B399)</f>
        <v>31319</v>
      </c>
      <c r="D399" s="5">
        <f t="shared" si="10"/>
        <v>25629864</v>
      </c>
      <c r="E399" s="5">
        <f t="shared" si="11"/>
        <v>-27800.275597266384</v>
      </c>
      <c r="F399" s="5">
        <f t="shared" si="12"/>
        <v>772855323.28396475</v>
      </c>
      <c r="G399" s="5">
        <f t="shared" si="13"/>
        <v>4883672787831.373</v>
      </c>
    </row>
    <row r="400" spans="1:7" ht="15" customHeight="1" x14ac:dyDescent="0.25">
      <c r="A400" s="5">
        <v>3801</v>
      </c>
      <c r="B400" s="5">
        <v>8891</v>
      </c>
      <c r="C400" s="5">
        <f t="shared" si="14"/>
        <v>40210</v>
      </c>
      <c r="D400" s="5">
        <f t="shared" si="10"/>
        <v>33794691</v>
      </c>
      <c r="E400" s="5">
        <f t="shared" si="11"/>
        <v>-28055.275597266384</v>
      </c>
      <c r="F400" s="5">
        <f t="shared" si="12"/>
        <v>787098488.83857059</v>
      </c>
      <c r="G400" s="5">
        <f t="shared" si="13"/>
        <v>6998092664263.7314</v>
      </c>
    </row>
    <row r="401" spans="1:7" ht="15" customHeight="1" x14ac:dyDescent="0.25">
      <c r="A401" s="5">
        <v>10997</v>
      </c>
      <c r="B401" s="5">
        <v>12834</v>
      </c>
      <c r="C401" s="5">
        <f t="shared" si="14"/>
        <v>53044</v>
      </c>
      <c r="D401" s="5">
        <f t="shared" si="10"/>
        <v>141135498</v>
      </c>
      <c r="E401" s="5">
        <f t="shared" si="11"/>
        <v>-20859.275597266384</v>
      </c>
      <c r="F401" s="5">
        <f t="shared" si="12"/>
        <v>435109378.44271284</v>
      </c>
      <c r="G401" s="5">
        <f t="shared" si="13"/>
        <v>5584193762933.7764</v>
      </c>
    </row>
    <row r="402" spans="1:7" ht="15" customHeight="1" x14ac:dyDescent="0.25">
      <c r="A402" s="5">
        <v>775</v>
      </c>
      <c r="B402" s="5">
        <v>870</v>
      </c>
      <c r="C402" s="5">
        <f t="shared" si="14"/>
        <v>53914</v>
      </c>
      <c r="D402" s="5">
        <f t="shared" si="10"/>
        <v>674250</v>
      </c>
      <c r="E402" s="5">
        <f t="shared" si="11"/>
        <v>-31081.275597266384</v>
      </c>
      <c r="F402" s="5">
        <f t="shared" si="12"/>
        <v>966045692.75322676</v>
      </c>
      <c r="G402" s="5">
        <f t="shared" si="13"/>
        <v>840459752695.30725</v>
      </c>
    </row>
    <row r="403" spans="1:7" ht="15" customHeight="1" x14ac:dyDescent="0.25">
      <c r="A403" s="5">
        <v>23506</v>
      </c>
      <c r="B403" s="5">
        <v>28816</v>
      </c>
      <c r="C403" s="5">
        <f t="shared" si="14"/>
        <v>82730</v>
      </c>
      <c r="D403" s="5">
        <f t="shared" si="10"/>
        <v>677348896</v>
      </c>
      <c r="E403" s="5">
        <f t="shared" si="11"/>
        <v>-8350.2755972663836</v>
      </c>
      <c r="F403" s="5">
        <f t="shared" si="12"/>
        <v>69727102.550302461</v>
      </c>
      <c r="G403" s="5">
        <f t="shared" si="13"/>
        <v>2009256187089.5156</v>
      </c>
    </row>
    <row r="404" spans="1:7" ht="15" customHeight="1" x14ac:dyDescent="0.25">
      <c r="A404" s="5">
        <v>10961</v>
      </c>
      <c r="B404" s="5">
        <v>15042</v>
      </c>
      <c r="C404" s="5">
        <f t="shared" si="14"/>
        <v>97772</v>
      </c>
      <c r="D404" s="5">
        <f t="shared" si="10"/>
        <v>164875362</v>
      </c>
      <c r="E404" s="5">
        <f t="shared" si="11"/>
        <v>-20895.275597266384</v>
      </c>
      <c r="F404" s="5">
        <f t="shared" si="12"/>
        <v>436612542.285716</v>
      </c>
      <c r="G404" s="5">
        <f t="shared" si="13"/>
        <v>6567525861061.7402</v>
      </c>
    </row>
    <row r="405" spans="1:7" ht="15" customHeight="1" x14ac:dyDescent="0.25">
      <c r="A405" s="5">
        <v>2922</v>
      </c>
      <c r="B405" s="5">
        <v>3489</v>
      </c>
      <c r="C405" s="5">
        <f t="shared" si="14"/>
        <v>101261</v>
      </c>
      <c r="D405" s="5">
        <f t="shared" si="10"/>
        <v>10194858</v>
      </c>
      <c r="E405" s="5">
        <f t="shared" si="11"/>
        <v>-28934.275597266384</v>
      </c>
      <c r="F405" s="5">
        <f t="shared" si="12"/>
        <v>837192304.33856499</v>
      </c>
      <c r="G405" s="5">
        <f t="shared" si="13"/>
        <v>2920963949837.2534</v>
      </c>
    </row>
    <row r="406" spans="1:7" ht="15" customHeight="1" x14ac:dyDescent="0.25">
      <c r="A406" s="5">
        <v>1744</v>
      </c>
      <c r="B406" s="5">
        <v>1757</v>
      </c>
      <c r="C406" s="21">
        <f t="shared" si="14"/>
        <v>103018</v>
      </c>
      <c r="D406" s="5">
        <f t="shared" si="10"/>
        <v>3064208</v>
      </c>
      <c r="E406" s="5">
        <f t="shared" si="11"/>
        <v>-30112.275597266384</v>
      </c>
      <c r="F406" s="5">
        <f t="shared" si="12"/>
        <v>906749141.64572453</v>
      </c>
      <c r="G406" s="5">
        <f t="shared" si="13"/>
        <v>1593158241871.5381</v>
      </c>
    </row>
    <row r="407" spans="1:7" ht="15" customHeight="1" x14ac:dyDescent="0.25">
      <c r="A407" s="5">
        <v>4642</v>
      </c>
      <c r="B407" s="5">
        <v>6799</v>
      </c>
      <c r="C407" s="5">
        <f t="shared" si="14"/>
        <v>109817</v>
      </c>
      <c r="D407" s="5">
        <f t="shared" si="10"/>
        <v>31560958</v>
      </c>
      <c r="E407" s="5">
        <f t="shared" si="11"/>
        <v>-27214.275597266384</v>
      </c>
      <c r="F407" s="5">
        <f t="shared" si="12"/>
        <v>740616796.28396857</v>
      </c>
      <c r="G407" s="5">
        <f t="shared" si="13"/>
        <v>5035453597934.7021</v>
      </c>
    </row>
    <row r="408" spans="1:7" ht="15" customHeight="1" x14ac:dyDescent="0.25">
      <c r="A408" s="5">
        <v>35629</v>
      </c>
      <c r="B408" s="5">
        <v>51334</v>
      </c>
      <c r="C408" s="5">
        <f t="shared" si="14"/>
        <v>161151</v>
      </c>
      <c r="D408" s="5">
        <f t="shared" si="10"/>
        <v>1828979086</v>
      </c>
      <c r="E408" s="5">
        <f t="shared" si="11"/>
        <v>3772.7244027336164</v>
      </c>
      <c r="F408" s="5">
        <f t="shared" si="12"/>
        <v>14233449.418981723</v>
      </c>
      <c r="G408" s="5">
        <f t="shared" si="13"/>
        <v>730659892474.00781</v>
      </c>
    </row>
    <row r="409" spans="1:7" ht="15" customHeight="1" x14ac:dyDescent="0.25">
      <c r="A409" s="5">
        <v>26255</v>
      </c>
      <c r="B409" s="5">
        <v>33201</v>
      </c>
      <c r="C409" s="5">
        <f t="shared" si="14"/>
        <v>194352</v>
      </c>
      <c r="D409" s="5">
        <f t="shared" si="10"/>
        <v>871692255</v>
      </c>
      <c r="E409" s="5">
        <f t="shared" si="11"/>
        <v>-5601.2755972663836</v>
      </c>
      <c r="F409" s="5">
        <f t="shared" si="12"/>
        <v>31374288.316531882</v>
      </c>
      <c r="G409" s="5">
        <f t="shared" si="13"/>
        <v>1041657746397.175</v>
      </c>
    </row>
    <row r="410" spans="1:7" ht="15" customHeight="1" x14ac:dyDescent="0.25">
      <c r="A410" s="5">
        <v>13569</v>
      </c>
      <c r="B410" s="5">
        <v>17305</v>
      </c>
      <c r="C410" s="5">
        <f t="shared" si="14"/>
        <v>211657</v>
      </c>
      <c r="D410" s="5">
        <f t="shared" si="10"/>
        <v>234811545</v>
      </c>
      <c r="E410" s="5">
        <f t="shared" si="11"/>
        <v>-18287.275597266384</v>
      </c>
      <c r="F410" s="5">
        <f t="shared" si="12"/>
        <v>334424448.77037454</v>
      </c>
      <c r="G410" s="5">
        <f t="shared" si="13"/>
        <v>5787215085971.3311</v>
      </c>
    </row>
    <row r="411" spans="1:7" ht="15" customHeight="1" x14ac:dyDescent="0.25">
      <c r="A411" s="5">
        <v>19273</v>
      </c>
      <c r="B411" s="5">
        <v>24245</v>
      </c>
      <c r="C411" s="5">
        <f t="shared" si="14"/>
        <v>235902</v>
      </c>
      <c r="D411" s="5">
        <f t="shared" si="10"/>
        <v>467273885</v>
      </c>
      <c r="E411" s="5">
        <f t="shared" si="11"/>
        <v>-12583.275597266384</v>
      </c>
      <c r="F411" s="5">
        <f t="shared" si="12"/>
        <v>158338824.75675967</v>
      </c>
      <c r="G411" s="5">
        <f t="shared" si="13"/>
        <v>3838924806227.6382</v>
      </c>
    </row>
    <row r="412" spans="1:7" ht="15" customHeight="1" x14ac:dyDescent="0.25">
      <c r="A412" s="5">
        <v>96</v>
      </c>
      <c r="B412" s="5">
        <v>151</v>
      </c>
      <c r="C412" s="5">
        <f t="shared" si="14"/>
        <v>236053</v>
      </c>
      <c r="D412" s="5">
        <f t="shared" si="10"/>
        <v>14496</v>
      </c>
      <c r="E412" s="5">
        <f t="shared" si="11"/>
        <v>-31760.275597266384</v>
      </c>
      <c r="F412" s="5">
        <f t="shared" si="12"/>
        <v>1008715106.0143145</v>
      </c>
      <c r="G412" s="5">
        <f t="shared" si="13"/>
        <v>152315981008.1615</v>
      </c>
    </row>
    <row r="413" spans="1:7" ht="15" customHeight="1" x14ac:dyDescent="0.25">
      <c r="A413" s="5">
        <v>166</v>
      </c>
      <c r="B413" s="5">
        <v>170</v>
      </c>
      <c r="C413" s="5">
        <f t="shared" si="14"/>
        <v>236223</v>
      </c>
      <c r="D413" s="5">
        <f t="shared" si="10"/>
        <v>28220</v>
      </c>
      <c r="E413" s="5">
        <f t="shared" si="11"/>
        <v>-31690.275597266384</v>
      </c>
      <c r="F413" s="5">
        <f t="shared" si="12"/>
        <v>1004273567.4306972</v>
      </c>
      <c r="G413" s="5">
        <f t="shared" si="13"/>
        <v>170726506463.21854</v>
      </c>
    </row>
    <row r="414" spans="1:7" ht="15" customHeight="1" x14ac:dyDescent="0.25">
      <c r="A414" s="5">
        <v>265</v>
      </c>
      <c r="B414" s="5">
        <v>312</v>
      </c>
      <c r="C414" s="5">
        <f t="shared" si="14"/>
        <v>236535</v>
      </c>
      <c r="D414" s="5">
        <f t="shared" si="10"/>
        <v>82680</v>
      </c>
      <c r="E414" s="5">
        <f t="shared" si="11"/>
        <v>-31591.275597266384</v>
      </c>
      <c r="F414" s="5">
        <f t="shared" si="12"/>
        <v>998008693.86243844</v>
      </c>
      <c r="G414" s="5">
        <f t="shared" si="13"/>
        <v>311378712485.08081</v>
      </c>
    </row>
    <row r="415" spans="1:7" ht="15" customHeight="1" x14ac:dyDescent="0.25">
      <c r="A415" s="5">
        <v>98</v>
      </c>
      <c r="B415" s="5">
        <v>100</v>
      </c>
      <c r="C415" s="5">
        <f t="shared" si="14"/>
        <v>236635</v>
      </c>
      <c r="D415" s="5">
        <f t="shared" si="10"/>
        <v>9800</v>
      </c>
      <c r="E415" s="5">
        <f t="shared" si="11"/>
        <v>-31758.275597266384</v>
      </c>
      <c r="F415" s="5">
        <f t="shared" si="12"/>
        <v>1008588068.9119254</v>
      </c>
      <c r="G415" s="5">
        <f t="shared" si="13"/>
        <v>100858806891.19255</v>
      </c>
    </row>
    <row r="416" spans="1:7" ht="15" customHeight="1" x14ac:dyDescent="0.25">
      <c r="A416" s="5">
        <v>15849</v>
      </c>
      <c r="B416" s="5">
        <v>20893</v>
      </c>
      <c r="C416" s="5">
        <f t="shared" si="14"/>
        <v>257528</v>
      </c>
      <c r="D416" s="5">
        <f t="shared" si="10"/>
        <v>331133157</v>
      </c>
      <c r="E416" s="5">
        <f t="shared" si="11"/>
        <v>-16007.275597266384</v>
      </c>
      <c r="F416" s="5">
        <f t="shared" si="12"/>
        <v>256232872.04683986</v>
      </c>
      <c r="G416" s="5">
        <f t="shared" si="13"/>
        <v>5353473395674.625</v>
      </c>
    </row>
    <row r="417" spans="1:7" ht="15" customHeight="1" x14ac:dyDescent="0.25">
      <c r="A417" s="5">
        <v>16163</v>
      </c>
      <c r="B417" s="5">
        <v>17868</v>
      </c>
      <c r="C417" s="5">
        <f t="shared" si="14"/>
        <v>275396</v>
      </c>
      <c r="D417" s="5">
        <f t="shared" si="10"/>
        <v>288800484</v>
      </c>
      <c r="E417" s="5">
        <f t="shared" si="11"/>
        <v>-15693.275597266384</v>
      </c>
      <c r="F417" s="5">
        <f t="shared" si="12"/>
        <v>246278898.97175658</v>
      </c>
      <c r="G417" s="5">
        <f t="shared" si="13"/>
        <v>4400511366827.3467</v>
      </c>
    </row>
    <row r="418" spans="1:7" ht="15" customHeight="1" x14ac:dyDescent="0.25">
      <c r="A418" s="5">
        <v>25668</v>
      </c>
      <c r="B418" s="5">
        <v>30214</v>
      </c>
      <c r="C418" s="5">
        <f t="shared" si="14"/>
        <v>305610</v>
      </c>
      <c r="D418" s="5">
        <f t="shared" si="10"/>
        <v>775532952</v>
      </c>
      <c r="E418" s="5">
        <f t="shared" si="11"/>
        <v>-6188.2755972663836</v>
      </c>
      <c r="F418" s="5">
        <f t="shared" si="12"/>
        <v>38294754.867722616</v>
      </c>
      <c r="G418" s="5">
        <f t="shared" si="13"/>
        <v>1157037723573.3711</v>
      </c>
    </row>
    <row r="419" spans="1:7" ht="15" customHeight="1" x14ac:dyDescent="0.25">
      <c r="A419" s="5">
        <v>46</v>
      </c>
      <c r="B419" s="5">
        <v>48</v>
      </c>
      <c r="C419" s="5">
        <f t="shared" si="14"/>
        <v>305658</v>
      </c>
      <c r="D419" s="5">
        <f t="shared" si="10"/>
        <v>2208</v>
      </c>
      <c r="E419" s="5">
        <f t="shared" si="11"/>
        <v>-31810.275597266384</v>
      </c>
      <c r="F419" s="5">
        <f t="shared" si="12"/>
        <v>1011893633.5740411</v>
      </c>
      <c r="G419" s="5">
        <f t="shared" si="13"/>
        <v>48570894411.55397</v>
      </c>
    </row>
    <row r="420" spans="1:7" ht="15" customHeight="1" x14ac:dyDescent="0.25">
      <c r="A420" s="5">
        <v>22783</v>
      </c>
      <c r="B420" s="5">
        <v>24494</v>
      </c>
      <c r="C420" s="5">
        <f t="shared" si="14"/>
        <v>330152</v>
      </c>
      <c r="D420" s="5">
        <f t="shared" si="10"/>
        <v>558046802</v>
      </c>
      <c r="E420" s="5">
        <f t="shared" si="11"/>
        <v>-9073.2755972663836</v>
      </c>
      <c r="F420" s="5">
        <f t="shared" si="12"/>
        <v>82324330.063949645</v>
      </c>
      <c r="G420" s="5">
        <f t="shared" si="13"/>
        <v>2016452140586.3826</v>
      </c>
    </row>
    <row r="421" spans="1:7" ht="15" customHeight="1" x14ac:dyDescent="0.25">
      <c r="A421" s="5">
        <v>8237</v>
      </c>
      <c r="B421" s="5">
        <v>12058</v>
      </c>
      <c r="C421" s="5">
        <f t="shared" si="14"/>
        <v>342210</v>
      </c>
      <c r="D421" s="5">
        <f t="shared" si="10"/>
        <v>99321746</v>
      </c>
      <c r="E421" s="5">
        <f t="shared" si="11"/>
        <v>-23619.275597266384</v>
      </c>
      <c r="F421" s="5">
        <f t="shared" si="12"/>
        <v>557870179.73962331</v>
      </c>
      <c r="G421" s="5">
        <f t="shared" si="13"/>
        <v>6726798627300.3779</v>
      </c>
    </row>
    <row r="422" spans="1:7" ht="15" customHeight="1" x14ac:dyDescent="0.25">
      <c r="A422" s="5">
        <v>445</v>
      </c>
      <c r="B422" s="5">
        <v>602</v>
      </c>
      <c r="C422" s="5">
        <f t="shared" si="14"/>
        <v>342812</v>
      </c>
      <c r="D422" s="5">
        <f t="shared" si="10"/>
        <v>267890</v>
      </c>
      <c r="E422" s="5">
        <f t="shared" si="11"/>
        <v>-31411.275597266384</v>
      </c>
      <c r="F422" s="5">
        <f t="shared" si="12"/>
        <v>986668234.64742255</v>
      </c>
      <c r="G422" s="5">
        <f t="shared" si="13"/>
        <v>593974277257.74841</v>
      </c>
    </row>
    <row r="423" spans="1:7" ht="15" customHeight="1" x14ac:dyDescent="0.25">
      <c r="A423" s="5">
        <v>3806</v>
      </c>
      <c r="B423" s="5">
        <v>5446</v>
      </c>
      <c r="C423" s="5">
        <f t="shared" si="14"/>
        <v>348258</v>
      </c>
      <c r="D423" s="5">
        <f t="shared" si="10"/>
        <v>20727476</v>
      </c>
      <c r="E423" s="5">
        <f t="shared" si="11"/>
        <v>-28050.275597266384</v>
      </c>
      <c r="F423" s="5">
        <f t="shared" si="12"/>
        <v>786817961.08259797</v>
      </c>
      <c r="G423" s="5">
        <f t="shared" si="13"/>
        <v>4285010616055.8286</v>
      </c>
    </row>
    <row r="424" spans="1:7" ht="15" customHeight="1" x14ac:dyDescent="0.25">
      <c r="A424" s="5">
        <v>48741</v>
      </c>
      <c r="B424" s="5">
        <v>63722</v>
      </c>
      <c r="C424" s="19">
        <f t="shared" si="14"/>
        <v>411980</v>
      </c>
      <c r="D424" s="5">
        <f t="shared" si="10"/>
        <v>3105874002</v>
      </c>
      <c r="E424" s="5">
        <f t="shared" si="11"/>
        <v>16884.724402733616</v>
      </c>
      <c r="F424" s="5">
        <f t="shared" si="12"/>
        <v>285093918.15626806</v>
      </c>
      <c r="G424" s="5">
        <f t="shared" si="13"/>
        <v>18166754652753.715</v>
      </c>
    </row>
    <row r="425" spans="1:7" ht="15" customHeight="1" x14ac:dyDescent="0.25">
      <c r="A425" s="5">
        <v>66950</v>
      </c>
      <c r="B425" s="5">
        <v>95240</v>
      </c>
      <c r="C425" s="22">
        <f t="shared" si="14"/>
        <v>507220</v>
      </c>
      <c r="D425" s="5">
        <f t="shared" si="10"/>
        <v>6376318000</v>
      </c>
      <c r="E425" s="5">
        <f t="shared" si="11"/>
        <v>35093.724402733613</v>
      </c>
      <c r="F425" s="5">
        <f t="shared" si="12"/>
        <v>1231569492.4550207</v>
      </c>
      <c r="G425" s="5">
        <f t="shared" si="13"/>
        <v>117294678461416.17</v>
      </c>
    </row>
    <row r="426" spans="1:7" ht="15" customHeight="1" x14ac:dyDescent="0.25">
      <c r="A426" s="5">
        <v>153</v>
      </c>
      <c r="B426" s="5">
        <v>170</v>
      </c>
      <c r="C426" s="5">
        <f t="shared" si="14"/>
        <v>507390</v>
      </c>
      <c r="D426" s="5">
        <f t="shared" si="10"/>
        <v>26010</v>
      </c>
      <c r="E426" s="5">
        <f t="shared" si="11"/>
        <v>-31703.275597266384</v>
      </c>
      <c r="F426" s="5">
        <f t="shared" si="12"/>
        <v>1005097683.5962262</v>
      </c>
      <c r="G426" s="5">
        <f t="shared" si="13"/>
        <v>170866606211.35846</v>
      </c>
    </row>
    <row r="427" spans="1:7" ht="15" customHeight="1" x14ac:dyDescent="0.25">
      <c r="A427" s="5">
        <v>2523</v>
      </c>
      <c r="B427" s="5">
        <v>2523</v>
      </c>
      <c r="C427" s="5">
        <f t="shared" si="14"/>
        <v>509913</v>
      </c>
      <c r="D427" s="5">
        <f t="shared" si="10"/>
        <v>6365529</v>
      </c>
      <c r="E427" s="5">
        <f t="shared" si="11"/>
        <v>-29333.275597266384</v>
      </c>
      <c r="F427" s="5">
        <f t="shared" si="12"/>
        <v>860441057.26518357</v>
      </c>
      <c r="G427" s="5">
        <f t="shared" si="13"/>
        <v>2170892787480.0581</v>
      </c>
    </row>
    <row r="428" spans="1:7" ht="15" customHeight="1" x14ac:dyDescent="0.25">
      <c r="A428" s="5">
        <v>83</v>
      </c>
      <c r="B428" s="5">
        <v>83</v>
      </c>
      <c r="C428" s="5">
        <f t="shared" si="14"/>
        <v>509996</v>
      </c>
      <c r="D428" s="5">
        <f t="shared" si="10"/>
        <v>6889</v>
      </c>
      <c r="E428" s="5">
        <f t="shared" si="11"/>
        <v>-31773.275597266384</v>
      </c>
      <c r="F428" s="5">
        <f t="shared" si="12"/>
        <v>1009541042.1798434</v>
      </c>
      <c r="G428" s="5">
        <f t="shared" si="13"/>
        <v>83791906500.927002</v>
      </c>
    </row>
    <row r="429" spans="1:7" ht="15" customHeight="1" x14ac:dyDescent="0.25">
      <c r="A429" s="5">
        <v>147</v>
      </c>
      <c r="B429" s="5">
        <v>147</v>
      </c>
      <c r="C429" s="5">
        <f t="shared" si="14"/>
        <v>510143</v>
      </c>
      <c r="D429" s="5">
        <f t="shared" si="10"/>
        <v>21609</v>
      </c>
      <c r="E429" s="5">
        <f t="shared" si="11"/>
        <v>-31709.275597266384</v>
      </c>
      <c r="F429" s="5">
        <f t="shared" si="12"/>
        <v>1005478158.9033934</v>
      </c>
      <c r="G429" s="5">
        <f t="shared" si="13"/>
        <v>147805289358.79883</v>
      </c>
    </row>
    <row r="430" spans="1:7" ht="15" customHeight="1" x14ac:dyDescent="0.25">
      <c r="A430" s="5">
        <v>15299</v>
      </c>
      <c r="B430" s="5">
        <v>15299</v>
      </c>
      <c r="C430" s="5">
        <f t="shared" si="14"/>
        <v>525442</v>
      </c>
      <c r="D430" s="5">
        <f t="shared" si="10"/>
        <v>234059401</v>
      </c>
      <c r="E430" s="5">
        <f t="shared" si="11"/>
        <v>-16557.275597266384</v>
      </c>
      <c r="F430" s="5">
        <f t="shared" si="12"/>
        <v>274143375.20383286</v>
      </c>
      <c r="G430" s="5">
        <f t="shared" si="13"/>
        <v>4194119497243.439</v>
      </c>
    </row>
    <row r="431" spans="1:7" ht="15" customHeight="1" x14ac:dyDescent="0.25">
      <c r="A431" s="5">
        <v>2</v>
      </c>
      <c r="B431" s="5">
        <v>2</v>
      </c>
      <c r="C431" s="5">
        <f t="shared" si="14"/>
        <v>525444</v>
      </c>
      <c r="D431" s="5">
        <f t="shared" si="10"/>
        <v>4</v>
      </c>
      <c r="E431" s="5">
        <f t="shared" si="11"/>
        <v>-31854.275597266384</v>
      </c>
      <c r="F431" s="5">
        <f t="shared" si="12"/>
        <v>1014694873.8266007</v>
      </c>
      <c r="G431" s="5">
        <f t="shared" si="13"/>
        <v>2029389747.6532013</v>
      </c>
    </row>
    <row r="432" spans="1:7" ht="15" customHeight="1" x14ac:dyDescent="0.25">
      <c r="A432" s="5">
        <v>987</v>
      </c>
      <c r="B432" s="5">
        <v>1038</v>
      </c>
      <c r="C432" s="5">
        <f t="shared" si="14"/>
        <v>526482</v>
      </c>
      <c r="D432" s="5">
        <f t="shared" si="10"/>
        <v>1024506</v>
      </c>
      <c r="E432" s="5">
        <f t="shared" si="11"/>
        <v>-30869.275597266384</v>
      </c>
      <c r="F432" s="5">
        <f t="shared" si="12"/>
        <v>952912175.89998579</v>
      </c>
      <c r="G432" s="5">
        <f t="shared" si="13"/>
        <v>989122838584.1853</v>
      </c>
    </row>
    <row r="433" spans="1:7" ht="15" customHeight="1" x14ac:dyDescent="0.25">
      <c r="A433" s="4">
        <v>406867</v>
      </c>
      <c r="B433" s="4">
        <v>526482</v>
      </c>
      <c r="C433" s="4"/>
      <c r="D433" s="4">
        <f>SUM(D397:D432)</f>
        <v>16771755689</v>
      </c>
      <c r="E433" s="4"/>
      <c r="F433" s="4"/>
      <c r="G433" s="4">
        <f>SUM(G397:G432)</f>
        <v>220505620270526.66</v>
      </c>
    </row>
    <row r="435" spans="1:7" ht="15" customHeight="1" x14ac:dyDescent="0.25">
      <c r="A435" s="9" t="s">
        <v>42</v>
      </c>
      <c r="B435" s="9">
        <f>(D433/B433)</f>
        <v>31856.275597266384</v>
      </c>
    </row>
    <row r="436" spans="1:7" ht="15" customHeight="1" x14ac:dyDescent="0.25">
      <c r="A436" s="30" t="s">
        <v>76</v>
      </c>
      <c r="B436" s="30">
        <f>(G433/B433)</f>
        <v>418828412.5013327</v>
      </c>
    </row>
    <row r="437" spans="1:7" ht="15" customHeight="1" x14ac:dyDescent="0.25">
      <c r="A437" s="30" t="s">
        <v>77</v>
      </c>
      <c r="B437" s="30">
        <f>SQRT(B436)</f>
        <v>20465.297762342299</v>
      </c>
    </row>
    <row r="438" spans="1:7" ht="15" customHeight="1" x14ac:dyDescent="0.25">
      <c r="A438" s="30" t="s">
        <v>78</v>
      </c>
      <c r="B438" s="30">
        <f>(B437/B435)</f>
        <v>0.64242593895999711</v>
      </c>
    </row>
    <row r="439" spans="1:7" ht="15" customHeight="1" x14ac:dyDescent="0.25">
      <c r="A439" s="30" t="s">
        <v>79</v>
      </c>
      <c r="B439" s="30">
        <f>(B438*100)</f>
        <v>64.242593895999704</v>
      </c>
    </row>
    <row r="441" spans="1:7" ht="15" customHeight="1" x14ac:dyDescent="0.25">
      <c r="A441" s="26" t="s">
        <v>80</v>
      </c>
      <c r="B441" s="26"/>
      <c r="C441" s="26"/>
      <c r="D441" s="26"/>
      <c r="E441" s="26"/>
      <c r="F441" s="26"/>
      <c r="G441" s="26"/>
    </row>
    <row r="442" spans="1:7" ht="15" customHeight="1" x14ac:dyDescent="0.25">
      <c r="A442" s="26"/>
      <c r="B442" s="26"/>
      <c r="C442" s="26"/>
      <c r="D442" s="26"/>
      <c r="E442" s="26"/>
      <c r="F442" s="26"/>
      <c r="G442" s="26"/>
    </row>
    <row r="443" spans="1:7" ht="15" customHeight="1" x14ac:dyDescent="0.25">
      <c r="A443" s="26"/>
      <c r="B443" s="26"/>
      <c r="C443" s="26"/>
      <c r="D443" s="26"/>
      <c r="E443" s="26"/>
      <c r="F443" s="26"/>
      <c r="G443" s="26"/>
    </row>
    <row r="445" spans="1:7" ht="15" customHeight="1" x14ac:dyDescent="0.25">
      <c r="A445" s="4" t="s">
        <v>40</v>
      </c>
      <c r="B445" s="4" t="s">
        <v>41</v>
      </c>
      <c r="C445" s="16" t="s">
        <v>47</v>
      </c>
      <c r="D445" s="4" t="s">
        <v>71</v>
      </c>
      <c r="E445" s="4" t="s">
        <v>72</v>
      </c>
      <c r="F445" s="4" t="s">
        <v>81</v>
      </c>
      <c r="G445" s="4" t="s">
        <v>75</v>
      </c>
    </row>
    <row r="446" spans="1:7" ht="15" customHeight="1" x14ac:dyDescent="0.25">
      <c r="A446" s="5">
        <v>19767</v>
      </c>
      <c r="B446" s="5">
        <v>24424</v>
      </c>
      <c r="C446" s="5">
        <v>24424</v>
      </c>
      <c r="D446" s="5">
        <f>(A446*B446)</f>
        <v>482789208</v>
      </c>
      <c r="E446" s="5">
        <f>(A446-$B$435)</f>
        <v>-12089.275597266384</v>
      </c>
      <c r="F446" s="5">
        <f>ABS(E446)</f>
        <v>12089.275597266384</v>
      </c>
      <c r="G446" s="5">
        <f>(F446*B446)</f>
        <v>295268467.18763417</v>
      </c>
    </row>
    <row r="447" spans="1:7" ht="15" customHeight="1" x14ac:dyDescent="0.25">
      <c r="A447" s="5">
        <v>464</v>
      </c>
      <c r="B447" s="5">
        <v>576</v>
      </c>
      <c r="C447" s="5">
        <f>(C446+B447)</f>
        <v>25000</v>
      </c>
      <c r="D447" s="5">
        <f t="shared" ref="D447:D481" si="15">(A447*B447)</f>
        <v>267264</v>
      </c>
      <c r="E447" s="5">
        <f t="shared" ref="E447:E481" si="16">(A447-$B$435)</f>
        <v>-31392.275597266384</v>
      </c>
      <c r="F447" s="5">
        <f t="shared" ref="F447:F481" si="17">ABS(E447)</f>
        <v>31392.275597266384</v>
      </c>
      <c r="G447" s="5">
        <f t="shared" ref="G447:G481" si="18">(F447*B447)</f>
        <v>18081950.744025435</v>
      </c>
    </row>
    <row r="448" spans="1:7" ht="15" customHeight="1" x14ac:dyDescent="0.25">
      <c r="A448" s="5">
        <v>4056</v>
      </c>
      <c r="B448" s="5">
        <v>6319</v>
      </c>
      <c r="C448" s="5">
        <f t="shared" ref="C448:C481" si="19">(C447+B448)</f>
        <v>31319</v>
      </c>
      <c r="D448" s="5">
        <f t="shared" si="15"/>
        <v>25629864</v>
      </c>
      <c r="E448" s="5">
        <f t="shared" si="16"/>
        <v>-27800.275597266384</v>
      </c>
      <c r="F448" s="5">
        <f t="shared" si="17"/>
        <v>27800.275597266384</v>
      </c>
      <c r="G448" s="5">
        <f t="shared" si="18"/>
        <v>175669941.49912629</v>
      </c>
    </row>
    <row r="449" spans="1:7" ht="15" customHeight="1" x14ac:dyDescent="0.25">
      <c r="A449" s="5">
        <v>3801</v>
      </c>
      <c r="B449" s="5">
        <v>8891</v>
      </c>
      <c r="C449" s="5">
        <f t="shared" si="19"/>
        <v>40210</v>
      </c>
      <c r="D449" s="5">
        <f t="shared" si="15"/>
        <v>33794691</v>
      </c>
      <c r="E449" s="5">
        <f t="shared" si="16"/>
        <v>-28055.275597266384</v>
      </c>
      <c r="F449" s="5">
        <f t="shared" si="17"/>
        <v>28055.275597266384</v>
      </c>
      <c r="G449" s="5">
        <f t="shared" si="18"/>
        <v>249439455.33529541</v>
      </c>
    </row>
    <row r="450" spans="1:7" ht="15" customHeight="1" x14ac:dyDescent="0.25">
      <c r="A450" s="5">
        <v>10997</v>
      </c>
      <c r="B450" s="5">
        <v>12834</v>
      </c>
      <c r="C450" s="5">
        <f t="shared" si="19"/>
        <v>53044</v>
      </c>
      <c r="D450" s="5">
        <f t="shared" si="15"/>
        <v>141135498</v>
      </c>
      <c r="E450" s="5">
        <f t="shared" si="16"/>
        <v>-20859.275597266384</v>
      </c>
      <c r="F450" s="5">
        <f t="shared" si="17"/>
        <v>20859.275597266384</v>
      </c>
      <c r="G450" s="5">
        <f t="shared" si="18"/>
        <v>267707943.01531675</v>
      </c>
    </row>
    <row r="451" spans="1:7" ht="15" customHeight="1" x14ac:dyDescent="0.25">
      <c r="A451" s="5">
        <v>775</v>
      </c>
      <c r="B451" s="5">
        <v>870</v>
      </c>
      <c r="C451" s="5">
        <f t="shared" si="19"/>
        <v>53914</v>
      </c>
      <c r="D451" s="5">
        <f t="shared" si="15"/>
        <v>674250</v>
      </c>
      <c r="E451" s="5">
        <f t="shared" si="16"/>
        <v>-31081.275597266384</v>
      </c>
      <c r="F451" s="5">
        <f t="shared" si="17"/>
        <v>31081.275597266384</v>
      </c>
      <c r="G451" s="5">
        <f t="shared" si="18"/>
        <v>27040709.769621752</v>
      </c>
    </row>
    <row r="452" spans="1:7" ht="15" customHeight="1" x14ac:dyDescent="0.25">
      <c r="A452" s="5">
        <v>23506</v>
      </c>
      <c r="B452" s="5">
        <v>28816</v>
      </c>
      <c r="C452" s="5">
        <f t="shared" si="19"/>
        <v>82730</v>
      </c>
      <c r="D452" s="5">
        <f t="shared" si="15"/>
        <v>677348896</v>
      </c>
      <c r="E452" s="5">
        <f t="shared" si="16"/>
        <v>-8350.2755972663836</v>
      </c>
      <c r="F452" s="5">
        <f t="shared" si="17"/>
        <v>8350.2755972663836</v>
      </c>
      <c r="G452" s="5">
        <f t="shared" si="18"/>
        <v>240621541.6108281</v>
      </c>
    </row>
    <row r="453" spans="1:7" ht="15" customHeight="1" x14ac:dyDescent="0.25">
      <c r="A453" s="5">
        <v>10961</v>
      </c>
      <c r="B453" s="5">
        <v>15042</v>
      </c>
      <c r="C453" s="5">
        <f t="shared" si="19"/>
        <v>97772</v>
      </c>
      <c r="D453" s="5">
        <f t="shared" si="15"/>
        <v>164875362</v>
      </c>
      <c r="E453" s="5">
        <f t="shared" si="16"/>
        <v>-20895.275597266384</v>
      </c>
      <c r="F453" s="5">
        <f t="shared" si="17"/>
        <v>20895.275597266384</v>
      </c>
      <c r="G453" s="5">
        <f t="shared" si="18"/>
        <v>314306735.53408092</v>
      </c>
    </row>
    <row r="454" spans="1:7" ht="15" customHeight="1" x14ac:dyDescent="0.25">
      <c r="A454" s="5">
        <v>2922</v>
      </c>
      <c r="B454" s="5">
        <v>3489</v>
      </c>
      <c r="C454" s="5">
        <f t="shared" si="19"/>
        <v>101261</v>
      </c>
      <c r="D454" s="5">
        <f t="shared" si="15"/>
        <v>10194858</v>
      </c>
      <c r="E454" s="5">
        <f t="shared" si="16"/>
        <v>-28934.275597266384</v>
      </c>
      <c r="F454" s="5">
        <f t="shared" si="17"/>
        <v>28934.275597266384</v>
      </c>
      <c r="G454" s="5">
        <f t="shared" si="18"/>
        <v>100951687.55886242</v>
      </c>
    </row>
    <row r="455" spans="1:7" ht="15" customHeight="1" x14ac:dyDescent="0.25">
      <c r="A455" s="5">
        <v>1744</v>
      </c>
      <c r="B455" s="5">
        <v>1757</v>
      </c>
      <c r="C455" s="21">
        <f t="shared" si="19"/>
        <v>103018</v>
      </c>
      <c r="D455" s="5">
        <f t="shared" si="15"/>
        <v>3064208</v>
      </c>
      <c r="E455" s="5">
        <f t="shared" si="16"/>
        <v>-30112.275597266384</v>
      </c>
      <c r="F455" s="5">
        <f t="shared" si="17"/>
        <v>30112.275597266384</v>
      </c>
      <c r="G455" s="5">
        <f t="shared" si="18"/>
        <v>52907268.224397033</v>
      </c>
    </row>
    <row r="456" spans="1:7" ht="15" customHeight="1" x14ac:dyDescent="0.25">
      <c r="A456" s="5">
        <v>4642</v>
      </c>
      <c r="B456" s="5">
        <v>6799</v>
      </c>
      <c r="C456" s="5">
        <f t="shared" si="19"/>
        <v>109817</v>
      </c>
      <c r="D456" s="5">
        <f t="shared" si="15"/>
        <v>31560958</v>
      </c>
      <c r="E456" s="5">
        <f t="shared" si="16"/>
        <v>-27214.275597266384</v>
      </c>
      <c r="F456" s="5">
        <f t="shared" si="17"/>
        <v>27214.275597266384</v>
      </c>
      <c r="G456" s="5">
        <f t="shared" si="18"/>
        <v>185029859.78581414</v>
      </c>
    </row>
    <row r="457" spans="1:7" ht="15" customHeight="1" x14ac:dyDescent="0.25">
      <c r="A457" s="5">
        <v>35629</v>
      </c>
      <c r="B457" s="5">
        <v>51334</v>
      </c>
      <c r="C457" s="5">
        <f t="shared" si="19"/>
        <v>161151</v>
      </c>
      <c r="D457" s="5">
        <f t="shared" si="15"/>
        <v>1828979086</v>
      </c>
      <c r="E457" s="5">
        <f t="shared" si="16"/>
        <v>3772.7244027336164</v>
      </c>
      <c r="F457" s="5">
        <f t="shared" si="17"/>
        <v>3772.7244027336164</v>
      </c>
      <c r="G457" s="5">
        <f t="shared" si="18"/>
        <v>193669034.48992747</v>
      </c>
    </row>
    <row r="458" spans="1:7" ht="15" customHeight="1" x14ac:dyDescent="0.25">
      <c r="A458" s="5">
        <v>26255</v>
      </c>
      <c r="B458" s="5">
        <v>33201</v>
      </c>
      <c r="C458" s="5">
        <f t="shared" si="19"/>
        <v>194352</v>
      </c>
      <c r="D458" s="5">
        <f t="shared" si="15"/>
        <v>871692255</v>
      </c>
      <c r="E458" s="5">
        <f t="shared" si="16"/>
        <v>-5601.2755972663836</v>
      </c>
      <c r="F458" s="5">
        <f t="shared" si="17"/>
        <v>5601.2755972663836</v>
      </c>
      <c r="G458" s="5">
        <f t="shared" si="18"/>
        <v>185967951.1048412</v>
      </c>
    </row>
    <row r="459" spans="1:7" ht="15" customHeight="1" x14ac:dyDescent="0.25">
      <c r="A459" s="5">
        <v>13569</v>
      </c>
      <c r="B459" s="5">
        <v>17305</v>
      </c>
      <c r="C459" s="5">
        <f t="shared" si="19"/>
        <v>211657</v>
      </c>
      <c r="D459" s="5">
        <f t="shared" si="15"/>
        <v>234811545</v>
      </c>
      <c r="E459" s="5">
        <f t="shared" si="16"/>
        <v>-18287.275597266384</v>
      </c>
      <c r="F459" s="5">
        <f t="shared" si="17"/>
        <v>18287.275597266384</v>
      </c>
      <c r="G459" s="5">
        <f t="shared" si="18"/>
        <v>316461304.21069479</v>
      </c>
    </row>
    <row r="460" spans="1:7" ht="15" customHeight="1" x14ac:dyDescent="0.25">
      <c r="A460" s="5">
        <v>19273</v>
      </c>
      <c r="B460" s="5">
        <v>24245</v>
      </c>
      <c r="C460" s="5">
        <f t="shared" si="19"/>
        <v>235902</v>
      </c>
      <c r="D460" s="5">
        <f t="shared" si="15"/>
        <v>467273885</v>
      </c>
      <c r="E460" s="5">
        <f t="shared" si="16"/>
        <v>-12583.275597266384</v>
      </c>
      <c r="F460" s="5">
        <f t="shared" si="17"/>
        <v>12583.275597266384</v>
      </c>
      <c r="G460" s="5">
        <f t="shared" si="18"/>
        <v>305081516.85572344</v>
      </c>
    </row>
    <row r="461" spans="1:7" ht="15" customHeight="1" x14ac:dyDescent="0.25">
      <c r="A461" s="5">
        <v>96</v>
      </c>
      <c r="B461" s="5">
        <v>151</v>
      </c>
      <c r="C461" s="5">
        <f t="shared" si="19"/>
        <v>236053</v>
      </c>
      <c r="D461" s="5">
        <f t="shared" si="15"/>
        <v>14496</v>
      </c>
      <c r="E461" s="5">
        <f t="shared" si="16"/>
        <v>-31760.275597266384</v>
      </c>
      <c r="F461" s="5">
        <f t="shared" si="17"/>
        <v>31760.275597266384</v>
      </c>
      <c r="G461" s="5">
        <f t="shared" si="18"/>
        <v>4795801.615187224</v>
      </c>
    </row>
    <row r="462" spans="1:7" ht="15" customHeight="1" x14ac:dyDescent="0.25">
      <c r="A462" s="5">
        <v>166</v>
      </c>
      <c r="B462" s="5">
        <v>170</v>
      </c>
      <c r="C462" s="5">
        <f t="shared" si="19"/>
        <v>236223</v>
      </c>
      <c r="D462" s="5">
        <f t="shared" si="15"/>
        <v>28220</v>
      </c>
      <c r="E462" s="5">
        <f t="shared" si="16"/>
        <v>-31690.275597266384</v>
      </c>
      <c r="F462" s="5">
        <f t="shared" si="17"/>
        <v>31690.275597266384</v>
      </c>
      <c r="G462" s="5">
        <f t="shared" si="18"/>
        <v>5387346.8515352849</v>
      </c>
    </row>
    <row r="463" spans="1:7" ht="15" customHeight="1" x14ac:dyDescent="0.25">
      <c r="A463" s="5">
        <v>265</v>
      </c>
      <c r="B463" s="5">
        <v>312</v>
      </c>
      <c r="C463" s="5">
        <f t="shared" si="19"/>
        <v>236535</v>
      </c>
      <c r="D463" s="5">
        <f t="shared" si="15"/>
        <v>82680</v>
      </c>
      <c r="E463" s="5">
        <f t="shared" si="16"/>
        <v>-31591.275597266384</v>
      </c>
      <c r="F463" s="5">
        <f t="shared" si="17"/>
        <v>31591.275597266384</v>
      </c>
      <c r="G463" s="5">
        <f t="shared" si="18"/>
        <v>9856477.9863471109</v>
      </c>
    </row>
    <row r="464" spans="1:7" ht="15" customHeight="1" x14ac:dyDescent="0.25">
      <c r="A464" s="5">
        <v>98</v>
      </c>
      <c r="B464" s="5">
        <v>100</v>
      </c>
      <c r="C464" s="5">
        <f t="shared" si="19"/>
        <v>236635</v>
      </c>
      <c r="D464" s="5">
        <f t="shared" si="15"/>
        <v>9800</v>
      </c>
      <c r="E464" s="5">
        <f t="shared" si="16"/>
        <v>-31758.275597266384</v>
      </c>
      <c r="F464" s="5">
        <f t="shared" si="17"/>
        <v>31758.275597266384</v>
      </c>
      <c r="G464" s="5">
        <f t="shared" si="18"/>
        <v>3175827.5597266383</v>
      </c>
    </row>
    <row r="465" spans="1:7" ht="15" customHeight="1" x14ac:dyDescent="0.25">
      <c r="A465" s="5">
        <v>15849</v>
      </c>
      <c r="B465" s="5">
        <v>20893</v>
      </c>
      <c r="C465" s="5">
        <f t="shared" si="19"/>
        <v>257528</v>
      </c>
      <c r="D465" s="5">
        <f t="shared" si="15"/>
        <v>331133157</v>
      </c>
      <c r="E465" s="5">
        <f t="shared" si="16"/>
        <v>-16007.275597266384</v>
      </c>
      <c r="F465" s="5">
        <f t="shared" si="17"/>
        <v>16007.275597266384</v>
      </c>
      <c r="G465" s="5">
        <f t="shared" si="18"/>
        <v>334440009.05368656</v>
      </c>
    </row>
    <row r="466" spans="1:7" ht="15" customHeight="1" x14ac:dyDescent="0.25">
      <c r="A466" s="5">
        <v>16163</v>
      </c>
      <c r="B466" s="5">
        <v>17868</v>
      </c>
      <c r="C466" s="5">
        <f t="shared" si="19"/>
        <v>275396</v>
      </c>
      <c r="D466" s="5">
        <f t="shared" si="15"/>
        <v>288800484</v>
      </c>
      <c r="E466" s="5">
        <f t="shared" si="16"/>
        <v>-15693.275597266384</v>
      </c>
      <c r="F466" s="5">
        <f t="shared" si="17"/>
        <v>15693.275597266384</v>
      </c>
      <c r="G466" s="5">
        <f t="shared" si="18"/>
        <v>280407448.37195575</v>
      </c>
    </row>
    <row r="467" spans="1:7" ht="15" customHeight="1" x14ac:dyDescent="0.25">
      <c r="A467" s="5">
        <v>25668</v>
      </c>
      <c r="B467" s="5">
        <v>30214</v>
      </c>
      <c r="C467" s="5">
        <f t="shared" si="19"/>
        <v>305610</v>
      </c>
      <c r="D467" s="5">
        <f t="shared" si="15"/>
        <v>775532952</v>
      </c>
      <c r="E467" s="5">
        <f t="shared" si="16"/>
        <v>-6188.2755972663836</v>
      </c>
      <c r="F467" s="5">
        <f t="shared" si="17"/>
        <v>6188.2755972663836</v>
      </c>
      <c r="G467" s="5">
        <f t="shared" si="18"/>
        <v>186972558.89580652</v>
      </c>
    </row>
    <row r="468" spans="1:7" ht="15" customHeight="1" x14ac:dyDescent="0.25">
      <c r="A468" s="5">
        <v>46</v>
      </c>
      <c r="B468" s="5">
        <v>48</v>
      </c>
      <c r="C468" s="5">
        <f t="shared" si="19"/>
        <v>305658</v>
      </c>
      <c r="D468" s="5">
        <f t="shared" si="15"/>
        <v>2208</v>
      </c>
      <c r="E468" s="5">
        <f t="shared" si="16"/>
        <v>-31810.275597266384</v>
      </c>
      <c r="F468" s="5">
        <f t="shared" si="17"/>
        <v>31810.275597266384</v>
      </c>
      <c r="G468" s="5">
        <f t="shared" si="18"/>
        <v>1526893.2286687864</v>
      </c>
    </row>
    <row r="469" spans="1:7" ht="15" customHeight="1" x14ac:dyDescent="0.25">
      <c r="A469" s="5">
        <v>22783</v>
      </c>
      <c r="B469" s="5">
        <v>24494</v>
      </c>
      <c r="C469" s="5">
        <f t="shared" si="19"/>
        <v>330152</v>
      </c>
      <c r="D469" s="5">
        <f t="shared" si="15"/>
        <v>558046802</v>
      </c>
      <c r="E469" s="5">
        <f t="shared" si="16"/>
        <v>-9073.2755972663836</v>
      </c>
      <c r="F469" s="5">
        <f t="shared" si="17"/>
        <v>9073.2755972663836</v>
      </c>
      <c r="G469" s="5">
        <f t="shared" si="18"/>
        <v>222240812.47944281</v>
      </c>
    </row>
    <row r="470" spans="1:7" ht="15" customHeight="1" x14ac:dyDescent="0.25">
      <c r="A470" s="5">
        <v>8237</v>
      </c>
      <c r="B470" s="5">
        <v>12058</v>
      </c>
      <c r="C470" s="5">
        <f t="shared" si="19"/>
        <v>342210</v>
      </c>
      <c r="D470" s="5">
        <f t="shared" si="15"/>
        <v>99321746</v>
      </c>
      <c r="E470" s="5">
        <f t="shared" si="16"/>
        <v>-23619.275597266384</v>
      </c>
      <c r="F470" s="5">
        <f t="shared" si="17"/>
        <v>23619.275597266384</v>
      </c>
      <c r="G470" s="5">
        <f t="shared" si="18"/>
        <v>284801225.15183806</v>
      </c>
    </row>
    <row r="471" spans="1:7" ht="15" customHeight="1" x14ac:dyDescent="0.25">
      <c r="A471" s="5">
        <v>445</v>
      </c>
      <c r="B471" s="5">
        <v>602</v>
      </c>
      <c r="C471" s="5">
        <f t="shared" si="19"/>
        <v>342812</v>
      </c>
      <c r="D471" s="5">
        <f t="shared" si="15"/>
        <v>267890</v>
      </c>
      <c r="E471" s="5">
        <f t="shared" si="16"/>
        <v>-31411.275597266384</v>
      </c>
      <c r="F471" s="5">
        <f t="shared" si="17"/>
        <v>31411.275597266384</v>
      </c>
      <c r="G471" s="5">
        <f t="shared" si="18"/>
        <v>18909587.909554362</v>
      </c>
    </row>
    <row r="472" spans="1:7" ht="15" customHeight="1" x14ac:dyDescent="0.25">
      <c r="A472" s="5">
        <v>3806</v>
      </c>
      <c r="B472" s="5">
        <v>5446</v>
      </c>
      <c r="C472" s="5">
        <f t="shared" si="19"/>
        <v>348258</v>
      </c>
      <c r="D472" s="5">
        <f t="shared" si="15"/>
        <v>20727476</v>
      </c>
      <c r="E472" s="5">
        <f t="shared" si="16"/>
        <v>-28050.275597266384</v>
      </c>
      <c r="F472" s="5">
        <f t="shared" si="17"/>
        <v>28050.275597266384</v>
      </c>
      <c r="G472" s="5">
        <f t="shared" si="18"/>
        <v>152761800.90271273</v>
      </c>
    </row>
    <row r="473" spans="1:7" ht="15" customHeight="1" x14ac:dyDescent="0.25">
      <c r="A473" s="5">
        <v>48741</v>
      </c>
      <c r="B473" s="5">
        <v>63722</v>
      </c>
      <c r="C473" s="19">
        <f t="shared" si="19"/>
        <v>411980</v>
      </c>
      <c r="D473" s="5">
        <f t="shared" si="15"/>
        <v>3105874002</v>
      </c>
      <c r="E473" s="5">
        <f t="shared" si="16"/>
        <v>16884.724402733616</v>
      </c>
      <c r="F473" s="5">
        <f t="shared" si="17"/>
        <v>16884.724402733616</v>
      </c>
      <c r="G473" s="5">
        <f t="shared" si="18"/>
        <v>1075928408.3909914</v>
      </c>
    </row>
    <row r="474" spans="1:7" ht="15" customHeight="1" x14ac:dyDescent="0.25">
      <c r="A474" s="5">
        <v>66950</v>
      </c>
      <c r="B474" s="5">
        <v>95240</v>
      </c>
      <c r="C474" s="22">
        <f t="shared" si="19"/>
        <v>507220</v>
      </c>
      <c r="D474" s="5">
        <f t="shared" si="15"/>
        <v>6376318000</v>
      </c>
      <c r="E474" s="5">
        <f t="shared" si="16"/>
        <v>35093.724402733613</v>
      </c>
      <c r="F474" s="5">
        <f t="shared" si="17"/>
        <v>35093.724402733613</v>
      </c>
      <c r="G474" s="5">
        <f t="shared" si="18"/>
        <v>3342326312.1163492</v>
      </c>
    </row>
    <row r="475" spans="1:7" ht="15" customHeight="1" x14ac:dyDescent="0.25">
      <c r="A475" s="5">
        <v>153</v>
      </c>
      <c r="B475" s="5">
        <v>170</v>
      </c>
      <c r="C475" s="5">
        <f t="shared" si="19"/>
        <v>507390</v>
      </c>
      <c r="D475" s="5">
        <f t="shared" si="15"/>
        <v>26010</v>
      </c>
      <c r="E475" s="5">
        <f t="shared" si="16"/>
        <v>-31703.275597266384</v>
      </c>
      <c r="F475" s="5">
        <f t="shared" si="17"/>
        <v>31703.275597266384</v>
      </c>
      <c r="G475" s="5">
        <f t="shared" si="18"/>
        <v>5389556.8515352849</v>
      </c>
    </row>
    <row r="476" spans="1:7" ht="15" customHeight="1" x14ac:dyDescent="0.25">
      <c r="A476" s="5">
        <v>2523</v>
      </c>
      <c r="B476" s="5">
        <v>2523</v>
      </c>
      <c r="C476" s="5">
        <f t="shared" si="19"/>
        <v>509913</v>
      </c>
      <c r="D476" s="5">
        <f t="shared" si="15"/>
        <v>6365529</v>
      </c>
      <c r="E476" s="5">
        <f t="shared" si="16"/>
        <v>-29333.275597266384</v>
      </c>
      <c r="F476" s="5">
        <f t="shared" si="17"/>
        <v>29333.275597266384</v>
      </c>
      <c r="G476" s="5">
        <f t="shared" si="18"/>
        <v>74007854.331903085</v>
      </c>
    </row>
    <row r="477" spans="1:7" ht="15" customHeight="1" x14ac:dyDescent="0.25">
      <c r="A477" s="5">
        <v>83</v>
      </c>
      <c r="B477" s="5">
        <v>83</v>
      </c>
      <c r="C477" s="5">
        <f t="shared" si="19"/>
        <v>509996</v>
      </c>
      <c r="D477" s="5">
        <f t="shared" si="15"/>
        <v>6889</v>
      </c>
      <c r="E477" s="5">
        <f t="shared" si="16"/>
        <v>-31773.275597266384</v>
      </c>
      <c r="F477" s="5">
        <f t="shared" si="17"/>
        <v>31773.275597266384</v>
      </c>
      <c r="G477" s="5">
        <f t="shared" si="18"/>
        <v>2637181.8745731097</v>
      </c>
    </row>
    <row r="478" spans="1:7" ht="15" customHeight="1" x14ac:dyDescent="0.25">
      <c r="A478" s="5">
        <v>147</v>
      </c>
      <c r="B478" s="5">
        <v>147</v>
      </c>
      <c r="C478" s="5">
        <f t="shared" si="19"/>
        <v>510143</v>
      </c>
      <c r="D478" s="5">
        <f t="shared" si="15"/>
        <v>21609</v>
      </c>
      <c r="E478" s="5">
        <f t="shared" si="16"/>
        <v>-31709.275597266384</v>
      </c>
      <c r="F478" s="5">
        <f t="shared" si="17"/>
        <v>31709.275597266384</v>
      </c>
      <c r="G478" s="5">
        <f t="shared" si="18"/>
        <v>4661263.5127981585</v>
      </c>
    </row>
    <row r="479" spans="1:7" ht="15" customHeight="1" x14ac:dyDescent="0.25">
      <c r="A479" s="5">
        <v>15299</v>
      </c>
      <c r="B479" s="5">
        <v>15299</v>
      </c>
      <c r="C479" s="5">
        <f t="shared" si="19"/>
        <v>525442</v>
      </c>
      <c r="D479" s="5">
        <f t="shared" si="15"/>
        <v>234059401</v>
      </c>
      <c r="E479" s="5">
        <f t="shared" si="16"/>
        <v>-16557.275597266384</v>
      </c>
      <c r="F479" s="5">
        <f t="shared" si="17"/>
        <v>16557.275597266384</v>
      </c>
      <c r="G479" s="5">
        <f t="shared" si="18"/>
        <v>253309759.36257839</v>
      </c>
    </row>
    <row r="480" spans="1:7" ht="15" customHeight="1" x14ac:dyDescent="0.25">
      <c r="A480" s="5">
        <v>2</v>
      </c>
      <c r="B480" s="5">
        <v>2</v>
      </c>
      <c r="C480" s="5">
        <f t="shared" si="19"/>
        <v>525444</v>
      </c>
      <c r="D480" s="5">
        <f t="shared" si="15"/>
        <v>4</v>
      </c>
      <c r="E480" s="5">
        <f t="shared" si="16"/>
        <v>-31854.275597266384</v>
      </c>
      <c r="F480" s="5">
        <f t="shared" si="17"/>
        <v>31854.275597266384</v>
      </c>
      <c r="G480" s="5">
        <f t="shared" si="18"/>
        <v>63708.551194532767</v>
      </c>
    </row>
    <row r="481" spans="1:7" ht="15" customHeight="1" x14ac:dyDescent="0.25">
      <c r="A481" s="5">
        <v>987</v>
      </c>
      <c r="B481" s="5">
        <v>1038</v>
      </c>
      <c r="C481" s="5">
        <f t="shared" si="19"/>
        <v>526482</v>
      </c>
      <c r="D481" s="5">
        <f t="shared" si="15"/>
        <v>1024506</v>
      </c>
      <c r="E481" s="5">
        <f t="shared" si="16"/>
        <v>-30869.275597266384</v>
      </c>
      <c r="F481" s="5">
        <f t="shared" si="17"/>
        <v>30869.275597266384</v>
      </c>
      <c r="G481" s="5">
        <f t="shared" si="18"/>
        <v>32042308.069962505</v>
      </c>
    </row>
    <row r="482" spans="1:7" ht="15" customHeight="1" x14ac:dyDescent="0.25">
      <c r="A482" s="4">
        <v>406867</v>
      </c>
      <c r="B482" s="4">
        <v>526482</v>
      </c>
      <c r="C482" s="4"/>
      <c r="D482" s="4">
        <f>SUM(D446:D481)</f>
        <v>16771755689</v>
      </c>
      <c r="E482" s="4"/>
      <c r="F482" s="4"/>
      <c r="G482" s="4">
        <f>SUM(G446:G481)</f>
        <v>9223847509.9945374</v>
      </c>
    </row>
    <row r="484" spans="1:7" ht="15" customHeight="1" x14ac:dyDescent="0.25">
      <c r="A484" s="1" t="s">
        <v>42</v>
      </c>
      <c r="B484" s="1">
        <f>(D482/B482)</f>
        <v>31856.275597266384</v>
      </c>
    </row>
    <row r="485" spans="1:7" ht="15" customHeight="1" x14ac:dyDescent="0.25">
      <c r="A485" s="1" t="s">
        <v>82</v>
      </c>
      <c r="B485" s="1">
        <f>(G482/B482)</f>
        <v>17519.77752324778</v>
      </c>
    </row>
  </sheetData>
  <sortState ref="A88:B123">
    <sortCondition ref="A88"/>
  </sortState>
  <mergeCells count="11">
    <mergeCell ref="A441:G443"/>
    <mergeCell ref="A170:H172"/>
    <mergeCell ref="A213:H215"/>
    <mergeCell ref="A256:G258"/>
    <mergeCell ref="A301:G303"/>
    <mergeCell ref="A348:G350"/>
    <mergeCell ref="A393:G394"/>
    <mergeCell ref="D51:I53"/>
    <mergeCell ref="A127:H129"/>
    <mergeCell ref="A84:M86"/>
    <mergeCell ref="A41:K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Rathna</dc:creator>
  <cp:lastModifiedBy>Nithya</cp:lastModifiedBy>
  <dcterms:created xsi:type="dcterms:W3CDTF">2021-02-19T06:01:06Z</dcterms:created>
  <dcterms:modified xsi:type="dcterms:W3CDTF">2021-02-19T06:07:57Z</dcterms:modified>
</cp:coreProperties>
</file>