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ng Information" sheetId="1" r:id="rId4"/>
    <sheet state="visible" name="Player Records" sheetId="2" r:id="rId5"/>
    <sheet state="visible" name="User Information" sheetId="3" r:id="rId6"/>
  </sheets>
  <definedNames/>
  <calcPr/>
</workbook>
</file>

<file path=xl/sharedStrings.xml><?xml version="1.0" encoding="utf-8"?>
<sst xmlns="http://schemas.openxmlformats.org/spreadsheetml/2006/main" count="290" uniqueCount="144">
  <si>
    <t>Song</t>
  </si>
  <si>
    <t>ID</t>
  </si>
  <si>
    <t>Length (seconds)</t>
  </si>
  <si>
    <t>Notes</t>
  </si>
  <si>
    <t>Freeze Arrows</t>
  </si>
  <si>
    <t>Shock Arrows</t>
  </si>
  <si>
    <t>Jumps</t>
  </si>
  <si>
    <t>BPM</t>
  </si>
  <si>
    <t>Peak BPM</t>
  </si>
  <si>
    <t>Lowest BPM</t>
  </si>
  <si>
    <t># of Stops</t>
  </si>
  <si>
    <t># BPM changes</t>
  </si>
  <si>
    <t>Notes/Second</t>
  </si>
  <si>
    <t>Year of Origin</t>
  </si>
  <si>
    <t>#of Crossovers</t>
  </si>
  <si>
    <t>Difficulty</t>
  </si>
  <si>
    <t>Air</t>
  </si>
  <si>
    <t>Air Heroes</t>
  </si>
  <si>
    <t>Fascination ~eternal love mix~</t>
  </si>
  <si>
    <t>Come to Life</t>
  </si>
  <si>
    <t>PARANOiA Revolution</t>
  </si>
  <si>
    <t>Prey</t>
  </si>
  <si>
    <t>Healing-D-Vision</t>
  </si>
  <si>
    <t>MAX 360</t>
  </si>
  <si>
    <t>Fascination MAXX</t>
  </si>
  <si>
    <t>Triple Journey -TAG EDITION-</t>
  </si>
  <si>
    <t>Elemental Creation</t>
  </si>
  <si>
    <t>Blew My Mind</t>
  </si>
  <si>
    <t>Anti-Matter</t>
  </si>
  <si>
    <t>Astrogazer</t>
  </si>
  <si>
    <t>Cosy Catastrophe</t>
  </si>
  <si>
    <t>ACE FOR ACES</t>
  </si>
  <si>
    <t>Go For The Top</t>
  </si>
  <si>
    <t>POSSESSION</t>
  </si>
  <si>
    <t>Pluto Relinquish</t>
  </si>
  <si>
    <t>MAXX UNLIMITED (X-special)</t>
  </si>
  <si>
    <t>New Century</t>
  </si>
  <si>
    <t>シュレーディンガーの猫</t>
  </si>
  <si>
    <t>Trigger</t>
  </si>
  <si>
    <t>嘆きの樹</t>
  </si>
  <si>
    <t>New Decade</t>
  </si>
  <si>
    <t>Tohuku EVOLVED</t>
  </si>
  <si>
    <t>EGOISM 440</t>
  </si>
  <si>
    <t>First Time</t>
  </si>
  <si>
    <t>冥</t>
  </si>
  <si>
    <t>TRIP MACHINE EVOLUTION</t>
  </si>
  <si>
    <t>Valkyrie Dimension</t>
  </si>
  <si>
    <t>Lachryma (Re:Queen'M)</t>
  </si>
  <si>
    <t>バンブーソード・ガール</t>
  </si>
  <si>
    <t>NGO</t>
  </si>
  <si>
    <t>IX</t>
  </si>
  <si>
    <t>PANANOiA ~Hades~</t>
  </si>
  <si>
    <t>Neutrino</t>
  </si>
  <si>
    <t>DEAD END -"GROOVE RADAR" special</t>
  </si>
  <si>
    <t>Over the "Period"</t>
  </si>
  <si>
    <t>Max.(period)</t>
  </si>
  <si>
    <t>ENDYMION</t>
  </si>
  <si>
    <t>HyperTwist</t>
  </si>
  <si>
    <t>Pluto the First</t>
  </si>
  <si>
    <t>び</t>
  </si>
  <si>
    <t>POSSESSION (20th anniversary mix)</t>
  </si>
  <si>
    <t>X=song Y=Player</t>
  </si>
  <si>
    <t>CHRS4LFE</t>
  </si>
  <si>
    <t>FEFEMZ</t>
  </si>
  <si>
    <t>o4ma</t>
  </si>
  <si>
    <t>Fungah</t>
  </si>
  <si>
    <t>MMAGDON</t>
  </si>
  <si>
    <t>KAZE573</t>
  </si>
  <si>
    <t>Chunka</t>
  </si>
  <si>
    <t>Kevbo</t>
  </si>
  <si>
    <t>HO4KETI</t>
  </si>
  <si>
    <t>RSS</t>
  </si>
  <si>
    <t>Hades</t>
  </si>
  <si>
    <t>ITGALEX</t>
  </si>
  <si>
    <t>YUDAI</t>
  </si>
  <si>
    <t>ZEROWOLF</t>
  </si>
  <si>
    <t>HIBIKI</t>
  </si>
  <si>
    <t>Highest score</t>
  </si>
  <si>
    <t>Average score</t>
  </si>
  <si>
    <t>(Average uses data from the top 14 players on the DDRSkillAttack website plus HIBIKI's scores from his social media if obtainable</t>
  </si>
  <si>
    <t>N/A</t>
  </si>
  <si>
    <t>Average</t>
  </si>
  <si>
    <t>Users Name</t>
  </si>
  <si>
    <t>User 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</si>
  <si>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</si>
  <si>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</si>
  <si>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</si>
  <si>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</si>
  <si>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</si>
  <si>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</si>
  <si>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</si>
  <si>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</si>
  <si>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</si>
  <si>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</si>
  <si>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</si>
  <si>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</si>
  <si>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</si>
  <si>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</si>
  <si>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</si>
  <si>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DDR code</t>
  </si>
  <si>
    <t>5140-9674</t>
  </si>
  <si>
    <t>4113-0109</t>
  </si>
  <si>
    <t>1104-8753</t>
  </si>
  <si>
    <t>4106-9894</t>
  </si>
  <si>
    <t>5141-5536</t>
  </si>
  <si>
    <t>4120-5830</t>
  </si>
  <si>
    <t>4130-4291</t>
  </si>
  <si>
    <t>5141-4293</t>
  </si>
  <si>
    <t>1105-8239</t>
  </si>
  <si>
    <t>4118-7437</t>
  </si>
  <si>
    <t>4125-7645</t>
  </si>
  <si>
    <t>5141-4044</t>
  </si>
  <si>
    <t>1106-9230</t>
  </si>
  <si>
    <t>1110-6311</t>
  </si>
  <si>
    <t>Country of origin</t>
  </si>
  <si>
    <t>USA</t>
  </si>
  <si>
    <t>Korea</t>
  </si>
  <si>
    <t>Japan</t>
  </si>
  <si>
    <t>Years of experience</t>
  </si>
  <si>
    <t>&gt;7</t>
  </si>
  <si>
    <t>&gt;13</t>
  </si>
  <si>
    <t>&gt;9</t>
  </si>
  <si>
    <t>&gt;12</t>
  </si>
  <si>
    <t>&gt;14</t>
  </si>
  <si>
    <t>&gt;2</t>
  </si>
  <si>
    <t>&gt;4</t>
  </si>
  <si>
    <t>&gt;5</t>
  </si>
  <si>
    <t>&gt;6</t>
  </si>
  <si>
    <t>#of KAC appearances</t>
  </si>
  <si>
    <t>Considered the GOAT, GOAT in the USA, first person to MFC an 18 and PFC a 19</t>
  </si>
  <si>
    <t>Also in contention for being the GOAT, also plays Pump it Up, GOAT in Korea, GOAT of doubles</t>
  </si>
  <si>
    <t>Has been with the scene for a really long time, won the first KAC, GOAT in Japan, first person to AAA Valkyrie Dimension</t>
  </si>
  <si>
    <t>Second best in America</t>
  </si>
  <si>
    <t>Second person to PFC every 18</t>
  </si>
  <si>
    <t>First person to complete DDR Supernova 2's "Boss Rush", participated in round 1 of the 6th KAC</t>
  </si>
  <si>
    <t>Third person to PFC all 18's, currently improving his accuracy at a monstrous rate</t>
  </si>
  <si>
    <t>Has FC'd every 18</t>
  </si>
  <si>
    <t>Qualified for the 7th KAC, slapped his ass to FC Lachryma ESP</t>
  </si>
  <si>
    <t>Qualified for the 9th KAC, current best in Korea, is the #6 doubles player</t>
  </si>
  <si>
    <t>Is the #3 doubles player</t>
  </si>
  <si>
    <t>Mainly plays ITG</t>
  </si>
  <si>
    <t>Is the #4 doubles player in the world, can do funny jumps on Possession CDP\</t>
  </si>
  <si>
    <t>Uploads charts in high quality to YouTube, is the #5 doubles player</t>
  </si>
  <si>
    <t>Fourth person to PFC every 18, second person to PFC a 19, holds the world record on 2/7 19's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</si>
</sst>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00,000"/>
  </numFmts>
  <fonts count="8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color rgb="FF444444"/>
      <name val="メイリオ"/>
    </font>
    <font>
      <b/>
      <sz val="11.0"/>
      <color rgb="FF444444"/>
      <name val="メイリオ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FFDD"/>
        <bgColor rgb="FFFFFFDD"/>
      </patternFill>
    </fill>
    <fill>
      <patternFill patternType="solid">
        <fgColor rgb="FFFFFFFF"/>
        <bgColor rgb="FFFFFFFF"/>
      </patternFill>
    </fill>
    <fill>
      <patternFill patternType="solid">
        <fgColor rgb="FFDDFFDD"/>
        <bgColor rgb="FFDDFFDD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0" numFmtId="1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4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0" numFmtId="1" xfId="0" applyAlignment="1" applyFont="1" applyNumberFormat="1">
      <alignment horizontal="center"/>
    </xf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0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4" fontId="5" numFmtId="3" xfId="0" applyAlignment="1" applyFill="1" applyFont="1" applyNumberFormat="1">
      <alignment horizontal="center" readingOrder="0"/>
    </xf>
    <xf borderId="0" fillId="4" fontId="4" numFmtId="3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5" fontId="6" numFmtId="3" xfId="0" applyAlignment="1" applyFill="1" applyFont="1" applyNumberFormat="1">
      <alignment horizontal="center" readingOrder="0"/>
    </xf>
    <xf borderId="0" fillId="4" fontId="5" numFmtId="3" xfId="0" applyAlignment="1" applyFont="1" applyNumberFormat="1">
      <alignment horizontal="center" readingOrder="0" vertical="bottom"/>
    </xf>
    <xf borderId="0" fillId="6" fontId="5" numFmtId="3" xfId="0" applyAlignment="1" applyFill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5" fontId="5" numFmtId="3" xfId="0" applyAlignment="1" applyFont="1" applyNumberFormat="1">
      <alignment horizontal="center" readingOrder="0"/>
    </xf>
    <xf borderId="0" fillId="6" fontId="5" numFmtId="3" xfId="0" applyAlignment="1" applyFont="1" applyNumberFormat="1">
      <alignment horizontal="center" readingOrder="0" vertical="bottom"/>
    </xf>
    <xf borderId="0" fillId="4" fontId="7" numFmtId="3" xfId="0" applyAlignment="1" applyFont="1" applyNumberFormat="1">
      <alignment horizontal="center" readingOrder="0"/>
    </xf>
    <xf borderId="0" fillId="6" fontId="4" numFmtId="3" xfId="0" applyAlignment="1" applyFont="1" applyNumberFormat="1">
      <alignment horizontal="center" readingOrder="0"/>
    </xf>
    <xf borderId="0" fillId="4" fontId="3" numFmtId="3" xfId="0" applyAlignment="1" applyFont="1" applyNumberFormat="1">
      <alignment horizontal="center" readingOrder="0"/>
    </xf>
    <xf borderId="0" fillId="5" fontId="5" numFmtId="3" xfId="0" applyAlignment="1" applyFont="1" applyNumberFormat="1">
      <alignment horizontal="center" readingOrder="0" vertical="bottom"/>
    </xf>
    <xf borderId="0" fillId="0" fontId="0" numFmtId="3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Alignment="1" applyFont="1">
      <alignment readingOrder="0"/>
    </xf>
    <xf borderId="0" fillId="5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18.14"/>
    <col customWidth="1" min="3" max="3" width="16.57"/>
    <col customWidth="1" min="4" max="4" width="10.29"/>
    <col customWidth="1" min="15" max="15" width="16.57"/>
    <col customWidth="1" min="16" max="16" width="1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4" t="s">
        <v>17</v>
      </c>
      <c r="B2" s="5">
        <v>1.0</v>
      </c>
      <c r="C2" s="5">
        <v>97.0</v>
      </c>
      <c r="D2" s="5">
        <v>622.0</v>
      </c>
      <c r="E2" s="5">
        <v>35.0</v>
      </c>
      <c r="F2" s="5">
        <v>0.0</v>
      </c>
      <c r="G2" s="6">
        <f>((C2*(11/20)*Q2)/60)-F2</f>
        <v>25.78583333</v>
      </c>
      <c r="H2" s="5">
        <v>175.0</v>
      </c>
      <c r="I2" s="7">
        <v>175.0</v>
      </c>
      <c r="J2" s="7">
        <v>175.0</v>
      </c>
      <c r="K2" s="7">
        <v>0.0</v>
      </c>
      <c r="L2" s="7">
        <v>0.0</v>
      </c>
      <c r="M2" s="8">
        <f t="shared" ref="M2:M54" si="1">D2/C2</f>
        <v>6.412371134</v>
      </c>
      <c r="N2" s="5">
        <v>2013.0</v>
      </c>
      <c r="O2" s="5">
        <v>14.0</v>
      </c>
      <c r="P2" s="5">
        <v>18.0</v>
      </c>
      <c r="Q2" s="5">
        <v>29.0</v>
      </c>
      <c r="S2" s="9"/>
    </row>
    <row r="3">
      <c r="A3" s="4" t="s">
        <v>18</v>
      </c>
      <c r="B3" s="5">
        <f t="shared" ref="B3:B21" si="2">B2+1</f>
        <v>2</v>
      </c>
      <c r="C3" s="5">
        <v>101.0</v>
      </c>
      <c r="D3" s="5">
        <v>572.0</v>
      </c>
      <c r="E3" s="5">
        <v>14.0</v>
      </c>
      <c r="F3" s="5">
        <v>0.0</v>
      </c>
      <c r="G3" s="10">
        <f>(((C3*(((91/100)*Q3)-36)))/60)-F3</f>
        <v>107.9016667</v>
      </c>
      <c r="H3" s="5">
        <v>200.0</v>
      </c>
      <c r="I3" s="7">
        <v>400.0</v>
      </c>
      <c r="J3" s="7">
        <v>100.0</v>
      </c>
      <c r="K3" s="7">
        <v>13.0</v>
      </c>
      <c r="L3" s="7">
        <v>8.0</v>
      </c>
      <c r="M3" s="8">
        <f t="shared" si="1"/>
        <v>5.663366337</v>
      </c>
      <c r="N3" s="5">
        <v>2006.0</v>
      </c>
      <c r="O3" s="5">
        <v>0.0</v>
      </c>
      <c r="P3" s="5">
        <v>18.0</v>
      </c>
      <c r="Q3" s="5">
        <v>110.0</v>
      </c>
      <c r="S3" s="9"/>
    </row>
    <row r="4">
      <c r="A4" s="4" t="s">
        <v>19</v>
      </c>
      <c r="B4" s="5">
        <f t="shared" si="2"/>
        <v>3</v>
      </c>
      <c r="C4" s="5">
        <v>120.0</v>
      </c>
      <c r="D4" s="5">
        <v>730.0</v>
      </c>
      <c r="E4" s="5">
        <v>70.0</v>
      </c>
      <c r="F4" s="5">
        <v>0.0</v>
      </c>
      <c r="G4" s="6">
        <f t="shared" ref="G4:G17" si="3">((C4*(11/20)*Q4)/60)-F4</f>
        <v>55</v>
      </c>
      <c r="H4" s="5">
        <v>180.0</v>
      </c>
      <c r="I4" s="7">
        <v>180.0</v>
      </c>
      <c r="J4" s="7">
        <v>90.0</v>
      </c>
      <c r="K4" s="7">
        <v>0.0</v>
      </c>
      <c r="L4" s="7">
        <v>3.0</v>
      </c>
      <c r="M4" s="8">
        <f t="shared" si="1"/>
        <v>6.083333333</v>
      </c>
      <c r="N4" s="5">
        <v>2016.0</v>
      </c>
      <c r="O4" s="5">
        <v>12.0</v>
      </c>
      <c r="P4" s="5">
        <v>18.0</v>
      </c>
      <c r="Q4" s="5">
        <v>50.0</v>
      </c>
      <c r="S4" s="9"/>
    </row>
    <row r="5">
      <c r="A5" s="4" t="s">
        <v>20</v>
      </c>
      <c r="B5" s="5">
        <f t="shared" si="2"/>
        <v>4</v>
      </c>
      <c r="C5" s="5">
        <v>111.0</v>
      </c>
      <c r="D5" s="5">
        <v>679.0</v>
      </c>
      <c r="E5" s="5">
        <v>20.0</v>
      </c>
      <c r="F5" s="5">
        <v>0.0</v>
      </c>
      <c r="G5" s="6">
        <f t="shared" si="3"/>
        <v>59.015</v>
      </c>
      <c r="H5" s="5">
        <v>180.0</v>
      </c>
      <c r="I5" s="7">
        <v>360.0</v>
      </c>
      <c r="J5" s="7">
        <v>180.0</v>
      </c>
      <c r="K5" s="7">
        <v>1.0</v>
      </c>
      <c r="L5" s="7">
        <v>2.0</v>
      </c>
      <c r="M5" s="8">
        <f t="shared" si="1"/>
        <v>6.117117117</v>
      </c>
      <c r="N5" s="5">
        <v>2012.0</v>
      </c>
      <c r="O5" s="5">
        <v>36.0</v>
      </c>
      <c r="P5" s="5">
        <v>18.0</v>
      </c>
      <c r="Q5" s="5">
        <v>58.0</v>
      </c>
      <c r="S5" s="9"/>
    </row>
    <row r="6">
      <c r="A6" s="4" t="s">
        <v>21</v>
      </c>
      <c r="B6" s="5">
        <f t="shared" si="2"/>
        <v>5</v>
      </c>
      <c r="C6" s="5">
        <v>100.0</v>
      </c>
      <c r="D6" s="5">
        <v>633.0</v>
      </c>
      <c r="E6" s="5">
        <v>10.0</v>
      </c>
      <c r="F6" s="5">
        <v>0.0</v>
      </c>
      <c r="G6" s="6">
        <f t="shared" si="3"/>
        <v>24.75</v>
      </c>
      <c r="H6" s="5">
        <v>210.0</v>
      </c>
      <c r="I6" s="7">
        <v>210.0</v>
      </c>
      <c r="J6" s="7">
        <v>210.0</v>
      </c>
      <c r="K6" s="7">
        <v>0.0</v>
      </c>
      <c r="L6" s="7">
        <v>0.0</v>
      </c>
      <c r="M6" s="8">
        <f t="shared" si="1"/>
        <v>6.33</v>
      </c>
      <c r="N6" s="5">
        <v>2018.0</v>
      </c>
      <c r="O6" s="5">
        <v>0.0</v>
      </c>
      <c r="P6" s="5">
        <v>18.0</v>
      </c>
      <c r="Q6" s="5">
        <v>27.0</v>
      </c>
      <c r="S6" s="9"/>
    </row>
    <row r="7">
      <c r="A7" s="4" t="s">
        <v>22</v>
      </c>
      <c r="B7" s="5">
        <f t="shared" si="2"/>
        <v>6</v>
      </c>
      <c r="C7" s="5">
        <v>104.0</v>
      </c>
      <c r="D7" s="5">
        <v>525.0</v>
      </c>
      <c r="E7" s="5">
        <v>2.0</v>
      </c>
      <c r="F7" s="5">
        <v>0.0</v>
      </c>
      <c r="G7" s="6">
        <f t="shared" si="3"/>
        <v>85.8</v>
      </c>
      <c r="H7" s="5">
        <v>180.0</v>
      </c>
      <c r="I7" s="7">
        <v>360.0</v>
      </c>
      <c r="J7" s="7">
        <v>180.0</v>
      </c>
      <c r="K7" s="7">
        <v>0.0</v>
      </c>
      <c r="L7" s="7">
        <v>1.0</v>
      </c>
      <c r="M7" s="8">
        <f t="shared" si="1"/>
        <v>5.048076923</v>
      </c>
      <c r="N7" s="5">
        <v>2006.0</v>
      </c>
      <c r="O7" s="5">
        <v>22.0</v>
      </c>
      <c r="P7" s="5">
        <v>18.0</v>
      </c>
      <c r="Q7" s="5">
        <v>90.0</v>
      </c>
      <c r="S7" s="9"/>
    </row>
    <row r="8">
      <c r="A8" s="4" t="s">
        <v>23</v>
      </c>
      <c r="B8" s="5">
        <f t="shared" si="2"/>
        <v>7</v>
      </c>
      <c r="C8" s="5">
        <v>119.0</v>
      </c>
      <c r="D8" s="5">
        <v>888.0</v>
      </c>
      <c r="E8" s="5">
        <v>7.0</v>
      </c>
      <c r="F8" s="5">
        <v>0.0</v>
      </c>
      <c r="G8" s="6">
        <f t="shared" si="3"/>
        <v>22.9075</v>
      </c>
      <c r="H8" s="5">
        <v>180.0</v>
      </c>
      <c r="I8" s="7">
        <v>720.0</v>
      </c>
      <c r="J8" s="7">
        <v>90.0</v>
      </c>
      <c r="K8" s="7">
        <v>3.0</v>
      </c>
      <c r="L8" s="7">
        <v>4.0</v>
      </c>
      <c r="M8" s="8">
        <f t="shared" si="1"/>
        <v>7.462184874</v>
      </c>
      <c r="N8" s="5">
        <v>2018.0</v>
      </c>
      <c r="O8" s="5">
        <v>0.0</v>
      </c>
      <c r="P8" s="5">
        <v>18.0</v>
      </c>
      <c r="Q8" s="5">
        <v>21.0</v>
      </c>
      <c r="S8" s="9"/>
    </row>
    <row r="9">
      <c r="A9" s="4" t="s">
        <v>24</v>
      </c>
      <c r="B9" s="5">
        <f t="shared" si="2"/>
        <v>8</v>
      </c>
      <c r="C9" s="5">
        <v>102.0</v>
      </c>
      <c r="D9" s="5">
        <v>670.0</v>
      </c>
      <c r="E9" s="5">
        <v>16.0</v>
      </c>
      <c r="F9" s="5">
        <v>0.0</v>
      </c>
      <c r="G9" s="6">
        <f t="shared" si="3"/>
        <v>16.83</v>
      </c>
      <c r="H9" s="5">
        <v>200.0</v>
      </c>
      <c r="I9" s="7">
        <v>400.0</v>
      </c>
      <c r="J9" s="7">
        <v>100.0</v>
      </c>
      <c r="K9" s="7">
        <v>2.0</v>
      </c>
      <c r="L9" s="7">
        <v>16.0</v>
      </c>
      <c r="M9" s="8">
        <f t="shared" si="1"/>
        <v>6.568627451</v>
      </c>
      <c r="N9" s="5">
        <v>2006.0</v>
      </c>
      <c r="O9" s="5">
        <v>4.0</v>
      </c>
      <c r="P9" s="5">
        <v>18.0</v>
      </c>
      <c r="Q9" s="5">
        <v>18.0</v>
      </c>
      <c r="S9" s="9"/>
    </row>
    <row r="10">
      <c r="A10" s="4" t="s">
        <v>25</v>
      </c>
      <c r="B10" s="5">
        <f t="shared" si="2"/>
        <v>9</v>
      </c>
      <c r="C10" s="5">
        <v>105.0</v>
      </c>
      <c r="D10" s="5">
        <v>720.0</v>
      </c>
      <c r="E10" s="5">
        <v>12.0</v>
      </c>
      <c r="F10" s="5">
        <v>0.0</v>
      </c>
      <c r="G10" s="6">
        <f t="shared" si="3"/>
        <v>60.6375</v>
      </c>
      <c r="H10" s="5">
        <v>192.0</v>
      </c>
      <c r="I10" s="7">
        <v>192.0</v>
      </c>
      <c r="J10" s="7">
        <v>96.0</v>
      </c>
      <c r="K10" s="7">
        <v>0.0</v>
      </c>
      <c r="L10" s="7">
        <v>1.0</v>
      </c>
      <c r="M10" s="8">
        <f t="shared" si="1"/>
        <v>6.857142857</v>
      </c>
      <c r="N10" s="5">
        <v>2013.0</v>
      </c>
      <c r="O10" s="5">
        <v>8.0</v>
      </c>
      <c r="P10" s="5">
        <v>18.0</v>
      </c>
      <c r="Q10" s="5">
        <v>63.0</v>
      </c>
      <c r="S10" s="9"/>
    </row>
    <row r="11">
      <c r="A11" s="4" t="s">
        <v>26</v>
      </c>
      <c r="B11" s="5">
        <f t="shared" si="2"/>
        <v>10</v>
      </c>
      <c r="C11" s="5">
        <v>133.0</v>
      </c>
      <c r="D11" s="5">
        <v>860.0</v>
      </c>
      <c r="E11" s="5">
        <v>22.0</v>
      </c>
      <c r="F11" s="5">
        <v>0.0</v>
      </c>
      <c r="G11" s="6">
        <f t="shared" si="3"/>
        <v>59.73916667</v>
      </c>
      <c r="H11" s="5">
        <v>212.0</v>
      </c>
      <c r="I11" s="7">
        <v>424.0</v>
      </c>
      <c r="J11" s="7">
        <v>106.0</v>
      </c>
      <c r="K11" s="7">
        <v>0.0</v>
      </c>
      <c r="L11" s="7">
        <v>5.0</v>
      </c>
      <c r="M11" s="8">
        <f t="shared" si="1"/>
        <v>6.466165414</v>
      </c>
      <c r="N11" s="5">
        <v>2013.0</v>
      </c>
      <c r="O11" s="5">
        <v>26.0</v>
      </c>
      <c r="P11" s="5">
        <v>18.0</v>
      </c>
      <c r="Q11" s="5">
        <v>49.0</v>
      </c>
      <c r="S11" s="9"/>
    </row>
    <row r="12">
      <c r="A12" s="4" t="s">
        <v>27</v>
      </c>
      <c r="B12" s="5">
        <f t="shared" si="2"/>
        <v>11</v>
      </c>
      <c r="C12" s="5">
        <v>105.0</v>
      </c>
      <c r="D12" s="5">
        <v>665.0</v>
      </c>
      <c r="E12" s="5">
        <v>46.0</v>
      </c>
      <c r="F12" s="5">
        <v>2.0</v>
      </c>
      <c r="G12" s="6">
        <f t="shared" si="3"/>
        <v>92.325</v>
      </c>
      <c r="H12" s="5">
        <v>190.0</v>
      </c>
      <c r="I12" s="7">
        <v>380.0</v>
      </c>
      <c r="J12" s="7">
        <v>95.0</v>
      </c>
      <c r="K12" s="7">
        <v>0.0</v>
      </c>
      <c r="L12" s="7">
        <v>4.0</v>
      </c>
      <c r="M12" s="8">
        <f t="shared" si="1"/>
        <v>6.333333333</v>
      </c>
      <c r="N12" s="5">
        <v>2013.0</v>
      </c>
      <c r="O12" s="5">
        <v>11.0</v>
      </c>
      <c r="P12" s="5">
        <v>18.0</v>
      </c>
      <c r="Q12" s="5">
        <v>98.0</v>
      </c>
      <c r="S12" s="9"/>
    </row>
    <row r="13">
      <c r="A13" s="4" t="s">
        <v>28</v>
      </c>
      <c r="B13" s="5">
        <f t="shared" si="2"/>
        <v>12</v>
      </c>
      <c r="C13" s="5">
        <v>102.0</v>
      </c>
      <c r="D13" s="5">
        <v>700.0</v>
      </c>
      <c r="E13" s="5">
        <v>30.0</v>
      </c>
      <c r="F13" s="5">
        <v>0.0</v>
      </c>
      <c r="G13" s="6">
        <f t="shared" si="3"/>
        <v>21.505</v>
      </c>
      <c r="H13" s="5">
        <v>200.0</v>
      </c>
      <c r="I13" s="7">
        <v>400.0</v>
      </c>
      <c r="J13" s="7">
        <v>100.0</v>
      </c>
      <c r="K13" s="7">
        <v>0.0</v>
      </c>
      <c r="L13" s="7">
        <v>8.0</v>
      </c>
      <c r="M13" s="8">
        <f t="shared" si="1"/>
        <v>6.862745098</v>
      </c>
      <c r="N13" s="5">
        <v>2010.0</v>
      </c>
      <c r="O13" s="5">
        <v>0.0</v>
      </c>
      <c r="P13" s="5">
        <v>18.0</v>
      </c>
      <c r="Q13" s="5">
        <v>23.0</v>
      </c>
      <c r="S13" s="9"/>
    </row>
    <row r="14">
      <c r="A14" s="4" t="s">
        <v>29</v>
      </c>
      <c r="B14" s="5">
        <f t="shared" si="2"/>
        <v>13</v>
      </c>
      <c r="C14" s="5">
        <v>111.0</v>
      </c>
      <c r="D14" s="5">
        <v>712.0</v>
      </c>
      <c r="E14" s="5">
        <v>38.0</v>
      </c>
      <c r="F14" s="5">
        <v>0.0</v>
      </c>
      <c r="G14" s="6">
        <f t="shared" si="3"/>
        <v>32.56</v>
      </c>
      <c r="H14" s="5">
        <v>154.0</v>
      </c>
      <c r="I14" s="7">
        <v>154.0</v>
      </c>
      <c r="J14" s="7">
        <v>154.0</v>
      </c>
      <c r="K14" s="7">
        <v>3.0</v>
      </c>
      <c r="L14" s="7">
        <v>0.0</v>
      </c>
      <c r="M14" s="8">
        <f t="shared" si="1"/>
        <v>6.414414414</v>
      </c>
      <c r="N14" s="5">
        <v>2016.0</v>
      </c>
      <c r="O14" s="5">
        <v>35.0</v>
      </c>
      <c r="P14" s="5">
        <v>18.0</v>
      </c>
      <c r="Q14" s="5">
        <v>32.0</v>
      </c>
      <c r="S14" s="9"/>
    </row>
    <row r="15">
      <c r="A15" s="4" t="s">
        <v>30</v>
      </c>
      <c r="B15" s="5">
        <f t="shared" si="2"/>
        <v>14</v>
      </c>
      <c r="C15" s="5">
        <v>110.0</v>
      </c>
      <c r="D15" s="5">
        <v>686.0</v>
      </c>
      <c r="E15" s="5">
        <v>14.0</v>
      </c>
      <c r="F15" s="5">
        <v>0.0</v>
      </c>
      <c r="G15" s="6">
        <f t="shared" si="3"/>
        <v>67.55833333</v>
      </c>
      <c r="H15" s="5">
        <v>180.0</v>
      </c>
      <c r="I15" s="7">
        <v>360.0</v>
      </c>
      <c r="J15" s="7">
        <v>45.0</v>
      </c>
      <c r="K15" s="7">
        <v>0.0</v>
      </c>
      <c r="L15" s="7">
        <v>8.0</v>
      </c>
      <c r="M15" s="8">
        <f t="shared" si="1"/>
        <v>6.236363636</v>
      </c>
      <c r="N15" s="5">
        <v>2017.0</v>
      </c>
      <c r="O15" s="5">
        <v>28.0</v>
      </c>
      <c r="P15" s="5">
        <v>18.0</v>
      </c>
      <c r="Q15" s="5">
        <v>67.0</v>
      </c>
      <c r="S15" s="9"/>
    </row>
    <row r="16">
      <c r="A16" s="4" t="s">
        <v>31</v>
      </c>
      <c r="B16" s="5">
        <f t="shared" si="2"/>
        <v>15</v>
      </c>
      <c r="C16" s="5">
        <v>122.0</v>
      </c>
      <c r="D16" s="5">
        <v>786.0</v>
      </c>
      <c r="E16" s="5">
        <v>16.0</v>
      </c>
      <c r="F16" s="5">
        <v>0.0</v>
      </c>
      <c r="G16" s="6">
        <f t="shared" si="3"/>
        <v>89.46666667</v>
      </c>
      <c r="H16" s="5">
        <v>200.0</v>
      </c>
      <c r="I16" s="7">
        <v>800.0</v>
      </c>
      <c r="J16" s="7">
        <v>50.0</v>
      </c>
      <c r="K16" s="7">
        <v>13.0</v>
      </c>
      <c r="L16" s="7">
        <v>53.0</v>
      </c>
      <c r="M16" s="8">
        <f t="shared" si="1"/>
        <v>6.442622951</v>
      </c>
      <c r="N16" s="5">
        <v>2018.0</v>
      </c>
      <c r="O16" s="5">
        <v>4.0</v>
      </c>
      <c r="P16" s="5">
        <v>18.0</v>
      </c>
      <c r="Q16" s="5">
        <v>80.0</v>
      </c>
      <c r="S16" s="9"/>
    </row>
    <row r="17">
      <c r="A17" s="4" t="s">
        <v>32</v>
      </c>
      <c r="B17" s="5">
        <f t="shared" si="2"/>
        <v>16</v>
      </c>
      <c r="C17" s="5">
        <v>97.0</v>
      </c>
      <c r="D17" s="5">
        <v>622.0</v>
      </c>
      <c r="E17" s="5">
        <v>40.0</v>
      </c>
      <c r="F17" s="5">
        <v>0.0</v>
      </c>
      <c r="G17" s="6">
        <f t="shared" si="3"/>
        <v>35.56666667</v>
      </c>
      <c r="H17" s="5">
        <v>180.0</v>
      </c>
      <c r="I17" s="7">
        <v>180.0</v>
      </c>
      <c r="J17" s="7">
        <v>74.0</v>
      </c>
      <c r="K17" s="7">
        <v>8.0</v>
      </c>
      <c r="L17" s="7">
        <v>2.0</v>
      </c>
      <c r="M17" s="8">
        <f t="shared" si="1"/>
        <v>6.412371134</v>
      </c>
      <c r="N17" s="5">
        <v>2012.0</v>
      </c>
      <c r="O17" s="5">
        <v>14.0</v>
      </c>
      <c r="P17" s="5">
        <v>18.0</v>
      </c>
      <c r="Q17" s="5">
        <v>40.0</v>
      </c>
      <c r="S17" s="9"/>
    </row>
    <row r="18">
      <c r="A18" s="4" t="s">
        <v>33</v>
      </c>
      <c r="B18" s="5">
        <f t="shared" si="2"/>
        <v>17</v>
      </c>
      <c r="C18" s="5">
        <v>111.0</v>
      </c>
      <c r="D18" s="5">
        <v>643.0</v>
      </c>
      <c r="E18" s="5">
        <v>37.0</v>
      </c>
      <c r="F18" s="5">
        <v>0.0</v>
      </c>
      <c r="G18" s="10">
        <f>(((C18*(((91/100)*Q18)-36)))/60)-F18</f>
        <v>127.0025</v>
      </c>
      <c r="H18" s="5">
        <v>185.0</v>
      </c>
      <c r="I18" s="7">
        <v>370.0</v>
      </c>
      <c r="J18" s="7">
        <v>185.0</v>
      </c>
      <c r="K18" s="7">
        <v>2.0</v>
      </c>
      <c r="L18" s="7">
        <v>4.0</v>
      </c>
      <c r="M18" s="8">
        <f t="shared" si="1"/>
        <v>5.792792793</v>
      </c>
      <c r="N18" s="5">
        <v>2010.0</v>
      </c>
      <c r="O18" s="5">
        <v>32.0</v>
      </c>
      <c r="P18" s="5">
        <v>18.0</v>
      </c>
      <c r="Q18" s="5">
        <v>115.0</v>
      </c>
      <c r="S18" s="9"/>
    </row>
    <row r="19">
      <c r="A19" s="4" t="s">
        <v>34</v>
      </c>
      <c r="B19" s="5">
        <f t="shared" si="2"/>
        <v>18</v>
      </c>
      <c r="C19" s="5">
        <v>99.0</v>
      </c>
      <c r="D19" s="5">
        <v>557.0</v>
      </c>
      <c r="E19" s="5">
        <v>17.0</v>
      </c>
      <c r="F19" s="5">
        <v>0.0</v>
      </c>
      <c r="G19" s="6">
        <f t="shared" ref="G19:G21" si="4">((C19*(11/20)*Q19)/60)-F19</f>
        <v>68.97</v>
      </c>
      <c r="H19" s="5">
        <v>200.0</v>
      </c>
      <c r="I19" s="7">
        <v>800.0</v>
      </c>
      <c r="J19" s="7">
        <v>100.0</v>
      </c>
      <c r="K19" s="7">
        <v>0.0</v>
      </c>
      <c r="L19" s="7">
        <v>12.0</v>
      </c>
      <c r="M19" s="8">
        <f t="shared" si="1"/>
        <v>5.626262626</v>
      </c>
      <c r="N19" s="5">
        <v>2007.0</v>
      </c>
      <c r="O19" s="5">
        <v>32.0</v>
      </c>
      <c r="P19" s="5">
        <v>18.0</v>
      </c>
      <c r="Q19" s="5">
        <v>76.0</v>
      </c>
      <c r="S19" s="11"/>
    </row>
    <row r="20">
      <c r="A20" s="4" t="s">
        <v>35</v>
      </c>
      <c r="B20" s="5">
        <f t="shared" si="2"/>
        <v>19</v>
      </c>
      <c r="C20" s="5">
        <v>100.0</v>
      </c>
      <c r="D20" s="5">
        <v>555.0</v>
      </c>
      <c r="E20" s="5">
        <v>56.0</v>
      </c>
      <c r="F20" s="5">
        <v>0.0</v>
      </c>
      <c r="G20" s="6">
        <f t="shared" si="4"/>
        <v>63.25</v>
      </c>
      <c r="H20" s="5">
        <v>160.0</v>
      </c>
      <c r="I20" s="7">
        <v>340.0</v>
      </c>
      <c r="J20" s="7">
        <v>140.0</v>
      </c>
      <c r="K20" s="7">
        <v>1.0</v>
      </c>
      <c r="L20" s="7">
        <v>5.0</v>
      </c>
      <c r="M20" s="8">
        <f t="shared" si="1"/>
        <v>5.55</v>
      </c>
      <c r="N20" s="5">
        <v>2009.0</v>
      </c>
      <c r="O20" s="5">
        <v>8.0</v>
      </c>
      <c r="P20" s="5">
        <v>18.0</v>
      </c>
      <c r="Q20" s="5">
        <v>69.0</v>
      </c>
      <c r="S20" s="9"/>
    </row>
    <row r="21">
      <c r="A21" s="4" t="s">
        <v>36</v>
      </c>
      <c r="B21" s="5">
        <f t="shared" si="2"/>
        <v>20</v>
      </c>
      <c r="C21" s="5">
        <v>102.0</v>
      </c>
      <c r="D21" s="5">
        <v>669.0</v>
      </c>
      <c r="E21" s="5">
        <v>61.0</v>
      </c>
      <c r="F21" s="5">
        <v>19.0</v>
      </c>
      <c r="G21" s="6">
        <f t="shared" si="4"/>
        <v>72.63</v>
      </c>
      <c r="H21" s="5">
        <v>195.0</v>
      </c>
      <c r="I21" s="7">
        <v>195.0</v>
      </c>
      <c r="J21" s="7">
        <v>98.0</v>
      </c>
      <c r="K21" s="7">
        <v>0.0</v>
      </c>
      <c r="L21" s="7">
        <v>3.0</v>
      </c>
      <c r="M21" s="8">
        <f t="shared" si="1"/>
        <v>6.558823529</v>
      </c>
      <c r="N21" s="5">
        <v>2016.0</v>
      </c>
      <c r="O21" s="5">
        <v>17.0</v>
      </c>
      <c r="P21" s="5">
        <v>18.0</v>
      </c>
      <c r="Q21" s="5">
        <v>98.0</v>
      </c>
      <c r="S21" s="12"/>
    </row>
    <row r="22">
      <c r="A22" s="4" t="s">
        <v>21</v>
      </c>
      <c r="B22" s="5">
        <f>B23+1</f>
        <v>22</v>
      </c>
      <c r="C22" s="5">
        <v>100.0</v>
      </c>
      <c r="D22" s="5">
        <v>435.0</v>
      </c>
      <c r="E22" s="5">
        <v>46.0</v>
      </c>
      <c r="F22" s="5">
        <v>0.0</v>
      </c>
      <c r="G22" s="10">
        <f>(((C22*(((91/100)*Q22)-36)))/60)-F22</f>
        <v>193.2833333</v>
      </c>
      <c r="H22" s="5">
        <v>210.0</v>
      </c>
      <c r="I22" s="7">
        <v>210.0</v>
      </c>
      <c r="J22" s="7">
        <v>210.0</v>
      </c>
      <c r="K22" s="7">
        <v>0.0</v>
      </c>
      <c r="L22" s="7">
        <v>0.0</v>
      </c>
      <c r="M22" s="8">
        <f t="shared" si="1"/>
        <v>4.35</v>
      </c>
      <c r="N22" s="5">
        <v>2019.0</v>
      </c>
      <c r="O22" s="5">
        <v>7.0</v>
      </c>
      <c r="P22" s="5">
        <v>18.0</v>
      </c>
      <c r="Q22" s="5">
        <v>167.0</v>
      </c>
      <c r="S22" s="9"/>
    </row>
    <row r="23">
      <c r="A23" s="13" t="s">
        <v>37</v>
      </c>
      <c r="B23" s="5">
        <f t="shared" ref="B23:B24" si="5">B21+1</f>
        <v>21</v>
      </c>
      <c r="C23" s="5">
        <v>113.0</v>
      </c>
      <c r="D23" s="5">
        <v>788.0</v>
      </c>
      <c r="E23" s="5">
        <v>7.0</v>
      </c>
      <c r="F23" s="5">
        <v>0.0</v>
      </c>
      <c r="G23" s="6">
        <f t="shared" ref="G23:G25" si="6">((C23*(11/20)*Q23)/60)-F23</f>
        <v>46.6125</v>
      </c>
      <c r="H23" s="5">
        <v>187.0</v>
      </c>
      <c r="I23" s="7">
        <v>187.0</v>
      </c>
      <c r="J23" s="7">
        <v>187.0</v>
      </c>
      <c r="K23" s="7">
        <v>0.0</v>
      </c>
      <c r="L23" s="7">
        <v>0.0</v>
      </c>
      <c r="M23" s="8">
        <f t="shared" si="1"/>
        <v>6.973451327</v>
      </c>
      <c r="N23" s="5">
        <v>2018.0</v>
      </c>
      <c r="O23" s="5">
        <v>13.0</v>
      </c>
      <c r="P23" s="5">
        <v>18.0</v>
      </c>
      <c r="Q23" s="5">
        <v>45.0</v>
      </c>
      <c r="S23" s="9"/>
    </row>
    <row r="24">
      <c r="A24" s="4" t="s">
        <v>38</v>
      </c>
      <c r="B24" s="5">
        <f t="shared" si="5"/>
        <v>23</v>
      </c>
      <c r="C24" s="5">
        <v>109.0</v>
      </c>
      <c r="D24" s="5">
        <v>579.0</v>
      </c>
      <c r="E24" s="5">
        <v>46.0</v>
      </c>
      <c r="F24" s="5">
        <v>0.0</v>
      </c>
      <c r="G24" s="6">
        <f t="shared" si="6"/>
        <v>88.92583333</v>
      </c>
      <c r="H24" s="5">
        <v>200.0</v>
      </c>
      <c r="I24" s="7">
        <v>400.0</v>
      </c>
      <c r="J24" s="7">
        <v>100.0</v>
      </c>
      <c r="K24" s="7">
        <v>6.0</v>
      </c>
      <c r="L24" s="7">
        <v>12.0</v>
      </c>
      <c r="M24" s="8">
        <f t="shared" si="1"/>
        <v>5.311926606</v>
      </c>
      <c r="N24" s="5">
        <v>2009.0</v>
      </c>
      <c r="O24" s="5">
        <v>23.0</v>
      </c>
      <c r="P24" s="5">
        <v>18.0</v>
      </c>
      <c r="Q24" s="5">
        <v>89.0</v>
      </c>
      <c r="S24" s="11"/>
    </row>
    <row r="25">
      <c r="A25" s="13" t="s">
        <v>39</v>
      </c>
      <c r="B25" s="5">
        <f t="shared" ref="B25:B50" si="7">B24+1</f>
        <v>24</v>
      </c>
      <c r="C25" s="5">
        <v>126.0</v>
      </c>
      <c r="D25" s="5">
        <v>763.0</v>
      </c>
      <c r="E25" s="5">
        <v>27.0</v>
      </c>
      <c r="F25" s="5">
        <v>0.0</v>
      </c>
      <c r="G25" s="6">
        <f t="shared" si="6"/>
        <v>100.485</v>
      </c>
      <c r="H25" s="5">
        <v>160.0</v>
      </c>
      <c r="I25" s="7">
        <v>160.0</v>
      </c>
      <c r="J25" s="7">
        <v>160.0</v>
      </c>
      <c r="K25" s="7">
        <v>0.0</v>
      </c>
      <c r="L25" s="7">
        <v>0.0</v>
      </c>
      <c r="M25" s="8">
        <f t="shared" si="1"/>
        <v>6.055555556</v>
      </c>
      <c r="N25" s="5">
        <v>2014.0</v>
      </c>
      <c r="O25" s="5">
        <v>25.0</v>
      </c>
      <c r="P25" s="5">
        <v>18.0</v>
      </c>
      <c r="Q25" s="5">
        <v>87.0</v>
      </c>
      <c r="S25" s="9"/>
    </row>
    <row r="26">
      <c r="A26" s="4" t="s">
        <v>40</v>
      </c>
      <c r="B26" s="5">
        <f t="shared" si="7"/>
        <v>25</v>
      </c>
      <c r="C26" s="5">
        <v>89.0</v>
      </c>
      <c r="D26" s="5">
        <v>543.0</v>
      </c>
      <c r="E26" s="5">
        <v>49.0</v>
      </c>
      <c r="F26" s="5">
        <v>0.0</v>
      </c>
      <c r="G26" s="10">
        <f>(((C26*(((91/100)*Q26)-36)))/60)-F26</f>
        <v>97.78133333</v>
      </c>
      <c r="H26" s="5">
        <v>200.0</v>
      </c>
      <c r="I26" s="7">
        <v>400.0</v>
      </c>
      <c r="J26" s="7">
        <v>100.0</v>
      </c>
      <c r="K26" s="7">
        <v>1.0</v>
      </c>
      <c r="L26" s="7">
        <v>4.0</v>
      </c>
      <c r="M26" s="8">
        <f t="shared" si="1"/>
        <v>6.101123596</v>
      </c>
      <c r="N26" s="5">
        <v>2010.0</v>
      </c>
      <c r="O26" s="5">
        <v>13.0</v>
      </c>
      <c r="P26" s="5">
        <v>18.0</v>
      </c>
      <c r="Q26" s="5">
        <v>112.0</v>
      </c>
      <c r="S26" s="9"/>
    </row>
    <row r="27">
      <c r="A27" s="4">
        <v>888.0</v>
      </c>
      <c r="B27" s="5">
        <f t="shared" si="7"/>
        <v>26</v>
      </c>
      <c r="C27" s="5">
        <v>104.0</v>
      </c>
      <c r="D27" s="5">
        <v>753.0</v>
      </c>
      <c r="E27" s="5">
        <v>25.0</v>
      </c>
      <c r="F27" s="5">
        <v>0.0</v>
      </c>
      <c r="G27" s="6">
        <f t="shared" ref="G27:G31" si="8">((C27*(11/20)*Q27)/60)-F27</f>
        <v>23.83333333</v>
      </c>
      <c r="H27" s="5">
        <v>222.0</v>
      </c>
      <c r="I27" s="7">
        <v>444.0</v>
      </c>
      <c r="J27" s="7">
        <v>111.0</v>
      </c>
      <c r="K27" s="7">
        <v>0.0</v>
      </c>
      <c r="L27" s="7">
        <v>4.0</v>
      </c>
      <c r="M27" s="8">
        <f t="shared" si="1"/>
        <v>7.240384615</v>
      </c>
      <c r="N27" s="5">
        <v>2010.0</v>
      </c>
      <c r="O27" s="5">
        <v>1.0</v>
      </c>
      <c r="P27" s="5">
        <v>18.0</v>
      </c>
      <c r="Q27" s="5">
        <v>25.0</v>
      </c>
      <c r="S27" s="9"/>
    </row>
    <row r="28">
      <c r="A28" s="4" t="s">
        <v>41</v>
      </c>
      <c r="B28" s="5">
        <f t="shared" si="7"/>
        <v>27</v>
      </c>
      <c r="C28" s="5">
        <v>99.0</v>
      </c>
      <c r="D28" s="5">
        <v>690.0</v>
      </c>
      <c r="E28" s="5">
        <v>46.0</v>
      </c>
      <c r="F28" s="5">
        <v>0.0</v>
      </c>
      <c r="G28" s="6">
        <f t="shared" si="8"/>
        <v>67.155</v>
      </c>
      <c r="H28" s="5">
        <v>170.0</v>
      </c>
      <c r="I28" s="7">
        <v>1020.0</v>
      </c>
      <c r="J28" s="7">
        <v>170.0</v>
      </c>
      <c r="K28" s="7">
        <v>1.0</v>
      </c>
      <c r="L28" s="7">
        <v>6.0</v>
      </c>
      <c r="M28" s="8">
        <f t="shared" si="1"/>
        <v>6.96969697</v>
      </c>
      <c r="N28" s="5">
        <v>2012.0</v>
      </c>
      <c r="O28" s="5">
        <v>62.0</v>
      </c>
      <c r="P28" s="5">
        <v>18.0</v>
      </c>
      <c r="Q28" s="5">
        <v>74.0</v>
      </c>
      <c r="S28" s="9"/>
    </row>
    <row r="29">
      <c r="A29" s="4" t="s">
        <v>42</v>
      </c>
      <c r="B29" s="5">
        <f t="shared" si="7"/>
        <v>28</v>
      </c>
      <c r="C29" s="5">
        <v>97.0</v>
      </c>
      <c r="D29" s="5">
        <v>620.0</v>
      </c>
      <c r="E29" s="5">
        <v>10.0</v>
      </c>
      <c r="F29" s="5">
        <v>0.0</v>
      </c>
      <c r="G29" s="6">
        <f t="shared" si="8"/>
        <v>8.891666667</v>
      </c>
      <c r="H29" s="5">
        <v>220.0</v>
      </c>
      <c r="I29" s="7">
        <v>440.0</v>
      </c>
      <c r="J29" s="7">
        <v>55.0</v>
      </c>
      <c r="K29" s="7">
        <v>12.0</v>
      </c>
      <c r="L29" s="7">
        <v>4.0</v>
      </c>
      <c r="M29" s="8">
        <f t="shared" si="1"/>
        <v>6.391752577</v>
      </c>
      <c r="N29" s="5">
        <v>2013.0</v>
      </c>
      <c r="O29" s="5">
        <v>0.0</v>
      </c>
      <c r="P29" s="5">
        <v>18.0</v>
      </c>
      <c r="Q29" s="5">
        <v>10.0</v>
      </c>
      <c r="S29" s="9"/>
    </row>
    <row r="30">
      <c r="A30" s="4" t="s">
        <v>43</v>
      </c>
      <c r="B30" s="5">
        <f t="shared" si="7"/>
        <v>29</v>
      </c>
      <c r="C30" s="5">
        <v>100.0</v>
      </c>
      <c r="D30" s="5">
        <v>554.0</v>
      </c>
      <c r="E30" s="5">
        <v>11.0</v>
      </c>
      <c r="F30" s="5">
        <v>0.0</v>
      </c>
      <c r="G30" s="6">
        <f t="shared" si="8"/>
        <v>55.91666667</v>
      </c>
      <c r="H30" s="5">
        <v>140.0</v>
      </c>
      <c r="I30" s="7">
        <v>560.0</v>
      </c>
      <c r="J30" s="7">
        <v>70.0</v>
      </c>
      <c r="K30" s="7">
        <v>3.0</v>
      </c>
      <c r="L30" s="7">
        <v>12.0</v>
      </c>
      <c r="M30" s="8">
        <f t="shared" si="1"/>
        <v>5.54</v>
      </c>
      <c r="N30" s="5">
        <v>2018.0</v>
      </c>
      <c r="O30" s="5">
        <v>16.0</v>
      </c>
      <c r="P30" s="5">
        <v>18.0</v>
      </c>
      <c r="Q30" s="5">
        <v>61.0</v>
      </c>
      <c r="S30" s="9"/>
    </row>
    <row r="31">
      <c r="A31" s="13" t="s">
        <v>44</v>
      </c>
      <c r="B31" s="5">
        <f t="shared" si="7"/>
        <v>30</v>
      </c>
      <c r="C31" s="5">
        <v>135.0</v>
      </c>
      <c r="D31" s="5">
        <v>730.0</v>
      </c>
      <c r="E31" s="5">
        <v>10.0</v>
      </c>
      <c r="F31" s="5">
        <v>0.0</v>
      </c>
      <c r="G31" s="6">
        <f t="shared" si="8"/>
        <v>89.1</v>
      </c>
      <c r="H31" s="5">
        <v>200.0</v>
      </c>
      <c r="I31" s="7">
        <v>200.0</v>
      </c>
      <c r="J31" s="7">
        <v>66.0</v>
      </c>
      <c r="K31" s="7">
        <v>0.0</v>
      </c>
      <c r="L31" s="7">
        <v>2.0</v>
      </c>
      <c r="M31" s="8">
        <f t="shared" si="1"/>
        <v>5.407407407</v>
      </c>
      <c r="N31" s="5">
        <v>2010.0</v>
      </c>
      <c r="O31" s="5">
        <v>8.0</v>
      </c>
      <c r="P31" s="5">
        <v>18.0</v>
      </c>
      <c r="Q31" s="5">
        <v>72.0</v>
      </c>
      <c r="S31" s="9"/>
    </row>
    <row r="32">
      <c r="A32" s="4" t="s">
        <v>45</v>
      </c>
      <c r="B32" s="5">
        <f t="shared" si="7"/>
        <v>31</v>
      </c>
      <c r="C32" s="5">
        <v>103.0</v>
      </c>
      <c r="D32" s="5">
        <v>668.0</v>
      </c>
      <c r="E32" s="5">
        <v>32.0</v>
      </c>
      <c r="F32" s="5">
        <v>0.0</v>
      </c>
      <c r="G32" s="10">
        <f>(((C32*(((91/100)*Q32)-36)))/60)-F32</f>
        <v>100.6653333</v>
      </c>
      <c r="H32" s="5">
        <v>190.0</v>
      </c>
      <c r="I32" s="7">
        <v>190.0</v>
      </c>
      <c r="J32" s="7">
        <v>190.0</v>
      </c>
      <c r="K32" s="7">
        <v>6.0</v>
      </c>
      <c r="L32" s="7">
        <v>2.0</v>
      </c>
      <c r="M32" s="8">
        <f t="shared" si="1"/>
        <v>6.485436893</v>
      </c>
      <c r="N32" s="5">
        <v>2012.0</v>
      </c>
      <c r="O32" s="5">
        <v>23.0</v>
      </c>
      <c r="P32" s="5">
        <v>18.0</v>
      </c>
      <c r="Q32" s="5">
        <v>104.0</v>
      </c>
      <c r="S32" s="9"/>
    </row>
    <row r="33">
      <c r="A33" s="4" t="s">
        <v>46</v>
      </c>
      <c r="B33" s="5">
        <f t="shared" si="7"/>
        <v>32</v>
      </c>
      <c r="C33" s="5">
        <v>118.0</v>
      </c>
      <c r="D33" s="5">
        <v>632.0</v>
      </c>
      <c r="E33" s="5">
        <v>39.0</v>
      </c>
      <c r="F33" s="5">
        <v>0.0</v>
      </c>
      <c r="G33" s="6">
        <f t="shared" ref="G33:G35" si="9">((C33*(11/20)*Q33)/60)-F33</f>
        <v>22.715</v>
      </c>
      <c r="H33" s="5">
        <v>186.0</v>
      </c>
      <c r="I33" s="7">
        <v>744.0</v>
      </c>
      <c r="J33" s="7">
        <v>47.0</v>
      </c>
      <c r="K33" s="7">
        <v>26.0</v>
      </c>
      <c r="L33" s="7">
        <v>8.0</v>
      </c>
      <c r="M33" s="8">
        <f t="shared" si="1"/>
        <v>5.355932203</v>
      </c>
      <c r="N33" s="5">
        <v>2010.0</v>
      </c>
      <c r="O33" s="5">
        <v>8.0</v>
      </c>
      <c r="P33" s="5">
        <v>18.0</v>
      </c>
      <c r="Q33" s="5">
        <v>21.0</v>
      </c>
      <c r="S33" s="9"/>
    </row>
    <row r="34">
      <c r="A34" s="4" t="s">
        <v>47</v>
      </c>
      <c r="B34" s="5">
        <f t="shared" si="7"/>
        <v>33</v>
      </c>
      <c r="C34" s="5">
        <v>121.0</v>
      </c>
      <c r="D34" s="5">
        <v>869.0</v>
      </c>
      <c r="E34" s="5">
        <v>18.0</v>
      </c>
      <c r="F34" s="5">
        <v>0.0</v>
      </c>
      <c r="G34" s="6">
        <f t="shared" si="9"/>
        <v>69.8775</v>
      </c>
      <c r="H34" s="5">
        <v>236.0</v>
      </c>
      <c r="I34" s="7">
        <v>236.0</v>
      </c>
      <c r="J34" s="7">
        <v>236.0</v>
      </c>
      <c r="K34" s="7">
        <v>0.0</v>
      </c>
      <c r="L34" s="7">
        <v>0.0</v>
      </c>
      <c r="M34" s="8">
        <f t="shared" si="1"/>
        <v>7.181818182</v>
      </c>
      <c r="N34" s="5">
        <v>2020.0</v>
      </c>
      <c r="O34" s="5">
        <v>12.0</v>
      </c>
      <c r="P34" s="5">
        <v>18.0</v>
      </c>
      <c r="Q34" s="5">
        <v>63.0</v>
      </c>
      <c r="S34" s="14"/>
    </row>
    <row r="35">
      <c r="A35" s="13" t="s">
        <v>48</v>
      </c>
      <c r="B35" s="5">
        <f t="shared" si="7"/>
        <v>34</v>
      </c>
      <c r="C35" s="5">
        <v>113.0</v>
      </c>
      <c r="D35" s="5">
        <v>681.0</v>
      </c>
      <c r="E35" s="5">
        <v>49.0</v>
      </c>
      <c r="F35" s="5">
        <v>0.0</v>
      </c>
      <c r="G35" s="6">
        <f t="shared" si="9"/>
        <v>63.18583333</v>
      </c>
      <c r="H35" s="5">
        <v>208.0</v>
      </c>
      <c r="I35" s="7">
        <v>208.0</v>
      </c>
      <c r="J35" s="7">
        <v>208.0</v>
      </c>
      <c r="K35" s="7">
        <v>0.0</v>
      </c>
      <c r="L35" s="7">
        <v>0.0</v>
      </c>
      <c r="M35" s="8">
        <f t="shared" si="1"/>
        <v>6.026548673</v>
      </c>
      <c r="N35" s="5">
        <v>2020.0</v>
      </c>
      <c r="O35" s="5">
        <v>4.0</v>
      </c>
      <c r="P35" s="5">
        <v>18.0</v>
      </c>
      <c r="Q35" s="5">
        <v>61.0</v>
      </c>
      <c r="S35" s="12"/>
    </row>
    <row r="36">
      <c r="A36" s="4" t="s">
        <v>49</v>
      </c>
      <c r="B36" s="5">
        <f t="shared" si="7"/>
        <v>35</v>
      </c>
      <c r="C36" s="5">
        <v>93.0</v>
      </c>
      <c r="D36" s="5">
        <v>418.0</v>
      </c>
      <c r="E36" s="5">
        <v>10.0</v>
      </c>
      <c r="F36" s="5">
        <v>0.0</v>
      </c>
      <c r="G36" s="10">
        <f>(((C36*(((91/100)*Q36)-36)))/60)-F36</f>
        <v>110.639</v>
      </c>
      <c r="H36" s="5">
        <v>137.0</v>
      </c>
      <c r="I36" s="7">
        <v>137.0</v>
      </c>
      <c r="J36" s="7">
        <v>68.0</v>
      </c>
      <c r="K36" s="7">
        <v>0.0</v>
      </c>
      <c r="L36" s="7">
        <v>5.0</v>
      </c>
      <c r="M36" s="8">
        <f t="shared" si="1"/>
        <v>4.494623656</v>
      </c>
      <c r="N36" s="5">
        <v>2007.0</v>
      </c>
      <c r="O36" s="5">
        <v>19.0</v>
      </c>
      <c r="P36" s="5">
        <v>18.0</v>
      </c>
      <c r="Q36" s="5">
        <v>118.0</v>
      </c>
      <c r="S36" s="11"/>
    </row>
    <row r="37">
      <c r="A37" s="4" t="s">
        <v>50</v>
      </c>
      <c r="B37" s="5">
        <f t="shared" si="7"/>
        <v>36</v>
      </c>
      <c r="C37" s="5">
        <v>120.0</v>
      </c>
      <c r="D37" s="5">
        <v>753.0</v>
      </c>
      <c r="E37" s="5">
        <v>49.0</v>
      </c>
      <c r="F37" s="5">
        <v>0.0</v>
      </c>
      <c r="G37" s="6">
        <f t="shared" ref="G37:G46" si="10">((C37*(11/20)*Q37)/60)-F37</f>
        <v>73.7</v>
      </c>
      <c r="H37" s="5">
        <v>198.0</v>
      </c>
      <c r="I37" s="7">
        <v>396.0</v>
      </c>
      <c r="J37" s="7">
        <v>99.0</v>
      </c>
      <c r="K37" s="7">
        <v>9.0</v>
      </c>
      <c r="L37" s="7">
        <v>4.0</v>
      </c>
      <c r="M37" s="8">
        <f t="shared" si="1"/>
        <v>6.275</v>
      </c>
      <c r="N37" s="5">
        <v>2014.0</v>
      </c>
      <c r="O37" s="5">
        <v>9.0</v>
      </c>
      <c r="P37" s="5">
        <v>18.0</v>
      </c>
      <c r="Q37" s="5">
        <v>67.0</v>
      </c>
      <c r="S37" s="9"/>
    </row>
    <row r="38">
      <c r="A38" s="4" t="s">
        <v>51</v>
      </c>
      <c r="B38" s="5">
        <f t="shared" si="7"/>
        <v>37</v>
      </c>
      <c r="C38" s="5">
        <v>100.0</v>
      </c>
      <c r="D38" s="5">
        <v>662.0</v>
      </c>
      <c r="E38" s="5">
        <v>1.0</v>
      </c>
      <c r="F38" s="5">
        <v>0.0</v>
      </c>
      <c r="G38" s="6">
        <f t="shared" si="10"/>
        <v>67.83333333</v>
      </c>
      <c r="H38" s="5">
        <v>150.0</v>
      </c>
      <c r="I38" s="7">
        <v>300.0</v>
      </c>
      <c r="J38" s="7">
        <v>75.0</v>
      </c>
      <c r="K38" s="7">
        <v>0.0</v>
      </c>
      <c r="L38" s="7">
        <v>3.0</v>
      </c>
      <c r="M38" s="8">
        <f t="shared" si="1"/>
        <v>6.62</v>
      </c>
      <c r="N38" s="5">
        <v>2007.0</v>
      </c>
      <c r="O38" s="5">
        <v>78.0</v>
      </c>
      <c r="P38" s="5">
        <v>18.0</v>
      </c>
      <c r="Q38" s="5">
        <v>74.0</v>
      </c>
      <c r="S38" s="9"/>
    </row>
    <row r="39">
      <c r="A39" s="4" t="s">
        <v>52</v>
      </c>
      <c r="B39" s="5">
        <f t="shared" si="7"/>
        <v>38</v>
      </c>
      <c r="C39" s="5">
        <v>101.0</v>
      </c>
      <c r="D39" s="5">
        <v>570.0</v>
      </c>
      <c r="E39" s="5">
        <v>21.0</v>
      </c>
      <c r="F39" s="5">
        <v>0.0</v>
      </c>
      <c r="G39" s="6">
        <f t="shared" si="10"/>
        <v>63.8825</v>
      </c>
      <c r="H39" s="5">
        <v>150.0</v>
      </c>
      <c r="I39" s="7">
        <v>300.0</v>
      </c>
      <c r="J39" s="7">
        <v>75.0</v>
      </c>
      <c r="K39" s="7">
        <v>0.0</v>
      </c>
      <c r="L39" s="7">
        <v>14.0</v>
      </c>
      <c r="M39" s="8">
        <f t="shared" si="1"/>
        <v>5.643564356</v>
      </c>
      <c r="N39" s="5">
        <v>2017.0</v>
      </c>
      <c r="O39" s="5">
        <v>11.0</v>
      </c>
      <c r="P39" s="5">
        <v>18.0</v>
      </c>
      <c r="Q39" s="5">
        <v>69.0</v>
      </c>
      <c r="S39" s="9"/>
    </row>
    <row r="40">
      <c r="A40" s="4" t="s">
        <v>53</v>
      </c>
      <c r="B40" s="5">
        <f t="shared" si="7"/>
        <v>39</v>
      </c>
      <c r="C40" s="5">
        <v>100.0</v>
      </c>
      <c r="D40" s="5">
        <v>479.0</v>
      </c>
      <c r="E40" s="5">
        <v>75.0</v>
      </c>
      <c r="F40" s="5">
        <v>0.0</v>
      </c>
      <c r="G40" s="6">
        <f t="shared" si="10"/>
        <v>91.66666667</v>
      </c>
      <c r="H40" s="5">
        <v>190.0</v>
      </c>
      <c r="I40" s="7">
        <v>380.0</v>
      </c>
      <c r="J40" s="7">
        <v>95.0</v>
      </c>
      <c r="K40" s="7">
        <v>4.0</v>
      </c>
      <c r="L40" s="7">
        <v>5.0</v>
      </c>
      <c r="M40" s="8">
        <f t="shared" si="1"/>
        <v>4.79</v>
      </c>
      <c r="N40" s="5">
        <v>2007.0</v>
      </c>
      <c r="O40" s="5">
        <v>37.0</v>
      </c>
      <c r="P40" s="5">
        <v>18.0</v>
      </c>
      <c r="Q40" s="5">
        <v>100.0</v>
      </c>
      <c r="S40" s="9"/>
    </row>
    <row r="41">
      <c r="A41" s="4" t="s">
        <v>54</v>
      </c>
      <c r="B41" s="5">
        <f t="shared" si="7"/>
        <v>40</v>
      </c>
      <c r="C41" s="5">
        <v>122.0</v>
      </c>
      <c r="D41" s="5">
        <v>718.0</v>
      </c>
      <c r="E41" s="5">
        <v>41.0</v>
      </c>
      <c r="F41" s="5">
        <v>0.0</v>
      </c>
      <c r="G41" s="6">
        <f t="shared" si="10"/>
        <v>72.69166667</v>
      </c>
      <c r="H41" s="5">
        <v>210.0</v>
      </c>
      <c r="I41" s="7">
        <v>840.0</v>
      </c>
      <c r="J41" s="7">
        <v>23.0</v>
      </c>
      <c r="K41" s="7">
        <v>7.0</v>
      </c>
      <c r="L41" s="7">
        <v>18.0</v>
      </c>
      <c r="M41" s="8">
        <f t="shared" si="1"/>
        <v>5.885245902</v>
      </c>
      <c r="N41" s="5">
        <v>2015.0</v>
      </c>
      <c r="O41" s="5">
        <v>8.0</v>
      </c>
      <c r="P41" s="5">
        <v>18.0</v>
      </c>
      <c r="Q41" s="5">
        <v>65.0</v>
      </c>
      <c r="S41" s="9"/>
    </row>
    <row r="42">
      <c r="A42" s="4" t="s">
        <v>55</v>
      </c>
      <c r="B42" s="5">
        <f t="shared" si="7"/>
        <v>41</v>
      </c>
      <c r="C42" s="5">
        <v>105.0</v>
      </c>
      <c r="D42" s="5">
        <v>601.0</v>
      </c>
      <c r="E42" s="5">
        <v>15.0</v>
      </c>
      <c r="F42" s="5">
        <v>0.0</v>
      </c>
      <c r="G42" s="6">
        <f t="shared" si="10"/>
        <v>53.9</v>
      </c>
      <c r="H42" s="5">
        <v>150.0</v>
      </c>
      <c r="I42" s="7">
        <v>600.0</v>
      </c>
      <c r="J42" s="7">
        <v>150.0</v>
      </c>
      <c r="K42" s="7">
        <v>1.0</v>
      </c>
      <c r="L42" s="7">
        <v>3.0</v>
      </c>
      <c r="M42" s="8">
        <f t="shared" si="1"/>
        <v>5.723809524</v>
      </c>
      <c r="N42" s="5">
        <v>2014.0</v>
      </c>
      <c r="O42" s="5">
        <v>23.0</v>
      </c>
      <c r="P42" s="5">
        <v>18.0</v>
      </c>
      <c r="Q42" s="5">
        <v>56.0</v>
      </c>
      <c r="S42" s="9"/>
    </row>
    <row r="43">
      <c r="A43" s="4" t="s">
        <v>56</v>
      </c>
      <c r="B43" s="5">
        <f t="shared" si="7"/>
        <v>42</v>
      </c>
      <c r="C43" s="5">
        <v>121.0</v>
      </c>
      <c r="D43" s="5">
        <v>783.0</v>
      </c>
      <c r="E43" s="5">
        <v>22.0</v>
      </c>
      <c r="F43" s="5">
        <v>0.0</v>
      </c>
      <c r="G43" s="6">
        <f t="shared" si="10"/>
        <v>89.8425</v>
      </c>
      <c r="H43" s="5">
        <v>210.0</v>
      </c>
      <c r="I43" s="7">
        <v>880.0</v>
      </c>
      <c r="J43" s="7">
        <v>55.0</v>
      </c>
      <c r="K43" s="7">
        <v>0.0</v>
      </c>
      <c r="L43" s="7">
        <v>12.0</v>
      </c>
      <c r="M43" s="8">
        <f t="shared" si="1"/>
        <v>6.47107438</v>
      </c>
      <c r="N43" s="5">
        <v>2017.0</v>
      </c>
      <c r="O43" s="5">
        <v>4.0</v>
      </c>
      <c r="P43" s="5">
        <v>18.0</v>
      </c>
      <c r="Q43" s="5">
        <v>81.0</v>
      </c>
      <c r="S43" s="9"/>
    </row>
    <row r="44">
      <c r="A44" s="4" t="s">
        <v>57</v>
      </c>
      <c r="B44" s="5">
        <f t="shared" si="7"/>
        <v>43</v>
      </c>
      <c r="C44" s="5">
        <v>117.0</v>
      </c>
      <c r="D44" s="5">
        <v>728.0</v>
      </c>
      <c r="E44" s="5">
        <v>23.0</v>
      </c>
      <c r="F44" s="5">
        <v>0.0</v>
      </c>
      <c r="G44" s="6">
        <f t="shared" si="10"/>
        <v>31.1025</v>
      </c>
      <c r="H44" s="5">
        <v>190.0</v>
      </c>
      <c r="I44" s="7">
        <v>190.0</v>
      </c>
      <c r="J44" s="7">
        <v>190.0</v>
      </c>
      <c r="K44" s="7">
        <v>0.0</v>
      </c>
      <c r="L44" s="7">
        <v>0.0</v>
      </c>
      <c r="M44" s="8">
        <f t="shared" si="1"/>
        <v>6.222222222</v>
      </c>
      <c r="N44" s="5">
        <v>2020.0</v>
      </c>
      <c r="O44" s="5">
        <v>64.0</v>
      </c>
      <c r="P44" s="5">
        <v>18.0</v>
      </c>
      <c r="Q44" s="5">
        <v>29.0</v>
      </c>
      <c r="S44" s="9"/>
    </row>
    <row r="45">
      <c r="A45" s="4" t="s">
        <v>58</v>
      </c>
      <c r="B45" s="5">
        <f t="shared" si="7"/>
        <v>44</v>
      </c>
      <c r="C45" s="5">
        <v>103.0</v>
      </c>
      <c r="D45" s="5">
        <v>481.0</v>
      </c>
      <c r="E45" s="5">
        <v>2.0</v>
      </c>
      <c r="F45" s="5">
        <v>57.0</v>
      </c>
      <c r="G45" s="6">
        <f t="shared" si="10"/>
        <v>35.52833333</v>
      </c>
      <c r="H45" s="5">
        <v>220.0</v>
      </c>
      <c r="I45" s="7">
        <v>440.0</v>
      </c>
      <c r="J45" s="7">
        <v>50.0</v>
      </c>
      <c r="K45" s="7">
        <v>13.0</v>
      </c>
      <c r="L45" s="7">
        <v>7.0</v>
      </c>
      <c r="M45" s="8">
        <f t="shared" si="1"/>
        <v>4.669902913</v>
      </c>
      <c r="N45" s="5">
        <v>2011.0</v>
      </c>
      <c r="O45" s="5">
        <v>20.0</v>
      </c>
      <c r="P45" s="5">
        <v>18.0</v>
      </c>
      <c r="Q45" s="5">
        <v>98.0</v>
      </c>
      <c r="S45" s="9"/>
    </row>
    <row r="46">
      <c r="A46" s="13" t="s">
        <v>59</v>
      </c>
      <c r="B46" s="5">
        <f t="shared" si="7"/>
        <v>45</v>
      </c>
      <c r="C46" s="5">
        <v>118.0</v>
      </c>
      <c r="D46" s="5">
        <v>816.0</v>
      </c>
      <c r="E46" s="5">
        <v>45.0</v>
      </c>
      <c r="F46" s="5">
        <v>0.0</v>
      </c>
      <c r="G46" s="6">
        <f t="shared" si="10"/>
        <v>34.61333333</v>
      </c>
      <c r="H46" s="5">
        <v>169.0</v>
      </c>
      <c r="I46" s="7">
        <v>169.0</v>
      </c>
      <c r="J46" s="7">
        <v>169.0</v>
      </c>
      <c r="K46" s="7">
        <v>0.0</v>
      </c>
      <c r="L46" s="7">
        <v>0.0</v>
      </c>
      <c r="M46" s="8">
        <f t="shared" si="1"/>
        <v>6.915254237</v>
      </c>
      <c r="N46" s="5">
        <v>2020.0</v>
      </c>
      <c r="O46" s="5">
        <v>10.0</v>
      </c>
      <c r="P46" s="5">
        <v>18.0</v>
      </c>
      <c r="Q46" s="5">
        <v>32.0</v>
      </c>
      <c r="S46" s="9"/>
    </row>
    <row r="47">
      <c r="A47" s="4" t="s">
        <v>60</v>
      </c>
      <c r="B47" s="5">
        <f t="shared" si="7"/>
        <v>46</v>
      </c>
      <c r="C47" s="5">
        <v>120.0</v>
      </c>
      <c r="D47" s="5">
        <v>704.0</v>
      </c>
      <c r="E47" s="5">
        <v>12.0</v>
      </c>
      <c r="F47" s="5">
        <v>55.0</v>
      </c>
      <c r="G47" s="10">
        <f>(((C47*(((91/100)*Q47)-36)))/60)-F47</f>
        <v>149.64</v>
      </c>
      <c r="H47" s="5">
        <v>190.0</v>
      </c>
      <c r="I47" s="7">
        <v>380.0</v>
      </c>
      <c r="J47" s="7">
        <v>190.0</v>
      </c>
      <c r="K47" s="7">
        <v>7.0</v>
      </c>
      <c r="L47" s="7">
        <v>7.0</v>
      </c>
      <c r="M47" s="8">
        <f t="shared" si="1"/>
        <v>5.866666667</v>
      </c>
      <c r="N47" s="5">
        <v>2019.0</v>
      </c>
      <c r="O47" s="5">
        <v>32.0</v>
      </c>
      <c r="P47" s="5">
        <v>18.0</v>
      </c>
      <c r="Q47" s="5">
        <v>152.0</v>
      </c>
      <c r="S47" s="9"/>
    </row>
    <row r="48">
      <c r="A48" s="4" t="s">
        <v>42</v>
      </c>
      <c r="B48" s="5">
        <f t="shared" si="7"/>
        <v>47</v>
      </c>
      <c r="C48" s="5">
        <v>97.0</v>
      </c>
      <c r="D48" s="5">
        <v>811.0</v>
      </c>
      <c r="E48" s="5">
        <v>6.0</v>
      </c>
      <c r="F48" s="5">
        <v>0.0</v>
      </c>
      <c r="G48" s="6">
        <f t="shared" ref="G48:G50" si="11">((C48*(11/20)*Q48)/60)-F48</f>
        <v>16.005</v>
      </c>
      <c r="H48" s="5">
        <v>220.0</v>
      </c>
      <c r="I48" s="7">
        <v>440.0</v>
      </c>
      <c r="J48" s="7">
        <v>55.0</v>
      </c>
      <c r="K48" s="7">
        <v>12.0</v>
      </c>
      <c r="L48" s="7">
        <v>4.0</v>
      </c>
      <c r="M48" s="8">
        <f t="shared" si="1"/>
        <v>8.360824742</v>
      </c>
      <c r="N48" s="5">
        <v>2013.0</v>
      </c>
      <c r="O48" s="5">
        <v>0.0</v>
      </c>
      <c r="P48" s="5">
        <v>19.0</v>
      </c>
      <c r="Q48" s="5">
        <v>18.0</v>
      </c>
      <c r="S48" s="9"/>
    </row>
    <row r="49">
      <c r="A49" s="4" t="s">
        <v>20</v>
      </c>
      <c r="B49" s="5">
        <f t="shared" si="7"/>
        <v>48</v>
      </c>
      <c r="C49" s="5">
        <v>110.0</v>
      </c>
      <c r="D49" s="5">
        <v>753.0</v>
      </c>
      <c r="E49" s="5">
        <v>18.0</v>
      </c>
      <c r="F49" s="5">
        <v>0.0</v>
      </c>
      <c r="G49" s="6">
        <f t="shared" si="11"/>
        <v>89.74166667</v>
      </c>
      <c r="H49" s="5">
        <v>180.0</v>
      </c>
      <c r="I49" s="7">
        <v>360.0</v>
      </c>
      <c r="J49" s="7">
        <v>180.0</v>
      </c>
      <c r="K49" s="7">
        <v>1.0</v>
      </c>
      <c r="L49" s="7">
        <v>2.0</v>
      </c>
      <c r="M49" s="8">
        <f t="shared" si="1"/>
        <v>6.845454545</v>
      </c>
      <c r="N49" s="5">
        <v>2012.0</v>
      </c>
      <c r="O49" s="5">
        <v>50.0</v>
      </c>
      <c r="P49" s="5">
        <v>19.0</v>
      </c>
      <c r="Q49" s="5">
        <v>89.0</v>
      </c>
      <c r="S49" s="12"/>
    </row>
    <row r="50">
      <c r="A50" s="4" t="s">
        <v>23</v>
      </c>
      <c r="B50" s="5">
        <f t="shared" si="7"/>
        <v>49</v>
      </c>
      <c r="C50" s="5">
        <v>119.0</v>
      </c>
      <c r="D50" s="5">
        <v>1000.0</v>
      </c>
      <c r="E50" s="5">
        <v>10.0</v>
      </c>
      <c r="F50" s="5">
        <v>0.0</v>
      </c>
      <c r="G50" s="6">
        <f t="shared" si="11"/>
        <v>39.27</v>
      </c>
      <c r="H50" s="5">
        <v>180.0</v>
      </c>
      <c r="I50" s="7">
        <v>720.0</v>
      </c>
      <c r="J50" s="7">
        <v>90.0</v>
      </c>
      <c r="K50" s="7">
        <v>3.0</v>
      </c>
      <c r="L50" s="7">
        <v>4.0</v>
      </c>
      <c r="M50" s="8">
        <f t="shared" si="1"/>
        <v>8.403361345</v>
      </c>
      <c r="N50" s="5">
        <v>2019.0</v>
      </c>
      <c r="O50" s="5">
        <v>0.0</v>
      </c>
      <c r="P50" s="5">
        <v>19.0</v>
      </c>
      <c r="Q50" s="5">
        <v>36.0</v>
      </c>
      <c r="S50" s="12"/>
    </row>
    <row r="51">
      <c r="A51" s="4" t="s">
        <v>47</v>
      </c>
      <c r="B51" s="5">
        <f>B52+1</f>
        <v>51</v>
      </c>
      <c r="C51" s="5">
        <v>121.0</v>
      </c>
      <c r="D51" s="5">
        <v>950.0</v>
      </c>
      <c r="E51" s="5">
        <v>13.0</v>
      </c>
      <c r="F51" s="5">
        <v>0.0</v>
      </c>
      <c r="G51" s="10">
        <f>(((C51*(((91/100)*Q51)-36)))/60)-F51</f>
        <v>112.7518333</v>
      </c>
      <c r="H51" s="5">
        <v>236.0</v>
      </c>
      <c r="I51" s="7">
        <v>236.0</v>
      </c>
      <c r="J51" s="7">
        <v>236.0</v>
      </c>
      <c r="K51" s="7">
        <v>0.0</v>
      </c>
      <c r="L51" s="7">
        <v>0.0</v>
      </c>
      <c r="M51" s="8">
        <f t="shared" si="1"/>
        <v>7.851239669</v>
      </c>
      <c r="N51" s="5">
        <v>2020.0</v>
      </c>
      <c r="O51" s="5">
        <v>29.0</v>
      </c>
      <c r="P51" s="5">
        <v>19.0</v>
      </c>
      <c r="Q51" s="5">
        <v>101.0</v>
      </c>
      <c r="S51" s="9"/>
    </row>
    <row r="52">
      <c r="A52" s="4" t="s">
        <v>54</v>
      </c>
      <c r="B52" s="5">
        <f t="shared" ref="B52:B53" si="12">B50+1</f>
        <v>50</v>
      </c>
      <c r="C52" s="5">
        <v>122.0</v>
      </c>
      <c r="D52" s="5">
        <v>781.0</v>
      </c>
      <c r="E52" s="5">
        <v>28.0</v>
      </c>
      <c r="F52" s="5">
        <v>0.0</v>
      </c>
      <c r="G52" s="6">
        <f t="shared" ref="G52:G53" si="13">((C52*(11/20)*Q52)/60)-F52</f>
        <v>87.23</v>
      </c>
      <c r="H52" s="5">
        <v>210.0</v>
      </c>
      <c r="I52" s="7">
        <v>840.0</v>
      </c>
      <c r="J52" s="7">
        <v>23.0</v>
      </c>
      <c r="K52" s="7">
        <v>7.0</v>
      </c>
      <c r="L52" s="7">
        <v>18.0</v>
      </c>
      <c r="M52" s="8">
        <f t="shared" si="1"/>
        <v>6.401639344</v>
      </c>
      <c r="N52" s="5">
        <v>2015.0</v>
      </c>
      <c r="O52" s="5">
        <v>52.0</v>
      </c>
      <c r="P52" s="5">
        <v>19.0</v>
      </c>
      <c r="Q52" s="5">
        <v>78.0</v>
      </c>
      <c r="S52" s="11"/>
    </row>
    <row r="53">
      <c r="A53" s="4" t="s">
        <v>46</v>
      </c>
      <c r="B53" s="5">
        <f t="shared" si="12"/>
        <v>52</v>
      </c>
      <c r="C53" s="5">
        <v>118.0</v>
      </c>
      <c r="D53" s="5">
        <v>712.0</v>
      </c>
      <c r="E53" s="5">
        <v>44.0</v>
      </c>
      <c r="F53" s="5">
        <v>0.0</v>
      </c>
      <c r="G53" s="6">
        <f t="shared" si="13"/>
        <v>75.71666667</v>
      </c>
      <c r="H53" s="5">
        <v>186.0</v>
      </c>
      <c r="I53" s="7">
        <v>744.0</v>
      </c>
      <c r="J53" s="7">
        <v>47.0</v>
      </c>
      <c r="K53" s="7">
        <v>26.0</v>
      </c>
      <c r="L53" s="7">
        <v>8.0</v>
      </c>
      <c r="M53" s="8">
        <f t="shared" si="1"/>
        <v>6.033898305</v>
      </c>
      <c r="N53" s="5">
        <v>2010.0</v>
      </c>
      <c r="O53" s="5">
        <v>52.0</v>
      </c>
      <c r="P53" s="5">
        <v>19.0</v>
      </c>
      <c r="Q53" s="5">
        <v>70.0</v>
      </c>
      <c r="S53" s="9"/>
    </row>
    <row r="54">
      <c r="A54" s="4" t="s">
        <v>56</v>
      </c>
      <c r="B54" s="5">
        <f>B53+1</f>
        <v>53</v>
      </c>
      <c r="C54" s="5">
        <v>121.0</v>
      </c>
      <c r="D54" s="5">
        <v>925.0</v>
      </c>
      <c r="E54" s="5">
        <v>28.0</v>
      </c>
      <c r="F54" s="5">
        <v>0.0</v>
      </c>
      <c r="G54" s="10">
        <f>(((C54*(((91/100)*Q54)-36)))/60)-F54</f>
        <v>121.9276667</v>
      </c>
      <c r="H54" s="5">
        <v>220.0</v>
      </c>
      <c r="I54" s="7">
        <v>880.0</v>
      </c>
      <c r="J54" s="7">
        <v>55.0</v>
      </c>
      <c r="K54" s="7">
        <v>0.0</v>
      </c>
      <c r="L54" s="7">
        <v>12.0</v>
      </c>
      <c r="M54" s="8">
        <f t="shared" si="1"/>
        <v>7.644628099</v>
      </c>
      <c r="N54" s="5">
        <v>2017.0</v>
      </c>
      <c r="O54" s="5">
        <v>27.0</v>
      </c>
      <c r="P54" s="5">
        <v>19.0</v>
      </c>
      <c r="Q54" s="5">
        <v>106.0</v>
      </c>
      <c r="S54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18" max="18" width="19.71"/>
  </cols>
  <sheetData>
    <row r="1">
      <c r="A1" s="7" t="s">
        <v>61</v>
      </c>
      <c r="B1" s="15" t="s">
        <v>62</v>
      </c>
      <c r="C1" s="15" t="s">
        <v>63</v>
      </c>
      <c r="D1" s="15" t="s">
        <v>64</v>
      </c>
      <c r="E1" s="15" t="s">
        <v>65</v>
      </c>
      <c r="F1" s="15" t="s">
        <v>66</v>
      </c>
      <c r="G1" s="16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" t="s">
        <v>77</v>
      </c>
      <c r="R1" s="1" t="s">
        <v>78</v>
      </c>
      <c r="S1" s="7" t="s">
        <v>79</v>
      </c>
    </row>
    <row r="2">
      <c r="A2" s="4" t="s">
        <v>17</v>
      </c>
      <c r="B2" s="17">
        <v>999970.0</v>
      </c>
      <c r="C2" s="17">
        <v>999780.0</v>
      </c>
      <c r="D2" s="17">
        <v>999830.0</v>
      </c>
      <c r="E2" s="17">
        <v>999960.0</v>
      </c>
      <c r="F2" s="17">
        <v>999760.0</v>
      </c>
      <c r="G2" s="17">
        <v>999900.0</v>
      </c>
      <c r="H2" s="17">
        <v>999870.0</v>
      </c>
      <c r="I2" s="17">
        <v>999850.0</v>
      </c>
      <c r="J2" s="17">
        <v>999630.0</v>
      </c>
      <c r="K2" s="17">
        <v>999690.0</v>
      </c>
      <c r="L2" s="17">
        <v>999540.0</v>
      </c>
      <c r="M2" s="17">
        <v>999710.0</v>
      </c>
      <c r="N2" s="17">
        <v>999630.0</v>
      </c>
      <c r="O2" s="17">
        <v>999610.0</v>
      </c>
      <c r="P2" s="18">
        <v>999560.0</v>
      </c>
      <c r="Q2" s="19">
        <v>999970.0</v>
      </c>
      <c r="R2" s="20">
        <f t="shared" ref="R2:R30" si="1">AVERAGE(B2:P2)</f>
        <v>999752.6667</v>
      </c>
      <c r="S2" s="21"/>
    </row>
    <row r="3">
      <c r="A3" s="4" t="s">
        <v>18</v>
      </c>
      <c r="B3" s="22">
        <v>1000000.0</v>
      </c>
      <c r="C3" s="17">
        <v>999750.0</v>
      </c>
      <c r="D3" s="17">
        <v>999850.0</v>
      </c>
      <c r="E3" s="17">
        <v>999770.0</v>
      </c>
      <c r="F3" s="17">
        <v>999740.0</v>
      </c>
      <c r="G3" s="17">
        <v>999720.0</v>
      </c>
      <c r="H3" s="23">
        <v>999800.0</v>
      </c>
      <c r="I3" s="17">
        <v>999710.0</v>
      </c>
      <c r="J3" s="17">
        <v>999760.0</v>
      </c>
      <c r="K3" s="17">
        <v>999460.0</v>
      </c>
      <c r="L3" s="17">
        <v>999360.0</v>
      </c>
      <c r="M3" s="17">
        <v>999660.0</v>
      </c>
      <c r="N3" s="17">
        <v>999530.0</v>
      </c>
      <c r="O3" s="17">
        <v>999740.0</v>
      </c>
      <c r="P3" s="18">
        <v>999720.0</v>
      </c>
      <c r="Q3" s="19">
        <v>1000000.0</v>
      </c>
      <c r="R3" s="20">
        <f t="shared" si="1"/>
        <v>999704.6667</v>
      </c>
      <c r="S3" s="21"/>
    </row>
    <row r="4">
      <c r="A4" s="4" t="s">
        <v>19</v>
      </c>
      <c r="B4" s="17">
        <v>999930.0</v>
      </c>
      <c r="C4" s="17">
        <v>999770.0</v>
      </c>
      <c r="D4" s="17">
        <v>999840.0</v>
      </c>
      <c r="E4" s="17">
        <v>999920.0</v>
      </c>
      <c r="F4" s="17">
        <v>999550.0</v>
      </c>
      <c r="G4" s="17">
        <v>999890.0</v>
      </c>
      <c r="H4" s="17">
        <v>999890.0</v>
      </c>
      <c r="I4" s="17">
        <v>999800.0</v>
      </c>
      <c r="J4" s="17">
        <v>999810.0</v>
      </c>
      <c r="K4" s="17">
        <v>999480.0</v>
      </c>
      <c r="L4" s="17">
        <v>999260.0</v>
      </c>
      <c r="M4" s="17">
        <v>999550.0</v>
      </c>
      <c r="N4" s="17">
        <v>999580.0</v>
      </c>
      <c r="O4" s="17">
        <v>999660.0</v>
      </c>
      <c r="P4" s="18">
        <v>999550.0</v>
      </c>
      <c r="Q4" s="19">
        <v>999930.0</v>
      </c>
      <c r="R4" s="20">
        <f t="shared" si="1"/>
        <v>999698.6667</v>
      </c>
      <c r="S4" s="21"/>
    </row>
    <row r="5">
      <c r="A5" s="4" t="s">
        <v>20</v>
      </c>
      <c r="B5" s="17">
        <v>999890.0</v>
      </c>
      <c r="C5" s="17">
        <v>999880.0</v>
      </c>
      <c r="D5" s="17">
        <v>999800.0</v>
      </c>
      <c r="E5" s="17">
        <v>999840.0</v>
      </c>
      <c r="F5" s="17">
        <v>999520.0</v>
      </c>
      <c r="G5" s="17">
        <v>999780.0</v>
      </c>
      <c r="H5" s="17">
        <v>999700.0</v>
      </c>
      <c r="I5" s="17">
        <v>999810.0</v>
      </c>
      <c r="J5" s="17">
        <v>999680.0</v>
      </c>
      <c r="K5" s="17">
        <v>999550.0</v>
      </c>
      <c r="L5" s="17">
        <v>999740.0</v>
      </c>
      <c r="M5" s="17">
        <v>999740.0</v>
      </c>
      <c r="N5" s="17">
        <v>999400.0</v>
      </c>
      <c r="O5" s="24">
        <v>998570.0</v>
      </c>
      <c r="P5" s="18">
        <v>999640.0</v>
      </c>
      <c r="Q5" s="19">
        <v>999890.0</v>
      </c>
      <c r="R5" s="20">
        <f t="shared" si="1"/>
        <v>999636</v>
      </c>
      <c r="S5" s="21"/>
    </row>
    <row r="6">
      <c r="A6" s="4" t="s">
        <v>21</v>
      </c>
      <c r="B6" s="17">
        <v>999960.0</v>
      </c>
      <c r="C6" s="7" t="s">
        <v>80</v>
      </c>
      <c r="D6" s="17">
        <v>999980.0</v>
      </c>
      <c r="E6" s="17">
        <v>999890.0</v>
      </c>
      <c r="F6" s="17">
        <v>999950.0</v>
      </c>
      <c r="G6" s="17">
        <v>999860.0</v>
      </c>
      <c r="H6" s="17">
        <v>999950.0</v>
      </c>
      <c r="I6" s="17">
        <v>999870.0</v>
      </c>
      <c r="J6" s="17">
        <v>999630.0</v>
      </c>
      <c r="K6" s="17">
        <v>999620.0</v>
      </c>
      <c r="L6" s="17">
        <v>999410.0</v>
      </c>
      <c r="M6" s="17">
        <v>999740.0</v>
      </c>
      <c r="N6" s="17">
        <v>999730.0</v>
      </c>
      <c r="O6" s="24">
        <v>997650.0</v>
      </c>
      <c r="P6" s="18">
        <v>999550.0</v>
      </c>
      <c r="Q6" s="19">
        <v>999980.0</v>
      </c>
      <c r="R6" s="20">
        <f t="shared" si="1"/>
        <v>999627.8571</v>
      </c>
      <c r="S6" s="21"/>
    </row>
    <row r="7">
      <c r="A7" s="4" t="s">
        <v>22</v>
      </c>
      <c r="B7" s="17">
        <v>999930.0</v>
      </c>
      <c r="C7" s="17">
        <v>999810.0</v>
      </c>
      <c r="D7" s="17">
        <v>999810.0</v>
      </c>
      <c r="E7" s="17">
        <v>999750.0</v>
      </c>
      <c r="F7" s="17">
        <v>999660.0</v>
      </c>
      <c r="G7" s="17">
        <v>999580.0</v>
      </c>
      <c r="H7" s="17">
        <v>999680.0</v>
      </c>
      <c r="I7" s="17">
        <v>999450.0</v>
      </c>
      <c r="J7" s="17">
        <v>999550.0</v>
      </c>
      <c r="K7" s="17">
        <v>999480.0</v>
      </c>
      <c r="L7" s="17">
        <v>999430.0</v>
      </c>
      <c r="M7" s="17">
        <v>999600.0</v>
      </c>
      <c r="N7" s="17">
        <v>999470.0</v>
      </c>
      <c r="O7" s="17">
        <v>999520.0</v>
      </c>
      <c r="P7" s="18">
        <v>999510.0</v>
      </c>
      <c r="Q7" s="19">
        <v>999930.0</v>
      </c>
      <c r="R7" s="20">
        <f t="shared" si="1"/>
        <v>999615.3333</v>
      </c>
      <c r="S7" s="21"/>
    </row>
    <row r="8">
      <c r="A8" s="4" t="s">
        <v>23</v>
      </c>
      <c r="B8" s="17">
        <v>999970.0</v>
      </c>
      <c r="C8" s="18">
        <v>999780.0</v>
      </c>
      <c r="D8" s="17">
        <v>999820.0</v>
      </c>
      <c r="E8" s="17">
        <v>999920.0</v>
      </c>
      <c r="F8" s="17">
        <v>999640.0</v>
      </c>
      <c r="G8" s="17">
        <v>999710.0</v>
      </c>
      <c r="H8" s="17">
        <v>999660.0</v>
      </c>
      <c r="I8" s="17">
        <v>999780.0</v>
      </c>
      <c r="J8" s="17">
        <v>999530.0</v>
      </c>
      <c r="K8" s="17">
        <v>999200.0</v>
      </c>
      <c r="L8" s="17">
        <v>999060.0</v>
      </c>
      <c r="M8" s="17">
        <v>999460.0</v>
      </c>
      <c r="N8" s="17">
        <v>999360.0</v>
      </c>
      <c r="O8" s="17">
        <v>999580.0</v>
      </c>
      <c r="P8" s="18">
        <v>999580.0</v>
      </c>
      <c r="Q8" s="19">
        <v>999970.0</v>
      </c>
      <c r="R8" s="20">
        <f t="shared" si="1"/>
        <v>999603.3333</v>
      </c>
      <c r="S8" s="21"/>
    </row>
    <row r="9">
      <c r="A9" s="4" t="s">
        <v>24</v>
      </c>
      <c r="B9" s="17">
        <v>999970.0</v>
      </c>
      <c r="C9" s="17">
        <v>999770.0</v>
      </c>
      <c r="D9" s="17">
        <v>999760.0</v>
      </c>
      <c r="E9" s="17">
        <v>999740.0</v>
      </c>
      <c r="F9" s="17">
        <v>999390.0</v>
      </c>
      <c r="G9" s="17">
        <v>999690.0</v>
      </c>
      <c r="H9" s="17">
        <v>999800.0</v>
      </c>
      <c r="I9" s="17">
        <v>999790.0</v>
      </c>
      <c r="J9" s="17">
        <v>999530.0</v>
      </c>
      <c r="K9" s="17">
        <v>999370.0</v>
      </c>
      <c r="L9" s="24">
        <v>998700.0</v>
      </c>
      <c r="M9" s="17">
        <v>999590.0</v>
      </c>
      <c r="N9" s="17">
        <v>999520.0</v>
      </c>
      <c r="O9" s="17">
        <v>999410.0</v>
      </c>
      <c r="P9" s="18">
        <v>999650.0</v>
      </c>
      <c r="Q9" s="19">
        <v>999970.0</v>
      </c>
      <c r="R9" s="20">
        <f t="shared" si="1"/>
        <v>999578.6667</v>
      </c>
      <c r="S9" s="21"/>
    </row>
    <row r="10">
      <c r="A10" s="4" t="s">
        <v>25</v>
      </c>
      <c r="B10" s="17">
        <v>999960.0</v>
      </c>
      <c r="C10" s="17">
        <v>999680.0</v>
      </c>
      <c r="D10" s="17">
        <v>999810.0</v>
      </c>
      <c r="E10" s="17">
        <v>999830.0</v>
      </c>
      <c r="F10" s="17">
        <v>999890.0</v>
      </c>
      <c r="G10" s="17">
        <v>999830.0</v>
      </c>
      <c r="H10" s="17">
        <v>999830.0</v>
      </c>
      <c r="I10" s="17">
        <v>999820.0</v>
      </c>
      <c r="J10" s="17">
        <v>999660.0</v>
      </c>
      <c r="K10" s="17">
        <v>999450.0</v>
      </c>
      <c r="L10" s="17">
        <v>999340.0</v>
      </c>
      <c r="M10" s="17">
        <v>999580.0</v>
      </c>
      <c r="N10" s="17">
        <v>999600.0</v>
      </c>
      <c r="O10" s="25">
        <v>997470.0</v>
      </c>
      <c r="P10" s="18">
        <v>999690.0</v>
      </c>
      <c r="Q10" s="19">
        <v>999960.0</v>
      </c>
      <c r="R10" s="20">
        <f t="shared" si="1"/>
        <v>999562.6667</v>
      </c>
      <c r="S10" s="21"/>
    </row>
    <row r="11">
      <c r="A11" s="4" t="s">
        <v>26</v>
      </c>
      <c r="B11" s="23">
        <v>999930.0</v>
      </c>
      <c r="C11" s="17">
        <v>999660.0</v>
      </c>
      <c r="D11" s="23">
        <v>999820.0</v>
      </c>
      <c r="E11" s="17">
        <v>999700.0</v>
      </c>
      <c r="F11" s="17">
        <v>999530.0</v>
      </c>
      <c r="G11" s="17">
        <v>999570.0</v>
      </c>
      <c r="H11" s="17">
        <v>999610.0</v>
      </c>
      <c r="I11" s="23">
        <v>999750.0</v>
      </c>
      <c r="J11" s="17">
        <v>999490.0</v>
      </c>
      <c r="K11" s="17">
        <v>999150.0</v>
      </c>
      <c r="L11" s="17">
        <v>999330.0</v>
      </c>
      <c r="M11" s="17">
        <v>999690.0</v>
      </c>
      <c r="N11" s="17">
        <v>999020.0</v>
      </c>
      <c r="O11" s="17">
        <v>999500.0</v>
      </c>
      <c r="P11" s="18">
        <v>999610.0</v>
      </c>
      <c r="Q11" s="19">
        <v>999930.0</v>
      </c>
      <c r="R11" s="20">
        <f t="shared" si="1"/>
        <v>999557.3333</v>
      </c>
      <c r="S11" s="21"/>
    </row>
    <row r="12">
      <c r="A12" s="4" t="s">
        <v>27</v>
      </c>
      <c r="B12" s="17">
        <v>999920.0</v>
      </c>
      <c r="C12" s="17">
        <v>999930.0</v>
      </c>
      <c r="D12" s="23">
        <v>999760.0</v>
      </c>
      <c r="E12" s="17">
        <v>999900.0</v>
      </c>
      <c r="F12" s="17">
        <v>999700.0</v>
      </c>
      <c r="G12" s="23">
        <v>999720.0</v>
      </c>
      <c r="H12" s="17">
        <v>999800.0</v>
      </c>
      <c r="I12" s="23">
        <v>999800.0</v>
      </c>
      <c r="J12" s="23">
        <v>999550.0</v>
      </c>
      <c r="K12" s="17">
        <v>999480.0</v>
      </c>
      <c r="L12" s="17">
        <v>999260.0</v>
      </c>
      <c r="M12" s="17">
        <v>999770.0</v>
      </c>
      <c r="N12" s="17">
        <v>999380.0</v>
      </c>
      <c r="O12" s="24">
        <v>997170.0</v>
      </c>
      <c r="P12" s="18">
        <v>999700.0</v>
      </c>
      <c r="Q12" s="19">
        <v>999920.0</v>
      </c>
      <c r="R12" s="20">
        <f t="shared" si="1"/>
        <v>999522.6667</v>
      </c>
      <c r="S12" s="21"/>
    </row>
    <row r="13">
      <c r="A13" s="4" t="s">
        <v>28</v>
      </c>
      <c r="B13" s="17">
        <v>999980.0</v>
      </c>
      <c r="C13" s="17">
        <v>999800.0</v>
      </c>
      <c r="D13" s="17">
        <v>999820.0</v>
      </c>
      <c r="E13" s="17">
        <v>999760.0</v>
      </c>
      <c r="F13" s="17">
        <v>999520.0</v>
      </c>
      <c r="G13" s="17">
        <v>999660.0</v>
      </c>
      <c r="H13" s="23">
        <v>999380.0</v>
      </c>
      <c r="I13" s="17">
        <v>999800.0</v>
      </c>
      <c r="J13" s="17">
        <v>999160.0</v>
      </c>
      <c r="K13" s="17">
        <v>999050.0</v>
      </c>
      <c r="L13" s="17">
        <v>999210.0</v>
      </c>
      <c r="M13" s="17">
        <v>999460.0</v>
      </c>
      <c r="N13" s="23">
        <v>999290.0</v>
      </c>
      <c r="O13" s="17">
        <v>999490.0</v>
      </c>
      <c r="P13" s="18">
        <v>999430.0</v>
      </c>
      <c r="Q13" s="19">
        <v>999980.0</v>
      </c>
      <c r="R13" s="20">
        <f t="shared" si="1"/>
        <v>999520.6667</v>
      </c>
      <c r="S13" s="21"/>
    </row>
    <row r="14">
      <c r="A14" s="4" t="s">
        <v>29</v>
      </c>
      <c r="B14" s="17">
        <v>999870.0</v>
      </c>
      <c r="C14" s="17">
        <v>999720.0</v>
      </c>
      <c r="D14" s="17">
        <v>999540.0</v>
      </c>
      <c r="E14" s="17">
        <v>999850.0</v>
      </c>
      <c r="F14" s="17">
        <v>999380.0</v>
      </c>
      <c r="G14" s="23">
        <v>999380.0</v>
      </c>
      <c r="H14" s="17">
        <v>999690.0</v>
      </c>
      <c r="I14" s="17">
        <v>999570.0</v>
      </c>
      <c r="J14" s="17">
        <v>999400.0</v>
      </c>
      <c r="K14" s="17">
        <v>999310.0</v>
      </c>
      <c r="L14" s="17">
        <v>999330.0</v>
      </c>
      <c r="M14" s="17">
        <v>999520.0</v>
      </c>
      <c r="N14" s="24">
        <v>998690.0</v>
      </c>
      <c r="O14" s="17">
        <v>999290.0</v>
      </c>
      <c r="P14" s="18">
        <v>999470.0</v>
      </c>
      <c r="Q14" s="19">
        <v>999870.0</v>
      </c>
      <c r="R14" s="20">
        <f t="shared" si="1"/>
        <v>999467.3333</v>
      </c>
      <c r="S14" s="21"/>
    </row>
    <row r="15">
      <c r="A15" s="4" t="s">
        <v>30</v>
      </c>
      <c r="B15" s="17">
        <v>999930.0</v>
      </c>
      <c r="C15" s="17">
        <v>999770.0</v>
      </c>
      <c r="D15" s="17">
        <v>999690.0</v>
      </c>
      <c r="E15" s="17">
        <v>999880.0</v>
      </c>
      <c r="F15" s="17">
        <v>999600.0</v>
      </c>
      <c r="G15" s="17">
        <v>999560.0</v>
      </c>
      <c r="H15" s="17">
        <v>999690.0</v>
      </c>
      <c r="I15" s="17">
        <v>999550.0</v>
      </c>
      <c r="J15" s="24">
        <v>998930.0</v>
      </c>
      <c r="K15" s="17">
        <v>999410.0</v>
      </c>
      <c r="L15" s="24">
        <v>998020.0</v>
      </c>
      <c r="M15" s="17">
        <v>999420.0</v>
      </c>
      <c r="N15" s="17">
        <v>999060.0</v>
      </c>
      <c r="O15" s="17">
        <v>999600.0</v>
      </c>
      <c r="P15" s="18">
        <v>999580.0</v>
      </c>
      <c r="Q15" s="19">
        <v>999930.0</v>
      </c>
      <c r="R15" s="20">
        <f t="shared" si="1"/>
        <v>999446</v>
      </c>
      <c r="S15" s="21"/>
    </row>
    <row r="16">
      <c r="A16" s="4" t="s">
        <v>31</v>
      </c>
      <c r="B16" s="17">
        <v>999940.0</v>
      </c>
      <c r="C16" s="7" t="s">
        <v>80</v>
      </c>
      <c r="D16" s="17">
        <v>999670.0</v>
      </c>
      <c r="E16" s="17">
        <v>999420.0</v>
      </c>
      <c r="F16" s="17">
        <v>999410.0</v>
      </c>
      <c r="G16" s="17">
        <v>999480.0</v>
      </c>
      <c r="H16" s="17">
        <v>999620.0</v>
      </c>
      <c r="I16" s="17">
        <v>999540.0</v>
      </c>
      <c r="J16" s="17">
        <v>999310.0</v>
      </c>
      <c r="K16" s="24">
        <v>998340.0</v>
      </c>
      <c r="L16" s="17">
        <v>999280.0</v>
      </c>
      <c r="M16" s="17">
        <v>999590.0</v>
      </c>
      <c r="N16" s="17">
        <v>999140.0</v>
      </c>
      <c r="O16" s="17">
        <v>999560.0</v>
      </c>
      <c r="P16" s="18">
        <v>999240.0</v>
      </c>
      <c r="Q16" s="19">
        <v>999940.0</v>
      </c>
      <c r="R16" s="20">
        <f t="shared" si="1"/>
        <v>999395.7143</v>
      </c>
      <c r="S16" s="21"/>
    </row>
    <row r="17">
      <c r="A17" s="4" t="s">
        <v>32</v>
      </c>
      <c r="B17" s="17">
        <v>999940.0</v>
      </c>
      <c r="C17" s="17">
        <v>999800.0</v>
      </c>
      <c r="D17" s="17">
        <v>999740.0</v>
      </c>
      <c r="E17" s="17">
        <v>999910.0</v>
      </c>
      <c r="F17" s="17">
        <v>999610.0</v>
      </c>
      <c r="G17" s="17">
        <v>999770.0</v>
      </c>
      <c r="H17" s="17">
        <v>999810.0</v>
      </c>
      <c r="I17" s="17">
        <v>999720.0</v>
      </c>
      <c r="J17" s="17">
        <v>999540.0</v>
      </c>
      <c r="K17" s="17">
        <v>999650.0</v>
      </c>
      <c r="L17" s="17">
        <v>999280.0</v>
      </c>
      <c r="M17" s="17">
        <v>999670.0</v>
      </c>
      <c r="N17" s="24">
        <v>995320.0</v>
      </c>
      <c r="O17" s="24">
        <v>999010.0</v>
      </c>
      <c r="P17" s="18">
        <v>999730.0</v>
      </c>
      <c r="Q17" s="19">
        <v>999940.0</v>
      </c>
      <c r="R17" s="20">
        <f t="shared" si="1"/>
        <v>999366.6667</v>
      </c>
      <c r="S17" s="21"/>
    </row>
    <row r="18">
      <c r="A18" s="4" t="s">
        <v>33</v>
      </c>
      <c r="B18" s="17">
        <v>999880.0</v>
      </c>
      <c r="C18" s="17">
        <v>999900.0</v>
      </c>
      <c r="D18" s="17">
        <v>999840.0</v>
      </c>
      <c r="E18" s="17">
        <v>999820.0</v>
      </c>
      <c r="F18" s="17">
        <v>999310.0</v>
      </c>
      <c r="G18" s="17">
        <v>999720.0</v>
      </c>
      <c r="H18" s="17">
        <v>999810.0</v>
      </c>
      <c r="I18" s="17">
        <v>999810.0</v>
      </c>
      <c r="J18" s="17">
        <v>999750.0</v>
      </c>
      <c r="K18" s="17">
        <v>999430.0</v>
      </c>
      <c r="L18" s="24">
        <v>997530.0</v>
      </c>
      <c r="M18" s="24">
        <v>997900.0</v>
      </c>
      <c r="N18" s="24">
        <v>998950.0</v>
      </c>
      <c r="O18" s="24">
        <v>999040.0</v>
      </c>
      <c r="P18" s="18">
        <v>999680.0</v>
      </c>
      <c r="Q18" s="19">
        <v>999900.0</v>
      </c>
      <c r="R18" s="20">
        <f t="shared" si="1"/>
        <v>999358</v>
      </c>
      <c r="S18" s="21"/>
    </row>
    <row r="19">
      <c r="A19" s="4" t="s">
        <v>34</v>
      </c>
      <c r="B19" s="17">
        <v>999870.0</v>
      </c>
      <c r="C19" s="17">
        <v>999730.0</v>
      </c>
      <c r="D19" s="17">
        <v>999800.0</v>
      </c>
      <c r="E19" s="17">
        <v>999800.0</v>
      </c>
      <c r="F19" s="17">
        <v>999630.0</v>
      </c>
      <c r="G19" s="17">
        <v>999470.0</v>
      </c>
      <c r="H19" s="17">
        <v>999580.0</v>
      </c>
      <c r="I19" s="17">
        <v>999430.0</v>
      </c>
      <c r="J19" s="17">
        <v>999590.0</v>
      </c>
      <c r="K19" s="17">
        <v>999400.0</v>
      </c>
      <c r="L19" s="17">
        <v>999280.0</v>
      </c>
      <c r="M19" s="17">
        <v>999630.0</v>
      </c>
      <c r="N19" s="26">
        <v>997740.0</v>
      </c>
      <c r="O19" s="24">
        <v>997410.0</v>
      </c>
      <c r="P19" s="18">
        <v>999510.0</v>
      </c>
      <c r="Q19" s="19">
        <v>999870.0</v>
      </c>
      <c r="R19" s="20">
        <f t="shared" si="1"/>
        <v>999324.6667</v>
      </c>
      <c r="S19" s="21"/>
    </row>
    <row r="20">
      <c r="A20" s="4" t="s">
        <v>35</v>
      </c>
      <c r="B20" s="17">
        <v>999910.0</v>
      </c>
      <c r="C20" s="17">
        <v>999740.0</v>
      </c>
      <c r="D20" s="17">
        <v>999660.0</v>
      </c>
      <c r="E20" s="17">
        <v>999730.0</v>
      </c>
      <c r="F20" s="17">
        <v>999640.0</v>
      </c>
      <c r="G20" s="17">
        <v>999640.0</v>
      </c>
      <c r="H20" s="17">
        <v>999660.0</v>
      </c>
      <c r="I20" s="17">
        <v>999550.0</v>
      </c>
      <c r="J20" s="17">
        <v>999520.0</v>
      </c>
      <c r="K20" s="24">
        <v>997480.0</v>
      </c>
      <c r="L20" s="24">
        <v>997990.0</v>
      </c>
      <c r="M20" s="24">
        <v>997940.0</v>
      </c>
      <c r="N20" s="17">
        <v>999450.0</v>
      </c>
      <c r="O20" s="17">
        <v>999720.0</v>
      </c>
      <c r="P20" s="18">
        <v>999650.0</v>
      </c>
      <c r="Q20" s="19">
        <v>999910.0</v>
      </c>
      <c r="R20" s="20">
        <f t="shared" si="1"/>
        <v>999285.3333</v>
      </c>
      <c r="S20" s="21"/>
    </row>
    <row r="21">
      <c r="A21" s="4" t="s">
        <v>36</v>
      </c>
      <c r="B21" s="17">
        <v>999890.0</v>
      </c>
      <c r="C21" s="17">
        <v>999740.0</v>
      </c>
      <c r="D21" s="17">
        <v>999650.0</v>
      </c>
      <c r="E21" s="17">
        <v>999790.0</v>
      </c>
      <c r="F21" s="17">
        <v>999530.0</v>
      </c>
      <c r="G21" s="17">
        <v>999630.0</v>
      </c>
      <c r="H21" s="17">
        <v>999830.0</v>
      </c>
      <c r="I21" s="17">
        <v>999680.0</v>
      </c>
      <c r="J21" s="17">
        <v>999410.0</v>
      </c>
      <c r="K21" s="17">
        <v>999520.0</v>
      </c>
      <c r="L21" s="17">
        <v>999250.0</v>
      </c>
      <c r="M21" s="24">
        <v>997410.0</v>
      </c>
      <c r="N21" s="24">
        <v>997060.0</v>
      </c>
      <c r="O21" s="24">
        <v>997490.0</v>
      </c>
      <c r="P21" s="18">
        <v>999820.0</v>
      </c>
      <c r="Q21" s="19">
        <v>999890.0</v>
      </c>
      <c r="R21" s="20">
        <f t="shared" si="1"/>
        <v>999180</v>
      </c>
      <c r="S21" s="21"/>
    </row>
    <row r="22">
      <c r="A22" s="4" t="s">
        <v>21</v>
      </c>
      <c r="B22" s="22">
        <v>1000000.0</v>
      </c>
      <c r="C22" s="7" t="s">
        <v>80</v>
      </c>
      <c r="D22" s="17">
        <v>999990.0</v>
      </c>
      <c r="E22" s="7" t="s">
        <v>80</v>
      </c>
      <c r="F22" s="7" t="s">
        <v>80</v>
      </c>
      <c r="G22" s="17">
        <v>999970.0</v>
      </c>
      <c r="H22" s="17">
        <v>999850.0</v>
      </c>
      <c r="I22" s="17">
        <v>999760.0</v>
      </c>
      <c r="J22" s="17">
        <v>999720.0</v>
      </c>
      <c r="K22" s="17">
        <v>999650.0</v>
      </c>
      <c r="L22" s="7" t="s">
        <v>80</v>
      </c>
      <c r="M22" s="17">
        <v>999940.0</v>
      </c>
      <c r="N22" s="17">
        <v>999610.0</v>
      </c>
      <c r="O22" s="25">
        <v>992450.0</v>
      </c>
      <c r="P22" s="18">
        <v>999880.0</v>
      </c>
      <c r="Q22" s="19">
        <v>1000000.0</v>
      </c>
      <c r="R22" s="20">
        <f t="shared" si="1"/>
        <v>999165.4545</v>
      </c>
      <c r="S22" s="21"/>
    </row>
    <row r="23">
      <c r="A23" s="13" t="s">
        <v>37</v>
      </c>
      <c r="B23" s="17">
        <v>999870.0</v>
      </c>
      <c r="C23" s="18">
        <v>999690.0</v>
      </c>
      <c r="D23" s="18">
        <v>999690.0</v>
      </c>
      <c r="E23" s="17">
        <v>999850.0</v>
      </c>
      <c r="F23" s="17">
        <v>999500.0</v>
      </c>
      <c r="G23" s="17">
        <v>999580.0</v>
      </c>
      <c r="H23" s="17">
        <v>999480.0</v>
      </c>
      <c r="I23" s="17">
        <v>999570.0</v>
      </c>
      <c r="J23" s="17">
        <v>999450.0</v>
      </c>
      <c r="K23" s="24">
        <v>998980.0</v>
      </c>
      <c r="L23" s="24">
        <v>997770.0</v>
      </c>
      <c r="M23" s="17">
        <v>999730.0</v>
      </c>
      <c r="N23" s="24">
        <v>997060.0</v>
      </c>
      <c r="O23" s="24">
        <v>997650.0</v>
      </c>
      <c r="P23" s="18">
        <v>999590.0</v>
      </c>
      <c r="Q23" s="19">
        <v>999870.0</v>
      </c>
      <c r="R23" s="20">
        <f t="shared" si="1"/>
        <v>999164</v>
      </c>
      <c r="S23" s="21"/>
    </row>
    <row r="24">
      <c r="A24" s="4" t="s">
        <v>38</v>
      </c>
      <c r="B24" s="17">
        <v>999880.0</v>
      </c>
      <c r="C24" s="17">
        <v>999740.0</v>
      </c>
      <c r="D24" s="17">
        <v>999590.0</v>
      </c>
      <c r="E24" s="17">
        <v>999830.0</v>
      </c>
      <c r="F24" s="17">
        <v>999480.0</v>
      </c>
      <c r="G24" s="17">
        <v>999320.0</v>
      </c>
      <c r="H24" s="17">
        <v>999430.0</v>
      </c>
      <c r="I24" s="17">
        <v>999590.0</v>
      </c>
      <c r="J24" s="24">
        <v>997210.0</v>
      </c>
      <c r="K24" s="17">
        <v>999400.0</v>
      </c>
      <c r="L24" s="24">
        <v>996520.0</v>
      </c>
      <c r="M24" s="17">
        <v>999600.0</v>
      </c>
      <c r="N24" s="24">
        <v>997900.0</v>
      </c>
      <c r="O24" s="17">
        <v>999630.0</v>
      </c>
      <c r="P24" s="18">
        <v>999590.0</v>
      </c>
      <c r="Q24" s="19">
        <v>999880.0</v>
      </c>
      <c r="R24" s="20">
        <f t="shared" si="1"/>
        <v>999114</v>
      </c>
      <c r="S24" s="21"/>
    </row>
    <row r="25">
      <c r="A25" s="13" t="s">
        <v>39</v>
      </c>
      <c r="B25" s="17">
        <v>999840.0</v>
      </c>
      <c r="C25" s="17">
        <v>999650.0</v>
      </c>
      <c r="D25" s="17">
        <v>999480.0</v>
      </c>
      <c r="E25" s="17">
        <v>999870.0</v>
      </c>
      <c r="F25" s="17">
        <v>999690.0</v>
      </c>
      <c r="G25" s="17">
        <v>999440.0</v>
      </c>
      <c r="H25" s="17">
        <v>999580.0</v>
      </c>
      <c r="I25" s="18">
        <v>999590.0</v>
      </c>
      <c r="J25" s="17">
        <v>999320.0</v>
      </c>
      <c r="K25" s="24">
        <v>998860.0</v>
      </c>
      <c r="L25" s="24">
        <v>998050.0</v>
      </c>
      <c r="M25" s="17">
        <v>999650.0</v>
      </c>
      <c r="N25" s="26">
        <v>994610.0</v>
      </c>
      <c r="O25" s="24">
        <v>998260.0</v>
      </c>
      <c r="P25" s="18">
        <v>999660.0</v>
      </c>
      <c r="Q25" s="19">
        <v>999870.0</v>
      </c>
      <c r="R25" s="20">
        <f t="shared" si="1"/>
        <v>999036.6667</v>
      </c>
      <c r="S25" s="21"/>
    </row>
    <row r="26">
      <c r="A26" s="4" t="s">
        <v>40</v>
      </c>
      <c r="B26" s="17">
        <v>999930.0</v>
      </c>
      <c r="C26" s="17">
        <v>999920.0</v>
      </c>
      <c r="D26" s="17">
        <v>999750.0</v>
      </c>
      <c r="E26" s="17">
        <v>999700.0</v>
      </c>
      <c r="F26" s="17">
        <v>999620.0</v>
      </c>
      <c r="G26" s="17">
        <v>999800.0</v>
      </c>
      <c r="H26" s="17">
        <v>999710.0</v>
      </c>
      <c r="I26" s="17">
        <v>999700.0</v>
      </c>
      <c r="J26" s="24">
        <v>998060.0</v>
      </c>
      <c r="K26" s="17">
        <v>999570.0</v>
      </c>
      <c r="L26" s="24">
        <v>994130.0</v>
      </c>
      <c r="M26" s="17">
        <v>999570.0</v>
      </c>
      <c r="N26" s="17">
        <v>999610.0</v>
      </c>
      <c r="O26" s="24">
        <v>996240.0</v>
      </c>
      <c r="P26" s="18">
        <v>999460.0</v>
      </c>
      <c r="Q26" s="19">
        <v>999930.0</v>
      </c>
      <c r="R26" s="20">
        <f t="shared" si="1"/>
        <v>998984.6667</v>
      </c>
      <c r="S26" s="21"/>
    </row>
    <row r="27">
      <c r="A27" s="4">
        <v>888.0</v>
      </c>
      <c r="B27" s="17">
        <v>999850.0</v>
      </c>
      <c r="C27" s="17">
        <v>999540.0</v>
      </c>
      <c r="D27" s="17">
        <v>999640.0</v>
      </c>
      <c r="E27" s="24">
        <v>997820.0</v>
      </c>
      <c r="F27" s="17">
        <v>999490.0</v>
      </c>
      <c r="G27" s="17">
        <v>999520.0</v>
      </c>
      <c r="H27" s="17">
        <v>999430.0</v>
      </c>
      <c r="I27" s="17">
        <v>999310.0</v>
      </c>
      <c r="J27" s="24">
        <v>998130.0</v>
      </c>
      <c r="K27" s="17">
        <v>999200.0</v>
      </c>
      <c r="L27" s="24">
        <v>997400.0</v>
      </c>
      <c r="M27" s="17">
        <v>999460.0</v>
      </c>
      <c r="N27" s="24">
        <v>998730.0</v>
      </c>
      <c r="O27" s="24">
        <v>997770.0</v>
      </c>
      <c r="P27" s="18">
        <v>999440.0</v>
      </c>
      <c r="Q27" s="19">
        <v>999850.0</v>
      </c>
      <c r="R27" s="20">
        <f t="shared" si="1"/>
        <v>998982</v>
      </c>
      <c r="S27" s="21"/>
    </row>
    <row r="28">
      <c r="A28" s="4" t="s">
        <v>41</v>
      </c>
      <c r="B28" s="17">
        <v>999860.0</v>
      </c>
      <c r="C28" s="17">
        <v>999770.0</v>
      </c>
      <c r="D28" s="17">
        <v>999610.0</v>
      </c>
      <c r="E28" s="24">
        <v>998420.0</v>
      </c>
      <c r="F28" s="17">
        <v>999650.0</v>
      </c>
      <c r="G28" s="17">
        <v>999330.0</v>
      </c>
      <c r="H28" s="17">
        <v>999750.0</v>
      </c>
      <c r="I28" s="17">
        <v>999500.0</v>
      </c>
      <c r="J28" s="24">
        <v>998970.0</v>
      </c>
      <c r="K28" s="17">
        <v>999390.0</v>
      </c>
      <c r="L28" s="17">
        <v>999590.0</v>
      </c>
      <c r="M28" s="24">
        <v>998480.0</v>
      </c>
      <c r="N28" s="24">
        <v>996430.0</v>
      </c>
      <c r="O28" s="25">
        <v>993810.0</v>
      </c>
      <c r="P28" s="18">
        <v>999730.0</v>
      </c>
      <c r="Q28" s="19">
        <v>999860.0</v>
      </c>
      <c r="R28" s="20">
        <f t="shared" si="1"/>
        <v>998819.3333</v>
      </c>
      <c r="S28" s="21"/>
    </row>
    <row r="29">
      <c r="A29" s="4" t="s">
        <v>42</v>
      </c>
      <c r="B29" s="17">
        <v>999890.0</v>
      </c>
      <c r="C29" s="17">
        <v>999620.0</v>
      </c>
      <c r="D29" s="17">
        <v>999720.0</v>
      </c>
      <c r="E29" s="24">
        <v>998210.0</v>
      </c>
      <c r="F29" s="17">
        <v>999600.0</v>
      </c>
      <c r="G29" s="17">
        <v>999380.0</v>
      </c>
      <c r="H29" s="17">
        <v>999480.0</v>
      </c>
      <c r="I29" s="17">
        <v>999440.0</v>
      </c>
      <c r="J29" s="24">
        <v>998020.0</v>
      </c>
      <c r="K29" s="17">
        <v>999390.0</v>
      </c>
      <c r="L29" s="23">
        <v>999340.0</v>
      </c>
      <c r="M29" s="24">
        <v>997530.0</v>
      </c>
      <c r="N29" s="27">
        <v>996990.0</v>
      </c>
      <c r="O29" s="24">
        <v>995700.0</v>
      </c>
      <c r="P29" s="28">
        <v>999470.0</v>
      </c>
      <c r="Q29" s="19">
        <v>999890.0</v>
      </c>
      <c r="R29" s="20">
        <f t="shared" si="1"/>
        <v>998785.3333</v>
      </c>
      <c r="S29" s="21"/>
    </row>
    <row r="30">
      <c r="A30" s="4" t="s">
        <v>43</v>
      </c>
      <c r="B30" s="17">
        <v>999940.0</v>
      </c>
      <c r="C30" s="18">
        <v>999870.0</v>
      </c>
      <c r="D30" s="17">
        <v>999570.0</v>
      </c>
      <c r="E30" s="17">
        <v>999890.0</v>
      </c>
      <c r="F30" s="17">
        <v>999850.0</v>
      </c>
      <c r="G30" s="17">
        <v>999810.0</v>
      </c>
      <c r="H30" s="17">
        <v>999850.0</v>
      </c>
      <c r="I30" s="17">
        <v>999590.0</v>
      </c>
      <c r="J30" s="17">
        <v>999760.0</v>
      </c>
      <c r="K30" s="17">
        <v>999520.0</v>
      </c>
      <c r="L30" s="17">
        <v>999640.0</v>
      </c>
      <c r="M30" s="17">
        <v>999770.0</v>
      </c>
      <c r="N30" s="17">
        <v>999630.0</v>
      </c>
      <c r="O30" s="25">
        <v>984050.0</v>
      </c>
      <c r="P30" s="18">
        <v>999500.0</v>
      </c>
      <c r="Q30" s="19">
        <v>999940.0</v>
      </c>
      <c r="R30" s="20">
        <f t="shared" si="1"/>
        <v>998682.6667</v>
      </c>
      <c r="S30" s="21"/>
    </row>
    <row r="31">
      <c r="A31" s="13" t="s">
        <v>44</v>
      </c>
      <c r="B31" s="17">
        <v>999740.0</v>
      </c>
      <c r="C31" s="17">
        <v>999760.0</v>
      </c>
      <c r="D31" s="17">
        <v>999680.0</v>
      </c>
      <c r="E31" s="24">
        <v>999170.0</v>
      </c>
      <c r="F31" s="17">
        <v>999690.0</v>
      </c>
      <c r="G31" s="17">
        <v>999630.0</v>
      </c>
      <c r="H31" s="17">
        <v>999610.0</v>
      </c>
      <c r="I31" s="17">
        <v>999860.0</v>
      </c>
      <c r="J31" s="17">
        <v>999440.0</v>
      </c>
      <c r="K31" s="17">
        <v>999270.0</v>
      </c>
      <c r="L31" s="17">
        <v>999250.0</v>
      </c>
      <c r="M31" s="24">
        <v>998680.0</v>
      </c>
      <c r="N31" s="24">
        <v>993940.0</v>
      </c>
      <c r="O31" s="25">
        <v>993670.0</v>
      </c>
      <c r="P31" s="18">
        <v>999560.0</v>
      </c>
      <c r="Q31" s="19">
        <v>999860.0</v>
      </c>
      <c r="R31" s="20">
        <f>AVERAGE(C31:P31)</f>
        <v>998657.8571</v>
      </c>
      <c r="S31" s="21"/>
    </row>
    <row r="32">
      <c r="A32" s="4" t="s">
        <v>45</v>
      </c>
      <c r="B32" s="17">
        <v>999880.0</v>
      </c>
      <c r="C32" s="17">
        <v>999900.0</v>
      </c>
      <c r="D32" s="17">
        <v>999750.0</v>
      </c>
      <c r="E32" s="17">
        <v>999830.0</v>
      </c>
      <c r="F32" s="17">
        <v>999170.0</v>
      </c>
      <c r="G32" s="17">
        <v>999730.0</v>
      </c>
      <c r="H32" s="17">
        <v>999650.0</v>
      </c>
      <c r="I32" s="17">
        <v>999820.0</v>
      </c>
      <c r="J32" s="24">
        <v>998020.0</v>
      </c>
      <c r="K32" s="17">
        <v>999370.0</v>
      </c>
      <c r="L32" s="26">
        <v>992500.0</v>
      </c>
      <c r="M32" s="17">
        <v>999410.0</v>
      </c>
      <c r="N32" s="24">
        <v>995550.0</v>
      </c>
      <c r="O32" s="25">
        <v>996340.0</v>
      </c>
      <c r="P32" s="18">
        <v>999520.0</v>
      </c>
      <c r="Q32" s="19">
        <v>999900.0</v>
      </c>
      <c r="R32" s="20">
        <f t="shared" ref="R32:R54" si="2">AVERAGE(B32:P32)</f>
        <v>998562.6667</v>
      </c>
      <c r="S32" s="21"/>
    </row>
    <row r="33">
      <c r="A33" s="4" t="s">
        <v>46</v>
      </c>
      <c r="B33" s="17">
        <v>999910.0</v>
      </c>
      <c r="C33" s="17">
        <v>999630.0</v>
      </c>
      <c r="D33" s="17">
        <v>999710.0</v>
      </c>
      <c r="E33" s="17">
        <v>999680.0</v>
      </c>
      <c r="F33" s="17">
        <v>999390.0</v>
      </c>
      <c r="G33" s="17">
        <v>999500.0</v>
      </c>
      <c r="H33" s="17">
        <v>999700.0</v>
      </c>
      <c r="I33" s="17">
        <v>999590.0</v>
      </c>
      <c r="J33" s="17">
        <v>999490.0</v>
      </c>
      <c r="K33" s="17">
        <v>999300.0</v>
      </c>
      <c r="L33" s="17">
        <v>999430.0</v>
      </c>
      <c r="M33" s="24">
        <v>994960.0</v>
      </c>
      <c r="N33" s="26">
        <v>988860.0</v>
      </c>
      <c r="O33" s="24">
        <v>998870.0</v>
      </c>
      <c r="P33" s="18">
        <v>999610.0</v>
      </c>
      <c r="Q33" s="19">
        <v>999910.0</v>
      </c>
      <c r="R33" s="20">
        <f t="shared" si="2"/>
        <v>998508.6667</v>
      </c>
      <c r="S33" s="21"/>
    </row>
    <row r="34">
      <c r="A34" s="4" t="s">
        <v>47</v>
      </c>
      <c r="B34" s="18">
        <v>999550.0</v>
      </c>
      <c r="C34" s="7" t="s">
        <v>80</v>
      </c>
      <c r="D34" s="29">
        <v>998090.0</v>
      </c>
      <c r="E34" s="7" t="s">
        <v>80</v>
      </c>
      <c r="F34" s="7" t="s">
        <v>80</v>
      </c>
      <c r="G34" s="30">
        <v>999240.0</v>
      </c>
      <c r="H34" s="17">
        <v>999300.0</v>
      </c>
      <c r="I34" s="7" t="s">
        <v>80</v>
      </c>
      <c r="J34" s="24">
        <v>997540.0</v>
      </c>
      <c r="K34" s="24">
        <v>998480.0</v>
      </c>
      <c r="L34" s="7" t="s">
        <v>80</v>
      </c>
      <c r="M34" s="24">
        <v>998760.0</v>
      </c>
      <c r="N34" s="7" t="s">
        <v>80</v>
      </c>
      <c r="O34" s="24">
        <v>996510.0</v>
      </c>
      <c r="P34" s="18">
        <v>998870.0</v>
      </c>
      <c r="Q34" s="19">
        <v>999550.0</v>
      </c>
      <c r="R34" s="20">
        <f t="shared" si="2"/>
        <v>998482.2222</v>
      </c>
      <c r="S34" s="21"/>
    </row>
    <row r="35">
      <c r="A35" s="13" t="s">
        <v>48</v>
      </c>
      <c r="B35" s="7" t="s">
        <v>80</v>
      </c>
      <c r="C35" s="7" t="s">
        <v>80</v>
      </c>
      <c r="D35" s="29">
        <v>999070.0</v>
      </c>
      <c r="E35" s="7" t="s">
        <v>80</v>
      </c>
      <c r="F35" s="7" t="s">
        <v>80</v>
      </c>
      <c r="G35" s="7" t="s">
        <v>80</v>
      </c>
      <c r="H35" s="18">
        <v>999790.0</v>
      </c>
      <c r="I35" s="7" t="s">
        <v>80</v>
      </c>
      <c r="J35" s="17">
        <v>999740.0</v>
      </c>
      <c r="K35" s="18">
        <v>999490.0</v>
      </c>
      <c r="L35" s="29">
        <v>993540.0</v>
      </c>
      <c r="M35" s="7" t="s">
        <v>80</v>
      </c>
      <c r="N35" s="7" t="s">
        <v>80</v>
      </c>
      <c r="O35" s="25">
        <v>994890.0</v>
      </c>
      <c r="P35" s="18">
        <v>999310.0</v>
      </c>
      <c r="Q35" s="19">
        <v>999790.0</v>
      </c>
      <c r="R35" s="20">
        <f t="shared" si="2"/>
        <v>997975.7143</v>
      </c>
      <c r="S35" s="21"/>
    </row>
    <row r="36">
      <c r="A36" s="4" t="s">
        <v>49</v>
      </c>
      <c r="B36" s="17">
        <v>999870.0</v>
      </c>
      <c r="C36" s="17">
        <v>999510.0</v>
      </c>
      <c r="D36" s="17">
        <v>999450.0</v>
      </c>
      <c r="E36" s="17">
        <v>999640.0</v>
      </c>
      <c r="F36" s="17">
        <v>999660.0</v>
      </c>
      <c r="G36" s="17">
        <v>999650.0</v>
      </c>
      <c r="H36" s="17">
        <v>999550.0</v>
      </c>
      <c r="I36" s="17">
        <v>999510.0</v>
      </c>
      <c r="J36" s="17">
        <v>999500.0</v>
      </c>
      <c r="K36" s="17">
        <v>999300.0</v>
      </c>
      <c r="L36" s="26">
        <v>982610.0</v>
      </c>
      <c r="M36" s="17">
        <v>999650.0</v>
      </c>
      <c r="N36" s="24">
        <v>993450.0</v>
      </c>
      <c r="O36" s="24">
        <v>998650.0</v>
      </c>
      <c r="P36" s="18">
        <v>999430.0</v>
      </c>
      <c r="Q36" s="19">
        <v>999870.0</v>
      </c>
      <c r="R36" s="20">
        <f t="shared" si="2"/>
        <v>997962</v>
      </c>
      <c r="S36" s="21"/>
    </row>
    <row r="37">
      <c r="A37" s="4" t="s">
        <v>50</v>
      </c>
      <c r="B37" s="17">
        <v>999740.0</v>
      </c>
      <c r="C37" s="17">
        <v>999390.0</v>
      </c>
      <c r="D37" s="17">
        <v>999680.0</v>
      </c>
      <c r="E37" s="17">
        <v>999480.0</v>
      </c>
      <c r="F37" s="17">
        <v>999430.0</v>
      </c>
      <c r="G37" s="24">
        <v>998540.0</v>
      </c>
      <c r="H37" s="17">
        <v>999650.0</v>
      </c>
      <c r="I37" s="24">
        <v>999060.0</v>
      </c>
      <c r="J37" s="24">
        <v>996640.0</v>
      </c>
      <c r="K37" s="24">
        <v>997470.0</v>
      </c>
      <c r="L37" s="24">
        <v>995270.0</v>
      </c>
      <c r="M37" s="24">
        <v>993520.0</v>
      </c>
      <c r="N37" s="24">
        <v>996330.0</v>
      </c>
      <c r="O37" s="24">
        <v>995440.0</v>
      </c>
      <c r="P37" s="18">
        <v>999470.0</v>
      </c>
      <c r="Q37" s="19">
        <v>999740.0</v>
      </c>
      <c r="R37" s="20">
        <f t="shared" si="2"/>
        <v>997940.6667</v>
      </c>
      <c r="S37" s="21"/>
    </row>
    <row r="38">
      <c r="A38" s="4" t="s">
        <v>51</v>
      </c>
      <c r="B38" s="17">
        <v>999840.0</v>
      </c>
      <c r="C38" s="17">
        <v>999760.0</v>
      </c>
      <c r="D38" s="17">
        <v>999450.0</v>
      </c>
      <c r="E38" s="17">
        <v>999710.0</v>
      </c>
      <c r="F38" s="17">
        <v>999330.0</v>
      </c>
      <c r="G38" s="17">
        <v>999630.0</v>
      </c>
      <c r="H38" s="17">
        <v>999450.0</v>
      </c>
      <c r="I38" s="17">
        <v>999490.0</v>
      </c>
      <c r="J38" s="17">
        <v>999280.0</v>
      </c>
      <c r="K38" s="24">
        <v>991860.0</v>
      </c>
      <c r="L38" s="26">
        <v>986950.0</v>
      </c>
      <c r="M38" s="24">
        <v>998850.0</v>
      </c>
      <c r="N38" s="24">
        <v>994230.0</v>
      </c>
      <c r="O38" s="25">
        <v>993140.0</v>
      </c>
      <c r="P38" s="18">
        <v>999530.0</v>
      </c>
      <c r="Q38" s="19">
        <v>999840.0</v>
      </c>
      <c r="R38" s="20">
        <f t="shared" si="2"/>
        <v>997366.6667</v>
      </c>
      <c r="S38" s="21"/>
    </row>
    <row r="39">
      <c r="A39" s="4" t="s">
        <v>52</v>
      </c>
      <c r="B39" s="17">
        <v>999680.0</v>
      </c>
      <c r="C39" s="24">
        <v>998870.0</v>
      </c>
      <c r="D39" s="24">
        <v>997270.0</v>
      </c>
      <c r="E39" s="24">
        <v>996910.0</v>
      </c>
      <c r="F39" s="17">
        <v>999810.0</v>
      </c>
      <c r="G39" s="24">
        <v>997270.0</v>
      </c>
      <c r="H39" s="17">
        <v>999700.0</v>
      </c>
      <c r="I39" s="24">
        <v>998220.0</v>
      </c>
      <c r="J39" s="24">
        <v>994560.0</v>
      </c>
      <c r="K39" s="17">
        <v>999710.0</v>
      </c>
      <c r="L39" s="24">
        <v>992850.0</v>
      </c>
      <c r="M39" s="24">
        <v>994050.0</v>
      </c>
      <c r="N39" s="24">
        <v>997870.0</v>
      </c>
      <c r="O39" s="25">
        <v>991460.0</v>
      </c>
      <c r="P39" s="18">
        <v>999450.0</v>
      </c>
      <c r="Q39" s="19">
        <v>999810.0</v>
      </c>
      <c r="R39" s="20">
        <f t="shared" si="2"/>
        <v>997178.6667</v>
      </c>
      <c r="S39" s="21"/>
    </row>
    <row r="40">
      <c r="A40" s="4" t="s">
        <v>53</v>
      </c>
      <c r="B40" s="17">
        <v>999650.0</v>
      </c>
      <c r="C40" s="24">
        <v>998760.0</v>
      </c>
      <c r="D40" s="17">
        <v>999590.0</v>
      </c>
      <c r="E40" s="24">
        <v>995150.0</v>
      </c>
      <c r="F40" s="17">
        <v>999600.0</v>
      </c>
      <c r="G40" s="24">
        <v>998880.0</v>
      </c>
      <c r="H40" s="17">
        <v>999510.0</v>
      </c>
      <c r="I40" s="17">
        <v>999540.0</v>
      </c>
      <c r="J40" s="24">
        <v>998570.0</v>
      </c>
      <c r="K40" s="24">
        <v>993140.0</v>
      </c>
      <c r="L40" s="26">
        <v>984900.0</v>
      </c>
      <c r="M40" s="24">
        <v>995780.0</v>
      </c>
      <c r="N40" s="24">
        <v>997150.0</v>
      </c>
      <c r="O40" s="24">
        <v>994290.0</v>
      </c>
      <c r="P40" s="18">
        <v>999370.0</v>
      </c>
      <c r="Q40" s="19">
        <v>999650.0</v>
      </c>
      <c r="R40" s="20">
        <f t="shared" si="2"/>
        <v>996925.3333</v>
      </c>
      <c r="S40" s="21"/>
    </row>
    <row r="41">
      <c r="A41" s="4" t="s">
        <v>54</v>
      </c>
      <c r="B41" s="17">
        <v>999860.0</v>
      </c>
      <c r="C41" s="17">
        <v>999430.0</v>
      </c>
      <c r="D41" s="24">
        <v>998890.0</v>
      </c>
      <c r="E41" s="24">
        <v>996490.0</v>
      </c>
      <c r="F41" s="17">
        <v>999400.0</v>
      </c>
      <c r="G41" s="24">
        <v>996730.0</v>
      </c>
      <c r="H41" s="17">
        <v>999510.0</v>
      </c>
      <c r="I41" s="24">
        <v>997320.0</v>
      </c>
      <c r="J41" s="24">
        <v>996040.0</v>
      </c>
      <c r="K41" s="24">
        <v>998190.0</v>
      </c>
      <c r="L41" s="26">
        <v>992530.0</v>
      </c>
      <c r="M41" s="24">
        <v>991130.0</v>
      </c>
      <c r="N41" s="24">
        <v>993800.0</v>
      </c>
      <c r="O41" s="25">
        <v>991910.0</v>
      </c>
      <c r="P41" s="18">
        <v>999480.0</v>
      </c>
      <c r="Q41" s="19">
        <v>999860.0</v>
      </c>
      <c r="R41" s="20">
        <f t="shared" si="2"/>
        <v>996714</v>
      </c>
      <c r="S41" s="21"/>
    </row>
    <row r="42">
      <c r="A42" s="4" t="s">
        <v>55</v>
      </c>
      <c r="B42" s="17">
        <v>999790.0</v>
      </c>
      <c r="C42" s="24">
        <v>998760.0</v>
      </c>
      <c r="D42" s="24">
        <v>998380.0</v>
      </c>
      <c r="E42" s="24">
        <v>998010.0</v>
      </c>
      <c r="F42" s="17">
        <v>999470.0</v>
      </c>
      <c r="G42" s="17">
        <v>999550.0</v>
      </c>
      <c r="H42" s="17">
        <v>999510.0</v>
      </c>
      <c r="I42" s="17">
        <v>999480.0</v>
      </c>
      <c r="J42" s="24">
        <v>994960.0</v>
      </c>
      <c r="K42" s="24">
        <v>994840.0</v>
      </c>
      <c r="L42" s="24">
        <v>994730.0</v>
      </c>
      <c r="M42" s="24">
        <v>995070.0</v>
      </c>
      <c r="N42" s="24">
        <v>992750.0</v>
      </c>
      <c r="O42" s="25">
        <v>984200.0</v>
      </c>
      <c r="P42" s="18">
        <v>999180.0</v>
      </c>
      <c r="Q42" s="19">
        <v>999790.0</v>
      </c>
      <c r="R42" s="20">
        <f t="shared" si="2"/>
        <v>996578.6667</v>
      </c>
      <c r="S42" s="21"/>
    </row>
    <row r="43">
      <c r="A43" s="4" t="s">
        <v>56</v>
      </c>
      <c r="B43" s="17">
        <v>999780.0</v>
      </c>
      <c r="C43" s="17">
        <v>999610.0</v>
      </c>
      <c r="D43" s="24">
        <v>998520.0</v>
      </c>
      <c r="E43" s="24">
        <v>996850.0</v>
      </c>
      <c r="F43" s="17">
        <v>999280.0</v>
      </c>
      <c r="G43" s="17">
        <v>999210.0</v>
      </c>
      <c r="H43" s="17">
        <v>999180.0</v>
      </c>
      <c r="I43" s="24">
        <v>996790.0</v>
      </c>
      <c r="J43" s="24">
        <v>997370.0</v>
      </c>
      <c r="K43" s="24">
        <v>994750.0</v>
      </c>
      <c r="L43" s="26">
        <v>980470.0</v>
      </c>
      <c r="M43" s="26">
        <v>992860.0</v>
      </c>
      <c r="N43" s="24">
        <v>997080.0</v>
      </c>
      <c r="O43" s="25">
        <v>992000.0</v>
      </c>
      <c r="P43" s="18">
        <v>999450.0</v>
      </c>
      <c r="Q43" s="19">
        <v>999780.0</v>
      </c>
      <c r="R43" s="20">
        <f t="shared" si="2"/>
        <v>996213.3333</v>
      </c>
      <c r="S43" s="21"/>
    </row>
    <row r="44">
      <c r="A44" s="4" t="s">
        <v>57</v>
      </c>
      <c r="B44" s="7" t="s">
        <v>80</v>
      </c>
      <c r="C44" s="7" t="s">
        <v>80</v>
      </c>
      <c r="D44" s="25">
        <v>996140.0</v>
      </c>
      <c r="E44" s="7" t="s">
        <v>80</v>
      </c>
      <c r="F44" s="7" t="s">
        <v>80</v>
      </c>
      <c r="G44" s="7" t="s">
        <v>80</v>
      </c>
      <c r="H44" s="7" t="s">
        <v>80</v>
      </c>
      <c r="I44" s="7" t="s">
        <v>80</v>
      </c>
      <c r="J44" s="26">
        <v>994330.0</v>
      </c>
      <c r="K44" s="7" t="s">
        <v>80</v>
      </c>
      <c r="L44" s="7" t="s">
        <v>80</v>
      </c>
      <c r="M44" s="7" t="s">
        <v>80</v>
      </c>
      <c r="N44" s="7" t="s">
        <v>80</v>
      </c>
      <c r="O44" s="25">
        <v>993570.0</v>
      </c>
      <c r="P44" s="18">
        <v>999910.0</v>
      </c>
      <c r="Q44" s="19">
        <v>999910.0</v>
      </c>
      <c r="R44" s="20">
        <f t="shared" si="2"/>
        <v>995987.5</v>
      </c>
      <c r="S44" s="21"/>
    </row>
    <row r="45">
      <c r="A45" s="4" t="s">
        <v>58</v>
      </c>
      <c r="B45" s="17">
        <v>999860.0</v>
      </c>
      <c r="C45" s="17">
        <v>999680.0</v>
      </c>
      <c r="D45" s="24">
        <v>996450.0</v>
      </c>
      <c r="E45" s="24">
        <v>998810.0</v>
      </c>
      <c r="F45" s="17">
        <v>999470.0</v>
      </c>
      <c r="G45" s="17">
        <v>999500.0</v>
      </c>
      <c r="H45" s="17">
        <v>999670.0</v>
      </c>
      <c r="I45" s="17">
        <v>999740.0</v>
      </c>
      <c r="J45" s="24">
        <v>992350.0</v>
      </c>
      <c r="K45" s="24">
        <v>992450.0</v>
      </c>
      <c r="L45" s="26">
        <v>979510.0</v>
      </c>
      <c r="M45" s="26">
        <v>991590.0</v>
      </c>
      <c r="N45" s="26">
        <v>986460.0</v>
      </c>
      <c r="O45" s="24">
        <v>993400.0</v>
      </c>
      <c r="P45" s="18">
        <v>999820.0</v>
      </c>
      <c r="Q45" s="19">
        <v>999860.0</v>
      </c>
      <c r="R45" s="20">
        <f t="shared" si="2"/>
        <v>995250.6667</v>
      </c>
      <c r="S45" s="21"/>
    </row>
    <row r="46">
      <c r="A46" s="13" t="s">
        <v>59</v>
      </c>
      <c r="B46" s="7" t="s">
        <v>80</v>
      </c>
      <c r="C46" s="18">
        <v>999500.0</v>
      </c>
      <c r="D46" s="25">
        <v>994680.0</v>
      </c>
      <c r="E46" s="7" t="s">
        <v>80</v>
      </c>
      <c r="F46" s="7" t="s">
        <v>80</v>
      </c>
      <c r="G46" s="7" t="s">
        <v>80</v>
      </c>
      <c r="H46" s="18">
        <v>999730.0</v>
      </c>
      <c r="I46" s="7" t="s">
        <v>80</v>
      </c>
      <c r="J46" s="17">
        <v>999390.0</v>
      </c>
      <c r="K46" s="7" t="s">
        <v>80</v>
      </c>
      <c r="L46" s="29">
        <v>983270.0</v>
      </c>
      <c r="M46" s="7" t="s">
        <v>80</v>
      </c>
      <c r="N46" s="7" t="s">
        <v>80</v>
      </c>
      <c r="O46" s="25">
        <v>979500.0</v>
      </c>
      <c r="P46" s="18">
        <v>999630.0</v>
      </c>
      <c r="Q46" s="19">
        <v>999730.0</v>
      </c>
      <c r="R46" s="20">
        <f t="shared" si="2"/>
        <v>993671.4286</v>
      </c>
      <c r="S46" s="21"/>
    </row>
    <row r="47">
      <c r="A47" s="4" t="s">
        <v>60</v>
      </c>
      <c r="B47" s="17">
        <v>999530.0</v>
      </c>
      <c r="C47" s="18">
        <v>999720.0</v>
      </c>
      <c r="D47" s="24">
        <v>997760.0</v>
      </c>
      <c r="E47" s="7" t="s">
        <v>80</v>
      </c>
      <c r="F47" s="7" t="s">
        <v>80</v>
      </c>
      <c r="G47" s="17">
        <v>999250.0</v>
      </c>
      <c r="H47" s="17">
        <v>999540.0</v>
      </c>
      <c r="I47" s="24">
        <v>998750.0</v>
      </c>
      <c r="J47" s="24">
        <v>991560.0</v>
      </c>
      <c r="K47" s="25">
        <v>990790.0</v>
      </c>
      <c r="L47" s="26">
        <v>947720.0</v>
      </c>
      <c r="M47" s="26">
        <v>993690.0</v>
      </c>
      <c r="N47" s="26">
        <v>972220.0</v>
      </c>
      <c r="O47" s="25">
        <v>989810.0</v>
      </c>
      <c r="P47" s="18">
        <v>999290.0</v>
      </c>
      <c r="Q47" s="19">
        <v>999720.0</v>
      </c>
      <c r="R47" s="20">
        <f t="shared" si="2"/>
        <v>990740.7692</v>
      </c>
      <c r="S47" s="21"/>
    </row>
    <row r="48">
      <c r="A48" s="4" t="s">
        <v>42</v>
      </c>
      <c r="B48" s="17">
        <v>999560.0</v>
      </c>
      <c r="C48" s="24">
        <v>998590.0</v>
      </c>
      <c r="D48" s="24">
        <v>996480.0</v>
      </c>
      <c r="E48" s="31">
        <v>993440.0</v>
      </c>
      <c r="F48" s="24">
        <v>997210.0</v>
      </c>
      <c r="G48" s="26">
        <v>993450.0</v>
      </c>
      <c r="H48" s="26">
        <v>978080.0</v>
      </c>
      <c r="I48" s="26">
        <v>970000.0</v>
      </c>
      <c r="J48" s="24">
        <v>988900.0</v>
      </c>
      <c r="K48" s="24">
        <v>983950.0</v>
      </c>
      <c r="L48" s="26">
        <v>926070.0</v>
      </c>
      <c r="M48" s="26">
        <v>960890.0</v>
      </c>
      <c r="N48" s="26">
        <v>977420.0</v>
      </c>
      <c r="O48" s="25">
        <v>947730.0</v>
      </c>
      <c r="P48" s="18">
        <v>999080.0</v>
      </c>
      <c r="Q48" s="19">
        <v>999560.0</v>
      </c>
      <c r="R48" s="20">
        <f t="shared" si="2"/>
        <v>980723.3333</v>
      </c>
      <c r="S48" s="21"/>
    </row>
    <row r="49">
      <c r="A49" s="4" t="s">
        <v>20</v>
      </c>
      <c r="B49" s="24">
        <v>996210.0</v>
      </c>
      <c r="C49" s="24">
        <v>996040.0</v>
      </c>
      <c r="D49" s="24">
        <v>994250.0</v>
      </c>
      <c r="E49" s="24">
        <v>992640.0</v>
      </c>
      <c r="F49" s="26">
        <v>991450.0</v>
      </c>
      <c r="G49" s="26">
        <v>983400.0</v>
      </c>
      <c r="H49" s="26">
        <v>977350.0</v>
      </c>
      <c r="I49" s="26">
        <v>980260.0</v>
      </c>
      <c r="J49" s="24">
        <v>991900.0</v>
      </c>
      <c r="K49" s="26">
        <v>983260.0</v>
      </c>
      <c r="L49" s="26">
        <v>909440.0</v>
      </c>
      <c r="M49" s="26">
        <v>919530.0</v>
      </c>
      <c r="N49" s="26">
        <v>980570.0</v>
      </c>
      <c r="O49" s="25">
        <v>956130.0</v>
      </c>
      <c r="P49" s="29">
        <v>993710.0</v>
      </c>
      <c r="Q49" s="19">
        <v>996210.0</v>
      </c>
      <c r="R49" s="20">
        <f t="shared" si="2"/>
        <v>976409.3333</v>
      </c>
      <c r="S49" s="21"/>
    </row>
    <row r="50">
      <c r="A50" s="4" t="s">
        <v>23</v>
      </c>
      <c r="B50" s="24">
        <v>997790.0</v>
      </c>
      <c r="C50" s="7" t="s">
        <v>80</v>
      </c>
      <c r="D50" s="24">
        <v>997650.0</v>
      </c>
      <c r="E50" s="7" t="s">
        <v>80</v>
      </c>
      <c r="F50" s="7" t="s">
        <v>80</v>
      </c>
      <c r="G50" s="26">
        <v>990200.0</v>
      </c>
      <c r="H50" s="26">
        <v>990550.0</v>
      </c>
      <c r="I50" s="26">
        <v>980000.0</v>
      </c>
      <c r="J50" s="24">
        <v>989250.0</v>
      </c>
      <c r="K50" s="26">
        <v>985490.0</v>
      </c>
      <c r="L50" s="26">
        <v>873520.0</v>
      </c>
      <c r="M50" s="26">
        <v>983590.0</v>
      </c>
      <c r="N50" s="26">
        <v>971350.0</v>
      </c>
      <c r="O50" s="25">
        <v>951660.0</v>
      </c>
      <c r="P50" s="25">
        <v>993580.0</v>
      </c>
      <c r="Q50" s="19">
        <v>997790.0</v>
      </c>
      <c r="R50" s="20">
        <f t="shared" si="2"/>
        <v>975385.8333</v>
      </c>
      <c r="S50" s="21"/>
    </row>
    <row r="51">
      <c r="A51" s="4" t="s">
        <v>47</v>
      </c>
      <c r="B51" s="7" t="s">
        <v>80</v>
      </c>
      <c r="C51" s="25">
        <v>985810.0</v>
      </c>
      <c r="D51" s="25">
        <v>992090.0</v>
      </c>
      <c r="E51" s="7" t="s">
        <v>80</v>
      </c>
      <c r="F51" s="7" t="s">
        <v>80</v>
      </c>
      <c r="G51" s="7" t="s">
        <v>80</v>
      </c>
      <c r="H51" s="7" t="s">
        <v>80</v>
      </c>
      <c r="I51" s="7" t="s">
        <v>80</v>
      </c>
      <c r="J51" s="26">
        <v>961180.0</v>
      </c>
      <c r="K51" s="7" t="s">
        <v>80</v>
      </c>
      <c r="L51" s="7" t="s">
        <v>80</v>
      </c>
      <c r="M51" s="7" t="s">
        <v>80</v>
      </c>
      <c r="N51" s="7" t="s">
        <v>80</v>
      </c>
      <c r="O51" s="25">
        <v>864670.0</v>
      </c>
      <c r="P51" s="25">
        <v>987020.0</v>
      </c>
      <c r="Q51" s="19">
        <v>992090.0</v>
      </c>
      <c r="R51" s="20">
        <f t="shared" si="2"/>
        <v>958154</v>
      </c>
      <c r="S51" s="21"/>
    </row>
    <row r="52">
      <c r="A52" s="4" t="s">
        <v>54</v>
      </c>
      <c r="B52" s="26">
        <v>989510.0</v>
      </c>
      <c r="C52" s="24">
        <v>994320.0</v>
      </c>
      <c r="D52" s="26">
        <v>991570.0</v>
      </c>
      <c r="E52" s="26">
        <v>966010.0</v>
      </c>
      <c r="F52" s="26">
        <v>971100.0</v>
      </c>
      <c r="G52" s="24">
        <v>963490.0</v>
      </c>
      <c r="H52" s="26">
        <v>944280.0</v>
      </c>
      <c r="I52" s="26">
        <v>925160.0</v>
      </c>
      <c r="J52" s="27">
        <v>968740.0</v>
      </c>
      <c r="K52" s="26">
        <v>950260.0</v>
      </c>
      <c r="L52" s="26">
        <v>890210.0</v>
      </c>
      <c r="M52" s="26">
        <v>919340.0</v>
      </c>
      <c r="N52" s="26">
        <v>952480.0</v>
      </c>
      <c r="O52" s="25">
        <v>942570.0</v>
      </c>
      <c r="P52" s="29">
        <v>995000.0</v>
      </c>
      <c r="Q52" s="19">
        <v>995000.0</v>
      </c>
      <c r="R52" s="20">
        <f t="shared" si="2"/>
        <v>957602.6667</v>
      </c>
      <c r="S52" s="21"/>
    </row>
    <row r="53">
      <c r="A53" s="4" t="s">
        <v>46</v>
      </c>
      <c r="B53" s="26">
        <v>986860.0</v>
      </c>
      <c r="C53" s="26">
        <v>980020.0</v>
      </c>
      <c r="D53" s="24">
        <v>990580.0</v>
      </c>
      <c r="E53" s="26">
        <v>972920.0</v>
      </c>
      <c r="F53" s="26">
        <v>971750.0</v>
      </c>
      <c r="G53" s="26">
        <v>980770.0</v>
      </c>
      <c r="H53" s="26">
        <v>920690.0</v>
      </c>
      <c r="I53" s="26">
        <v>908150.0</v>
      </c>
      <c r="J53" s="26">
        <v>960560.0</v>
      </c>
      <c r="K53" s="26">
        <v>926050.0</v>
      </c>
      <c r="L53" s="26">
        <v>899080.0</v>
      </c>
      <c r="M53" s="26">
        <v>942850.0</v>
      </c>
      <c r="N53" s="26">
        <v>942160.0</v>
      </c>
      <c r="O53" s="25">
        <v>932010.0</v>
      </c>
      <c r="P53" s="25">
        <v>990760.0</v>
      </c>
      <c r="Q53" s="19">
        <v>990760.0</v>
      </c>
      <c r="R53" s="20">
        <f t="shared" si="2"/>
        <v>953680.6667</v>
      </c>
      <c r="S53" s="21"/>
    </row>
    <row r="54">
      <c r="A54" s="4" t="s">
        <v>56</v>
      </c>
      <c r="B54" s="26">
        <v>985460.0</v>
      </c>
      <c r="C54" s="26">
        <v>986030.0</v>
      </c>
      <c r="D54" s="26">
        <v>982400.0</v>
      </c>
      <c r="E54" s="26">
        <v>963940.0</v>
      </c>
      <c r="F54" s="26">
        <v>948960.0</v>
      </c>
      <c r="G54" s="26">
        <v>918260.0</v>
      </c>
      <c r="H54" s="26">
        <v>901820.0</v>
      </c>
      <c r="I54" s="26">
        <v>851240.0</v>
      </c>
      <c r="J54" s="26">
        <v>943730.0</v>
      </c>
      <c r="K54" s="26">
        <v>939940.0</v>
      </c>
      <c r="L54" s="26">
        <v>816030.0</v>
      </c>
      <c r="M54" s="26">
        <v>881440.0</v>
      </c>
      <c r="N54" s="26">
        <v>911590.0</v>
      </c>
      <c r="O54" s="25">
        <v>885800.0</v>
      </c>
      <c r="P54" s="25">
        <v>977040.0</v>
      </c>
      <c r="Q54" s="32">
        <v>986030.0</v>
      </c>
      <c r="R54" s="20">
        <f t="shared" si="2"/>
        <v>926245.3333</v>
      </c>
      <c r="S54" s="21"/>
    </row>
    <row r="55">
      <c r="A55" s="7" t="s">
        <v>81</v>
      </c>
      <c r="B55" s="33">
        <f t="shared" ref="B55:P55" si="3">AVERAGE(B8:B47)</f>
        <v>999856.7568</v>
      </c>
      <c r="C55" s="33">
        <f t="shared" si="3"/>
        <v>999631.4286</v>
      </c>
      <c r="D55" s="33">
        <f t="shared" si="3"/>
        <v>999149.5</v>
      </c>
      <c r="E55" s="33">
        <f t="shared" si="3"/>
        <v>999128.5294</v>
      </c>
      <c r="F55" s="33">
        <f t="shared" si="3"/>
        <v>999540</v>
      </c>
      <c r="G55" s="33">
        <f t="shared" si="3"/>
        <v>999386.2162</v>
      </c>
      <c r="H55" s="33">
        <f t="shared" si="3"/>
        <v>999625.1282</v>
      </c>
      <c r="I55" s="33">
        <f t="shared" si="3"/>
        <v>999411.3889</v>
      </c>
      <c r="J55" s="33">
        <f t="shared" si="3"/>
        <v>998244.75</v>
      </c>
      <c r="K55" s="33">
        <f t="shared" si="3"/>
        <v>998173.9474</v>
      </c>
      <c r="L55" s="33">
        <f t="shared" si="3"/>
        <v>993860.2703</v>
      </c>
      <c r="M55" s="33">
        <f t="shared" si="3"/>
        <v>997847.5676</v>
      </c>
      <c r="N55" s="33">
        <f t="shared" si="3"/>
        <v>996162.2222</v>
      </c>
      <c r="O55" s="33">
        <f t="shared" si="3"/>
        <v>995423.75</v>
      </c>
      <c r="P55" s="33">
        <f t="shared" si="3"/>
        <v>999538.5</v>
      </c>
      <c r="Q55" s="21"/>
      <c r="R55" s="21"/>
      <c r="S55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15" max="15" width="26.86"/>
    <col customWidth="1" min="16" max="16" width="22.0"/>
  </cols>
  <sheetData>
    <row r="1">
      <c r="A1" s="34" t="s">
        <v>82</v>
      </c>
      <c r="B1" s="35" t="s">
        <v>62</v>
      </c>
      <c r="C1" s="35" t="s">
        <v>63</v>
      </c>
      <c r="D1" s="35" t="s">
        <v>64</v>
      </c>
      <c r="E1" s="35" t="s">
        <v>65</v>
      </c>
      <c r="F1" s="35" t="s">
        <v>66</v>
      </c>
      <c r="G1" s="36" t="s">
        <v>67</v>
      </c>
      <c r="H1" s="35" t="s">
        <v>68</v>
      </c>
      <c r="I1" s="35" t="s">
        <v>69</v>
      </c>
      <c r="J1" s="35" t="s">
        <v>70</v>
      </c>
      <c r="K1" s="35" t="s">
        <v>71</v>
      </c>
      <c r="L1" s="35" t="s">
        <v>72</v>
      </c>
      <c r="M1" s="35" t="s">
        <v>73</v>
      </c>
      <c r="N1" s="35" t="s">
        <v>74</v>
      </c>
      <c r="O1" s="35" t="s">
        <v>75</v>
      </c>
      <c r="P1" s="35" t="s">
        <v>76</v>
      </c>
    </row>
    <row r="2">
      <c r="A2" s="34" t="s">
        <v>83</v>
      </c>
      <c r="B2" s="34" t="s">
        <v>84</v>
      </c>
      <c r="C2" s="34" t="s">
        <v>85</v>
      </c>
      <c r="D2" s="34" t="s">
        <v>86</v>
      </c>
      <c r="E2" s="34" t="s">
        <v>87</v>
      </c>
      <c r="F2" s="34" t="s">
        <v>88</v>
      </c>
      <c r="G2" s="34" t="s">
        <v>89</v>
      </c>
      <c r="H2" s="34" t="s">
        <v>90</v>
      </c>
      <c r="I2" s="34" t="s">
        <v>91</v>
      </c>
      <c r="J2" s="34" t="s">
        <v>92</v>
      </c>
      <c r="K2" s="34" t="s">
        <v>93</v>
      </c>
      <c r="L2" s="34" t="s">
        <v>94</v>
      </c>
      <c r="M2" s="34" t="s">
        <v>95</v>
      </c>
      <c r="N2" s="34" t="s">
        <v>96</v>
      </c>
      <c r="O2" s="34" t="s">
        <v>97</v>
      </c>
      <c r="P2" s="34" t="s">
        <v>98</v>
      </c>
    </row>
    <row r="3">
      <c r="A3" s="34" t="s">
        <v>99</v>
      </c>
      <c r="B3" s="37" t="s">
        <v>100</v>
      </c>
      <c r="C3" s="37" t="s">
        <v>101</v>
      </c>
      <c r="D3" s="37" t="s">
        <v>102</v>
      </c>
      <c r="E3" s="37" t="s">
        <v>103</v>
      </c>
      <c r="F3" s="37" t="s">
        <v>104</v>
      </c>
      <c r="G3" s="37" t="s">
        <v>105</v>
      </c>
      <c r="H3" s="37" t="s">
        <v>106</v>
      </c>
      <c r="I3" s="37" t="s">
        <v>107</v>
      </c>
      <c r="J3" s="37" t="s">
        <v>108</v>
      </c>
      <c r="K3" s="37" t="s">
        <v>109</v>
      </c>
      <c r="L3" s="37" t="s">
        <v>110</v>
      </c>
      <c r="M3" s="37" t="s">
        <v>111</v>
      </c>
      <c r="N3" s="37" t="s">
        <v>112</v>
      </c>
      <c r="O3" s="37" t="s">
        <v>113</v>
      </c>
      <c r="P3" s="37" t="s">
        <v>80</v>
      </c>
    </row>
    <row r="4">
      <c r="A4" s="34" t="s">
        <v>114</v>
      </c>
      <c r="B4" s="34" t="s">
        <v>115</v>
      </c>
      <c r="C4" s="34" t="s">
        <v>116</v>
      </c>
      <c r="D4" s="34" t="s">
        <v>117</v>
      </c>
      <c r="E4" s="34" t="s">
        <v>115</v>
      </c>
      <c r="F4" s="34" t="s">
        <v>115</v>
      </c>
      <c r="G4" s="34" t="s">
        <v>115</v>
      </c>
      <c r="H4" s="34" t="s">
        <v>115</v>
      </c>
      <c r="I4" s="34" t="s">
        <v>115</v>
      </c>
      <c r="J4" s="34" t="s">
        <v>117</v>
      </c>
      <c r="K4" s="34" t="s">
        <v>116</v>
      </c>
      <c r="L4" s="34" t="s">
        <v>117</v>
      </c>
      <c r="M4" s="34" t="s">
        <v>115</v>
      </c>
      <c r="N4" s="34" t="s">
        <v>117</v>
      </c>
      <c r="O4" s="34" t="s">
        <v>117</v>
      </c>
      <c r="P4" s="34" t="s">
        <v>117</v>
      </c>
    </row>
    <row r="5">
      <c r="A5" s="34" t="s">
        <v>118</v>
      </c>
      <c r="B5" s="34">
        <v>15.0</v>
      </c>
      <c r="C5" s="34" t="s">
        <v>119</v>
      </c>
      <c r="D5" s="34" t="s">
        <v>120</v>
      </c>
      <c r="E5" s="34">
        <v>16.0</v>
      </c>
      <c r="F5" s="34" t="s">
        <v>121</v>
      </c>
      <c r="G5" s="34" t="s">
        <v>122</v>
      </c>
      <c r="H5" s="34" t="s">
        <v>123</v>
      </c>
      <c r="I5" s="34" t="s">
        <v>122</v>
      </c>
      <c r="J5" s="34" t="s">
        <v>124</v>
      </c>
      <c r="K5" s="34" t="s">
        <v>125</v>
      </c>
      <c r="L5" s="34" t="s">
        <v>126</v>
      </c>
      <c r="M5" s="34" t="s">
        <v>125</v>
      </c>
      <c r="N5" s="34" t="s">
        <v>121</v>
      </c>
      <c r="O5" s="34" t="s">
        <v>127</v>
      </c>
      <c r="P5" s="34" t="s">
        <v>124</v>
      </c>
    </row>
    <row r="6">
      <c r="A6" s="34" t="s">
        <v>128</v>
      </c>
      <c r="B6" s="34">
        <v>4.0</v>
      </c>
      <c r="C6" s="34">
        <v>5.0</v>
      </c>
      <c r="D6" s="34">
        <v>8.0</v>
      </c>
      <c r="E6" s="34">
        <v>3.0</v>
      </c>
      <c r="F6" s="34">
        <v>0.0</v>
      </c>
      <c r="G6" s="34">
        <v>0.0</v>
      </c>
      <c r="H6" s="34">
        <v>0.0</v>
      </c>
      <c r="I6" s="34">
        <v>0.0</v>
      </c>
      <c r="J6" s="34">
        <v>1.0</v>
      </c>
      <c r="K6" s="34">
        <v>1.0</v>
      </c>
      <c r="L6" s="34">
        <v>0.0</v>
      </c>
      <c r="M6" s="34">
        <v>0.0</v>
      </c>
      <c r="N6" s="34">
        <v>2.0</v>
      </c>
      <c r="O6" s="34">
        <v>0.0</v>
      </c>
      <c r="P6" s="34">
        <v>1.0</v>
      </c>
    </row>
    <row r="7">
      <c r="A7" s="34" t="s">
        <v>3</v>
      </c>
      <c r="B7" s="34" t="s">
        <v>129</v>
      </c>
      <c r="C7" s="34" t="s">
        <v>130</v>
      </c>
      <c r="D7" s="34" t="s">
        <v>131</v>
      </c>
      <c r="E7" s="34" t="s">
        <v>132</v>
      </c>
      <c r="F7" s="34" t="s">
        <v>133</v>
      </c>
      <c r="G7" s="34" t="s">
        <v>134</v>
      </c>
      <c r="H7" s="34" t="s">
        <v>135</v>
      </c>
      <c r="I7" s="34" t="s">
        <v>136</v>
      </c>
      <c r="J7" s="34" t="s">
        <v>137</v>
      </c>
      <c r="K7" s="34" t="s">
        <v>138</v>
      </c>
      <c r="L7" s="34" t="s">
        <v>139</v>
      </c>
      <c r="M7" s="34" t="s">
        <v>140</v>
      </c>
      <c r="N7" s="34" t="s">
        <v>141</v>
      </c>
      <c r="O7" s="34" t="s">
        <v>142</v>
      </c>
      <c r="P7" s="34" t="s">
        <v>143</v>
      </c>
    </row>
  </sheetData>
  <drawing r:id="rId1"/>
</worksheet>
</file>