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uob-my.sharepoint.com/personal/yg22008_bristol_ac_uk/Documents/Documents/Obesity Project/Main Synthesis/Synthesis model/For GitHub/Data/"/>
    </mc:Choice>
  </mc:AlternateContent>
  <xr:revisionPtr revIDLastSave="133" documentId="8_{77F5CA70-B604-4A9D-B6A7-DEB16F432E18}" xr6:coauthVersionLast="47" xr6:coauthVersionMax="47" xr10:uidLastSave="{62FAA7B5-0871-4BC2-8224-BE08553EE61A}"/>
  <bookViews>
    <workbookView xWindow="-110" yWindow="-110" windowWidth="19420" windowHeight="10420" xr2:uid="{00000000-000D-0000-FFFF-FFFF00000000}"/>
  </bookViews>
  <sheets>
    <sheet name="Tabelle1" sheetId="1" r:id="rId1"/>
  </sheets>
  <definedNames>
    <definedName name="_xlnm._FilterDatabase" localSheetId="0" hidden="1">Tabelle1!$A$1:$BP$306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279" i="1" l="1"/>
  <c r="BL271" i="1"/>
  <c r="BL269" i="1"/>
  <c r="BL227" i="1"/>
  <c r="BL211" i="1"/>
  <c r="BL205" i="1"/>
  <c r="BL190" i="1"/>
  <c r="BL131" i="1"/>
  <c r="BL93" i="1"/>
  <c r="BL83" i="1"/>
  <c r="BL77" i="1"/>
  <c r="BL69" i="1"/>
  <c r="BL60" i="1"/>
  <c r="BL32" i="1"/>
  <c r="BL26" i="1"/>
  <c r="BL19" i="1"/>
  <c r="BL8" i="1"/>
</calcChain>
</file>

<file path=xl/sharedStrings.xml><?xml version="1.0" encoding="utf-8"?>
<sst xmlns="http://schemas.openxmlformats.org/spreadsheetml/2006/main" count="4595" uniqueCount="401">
  <si>
    <t>ICC</t>
  </si>
  <si>
    <t xml:space="preserve">Adab 2018 </t>
  </si>
  <si>
    <t>Y</t>
  </si>
  <si>
    <t>BMI-z</t>
  </si>
  <si>
    <t>long</t>
  </si>
  <si>
    <t>WAVES</t>
  </si>
  <si>
    <t>Diet and Activity</t>
  </si>
  <si>
    <t xml:space="preserve">Control </t>
  </si>
  <si>
    <t>Control</t>
  </si>
  <si>
    <t>Baseline and FU</t>
  </si>
  <si>
    <t>Annesi 2016</t>
  </si>
  <si>
    <t>N</t>
  </si>
  <si>
    <t>BMI</t>
  </si>
  <si>
    <t>short</t>
  </si>
  <si>
    <t>Youth Fit 4 Life</t>
  </si>
  <si>
    <t>CS</t>
  </si>
  <si>
    <t>mid</t>
  </si>
  <si>
    <t>Percentile</t>
  </si>
  <si>
    <t>Annesi 2017</t>
  </si>
  <si>
    <t>Baranowski 2003</t>
  </si>
  <si>
    <t>GEMS-FFFP</t>
  </si>
  <si>
    <t>Adjusted FU</t>
  </si>
  <si>
    <t>Baranowski 2011</t>
  </si>
  <si>
    <t>Video Games</t>
  </si>
  <si>
    <t>Barbeau 2007</t>
  </si>
  <si>
    <t>Intervention</t>
  </si>
  <si>
    <t>Activity</t>
  </si>
  <si>
    <t>Barnes 2015</t>
  </si>
  <si>
    <t>MADE4Life</t>
  </si>
  <si>
    <t>Barnes 2021</t>
  </si>
  <si>
    <t>SWAP IT intervention</t>
  </si>
  <si>
    <t>Diet</t>
  </si>
  <si>
    <t>Physically Active Children in Education (PACE) intervention</t>
  </si>
  <si>
    <t>SWAP IT + PACE Combined</t>
  </si>
  <si>
    <t>Beech 2003</t>
  </si>
  <si>
    <t>Child targeted</t>
  </si>
  <si>
    <t>Parent targeted</t>
  </si>
  <si>
    <t>Bohnert 2013</t>
  </si>
  <si>
    <t>GIG</t>
  </si>
  <si>
    <t>Brandstetter 2012</t>
  </si>
  <si>
    <t>MD</t>
  </si>
  <si>
    <t>Branscum 2013</t>
  </si>
  <si>
    <t>Comics for Health</t>
  </si>
  <si>
    <t>Knowledge based intervention</t>
  </si>
  <si>
    <t>Breheny 2020</t>
  </si>
  <si>
    <t>Daily Mile</t>
  </si>
  <si>
    <t>Brown 2013</t>
  </si>
  <si>
    <t>Caballero 2003</t>
  </si>
  <si>
    <t>Cao 2015</t>
  </si>
  <si>
    <t>Chai 2019</t>
  </si>
  <si>
    <t>Telehealth</t>
  </si>
  <si>
    <t>Telehealth + SMS</t>
  </si>
  <si>
    <t>Chen 2010</t>
  </si>
  <si>
    <t>Choo 2020</t>
  </si>
  <si>
    <t>The Three-Healthy Program</t>
  </si>
  <si>
    <t>Clemes 2020</t>
  </si>
  <si>
    <t>Stand Out in Class</t>
  </si>
  <si>
    <t>Coleman 2012</t>
  </si>
  <si>
    <t>Healthy ONES</t>
  </si>
  <si>
    <t>Crespo 2012</t>
  </si>
  <si>
    <t>APN Fam-only</t>
  </si>
  <si>
    <t>APN Fam + Comm</t>
  </si>
  <si>
    <t>APN Comm-only</t>
  </si>
  <si>
    <t>Cunha 2013</t>
  </si>
  <si>
    <t>PAPPAS</t>
  </si>
  <si>
    <t>Damsgaard 2014</t>
  </si>
  <si>
    <t>NND</t>
  </si>
  <si>
    <t>Davis 2021</t>
  </si>
  <si>
    <t>TX Sprouts</t>
  </si>
  <si>
    <t>De Bock 2013</t>
  </si>
  <si>
    <t>Ene mene fit</t>
  </si>
  <si>
    <t>de Greeff 2016</t>
  </si>
  <si>
    <t>F&amp;V</t>
  </si>
  <si>
    <t>De Heer 2011</t>
  </si>
  <si>
    <t>de Ruyter 2012</t>
  </si>
  <si>
    <t>PA intervention</t>
  </si>
  <si>
    <t>Diaz-Castro 2021</t>
  </si>
  <si>
    <t>Donnelly 2009</t>
  </si>
  <si>
    <t>PAAC</t>
  </si>
  <si>
    <t>Drummy 2016</t>
  </si>
  <si>
    <t>Duncan 2019</t>
  </si>
  <si>
    <t>Healthy Homework programme</t>
  </si>
  <si>
    <t>Elder 2014</t>
  </si>
  <si>
    <t xml:space="preserve">MOVE/me Muevo </t>
  </si>
  <si>
    <t>CHANGE!</t>
  </si>
  <si>
    <t>Farmer 2017</t>
  </si>
  <si>
    <t>PLAY</t>
  </si>
  <si>
    <t>Ford 2013</t>
  </si>
  <si>
    <t>Foster 2008</t>
  </si>
  <si>
    <t>SNPI</t>
  </si>
  <si>
    <t>Fulkerson 2010</t>
  </si>
  <si>
    <t>HOME</t>
  </si>
  <si>
    <t>FU</t>
  </si>
  <si>
    <t>Fulkerson 2015</t>
  </si>
  <si>
    <t>Attention control</t>
  </si>
  <si>
    <t>Fulkerson 2022</t>
  </si>
  <si>
    <t>NU-Home</t>
  </si>
  <si>
    <t>Gentile 2009</t>
  </si>
  <si>
    <t>SWITCH</t>
  </si>
  <si>
    <t>Greve 2015</t>
  </si>
  <si>
    <t>Griffin 2019</t>
  </si>
  <si>
    <t>HEIA</t>
  </si>
  <si>
    <t>Ha 2021</t>
  </si>
  <si>
    <t>Active 1 + FUN</t>
  </si>
  <si>
    <t>Habib-Mourad 2014</t>
  </si>
  <si>
    <t>Health-E-PALS</t>
  </si>
  <si>
    <t>Habib-Mourad 2020</t>
  </si>
  <si>
    <t>Haire-Joshu 2010</t>
  </si>
  <si>
    <t>PARADE</t>
  </si>
  <si>
    <t>Han 2006</t>
  </si>
  <si>
    <t>Hannon 2018</t>
  </si>
  <si>
    <t>Intervention 1</t>
  </si>
  <si>
    <t>Intervention 2</t>
  </si>
  <si>
    <t>HEALTHY Study Group 2010</t>
  </si>
  <si>
    <t>HEALTHY</t>
  </si>
  <si>
    <t>Hendrie 2011</t>
  </si>
  <si>
    <t>Control (screen time reduction)</t>
  </si>
  <si>
    <t>Hendy 2011</t>
  </si>
  <si>
    <t>KCP</t>
  </si>
  <si>
    <t>Hopper 2005</t>
  </si>
  <si>
    <t>Howe 2011</t>
  </si>
  <si>
    <t>Hull 2018</t>
  </si>
  <si>
    <t>Oral health attention control</t>
  </si>
  <si>
    <t>Ickovics 2019</t>
  </si>
  <si>
    <t>Nutrition only</t>
  </si>
  <si>
    <t>Delayed intervention</t>
  </si>
  <si>
    <t>PA only</t>
  </si>
  <si>
    <t>Nutrition and PA</t>
  </si>
  <si>
    <t>James 2004</t>
  </si>
  <si>
    <t>CHOMPS</t>
  </si>
  <si>
    <t>Jansen 2011</t>
  </si>
  <si>
    <t>Jones 2015</t>
  </si>
  <si>
    <t>Healthy lifestyle education program</t>
  </si>
  <si>
    <t>Kain 2014</t>
  </si>
  <si>
    <t>Keller 2009</t>
  </si>
  <si>
    <t>Keshani 2016</t>
  </si>
  <si>
    <t>Ketelhut 2022</t>
  </si>
  <si>
    <t>ExerCube intervention</t>
  </si>
  <si>
    <t>Khan 2014</t>
  </si>
  <si>
    <t>FITKids</t>
  </si>
  <si>
    <t>Kipping 2008</t>
  </si>
  <si>
    <t>Active for life year 5</t>
  </si>
  <si>
    <t>Kipping 2014</t>
  </si>
  <si>
    <t>Klesges 2010</t>
  </si>
  <si>
    <t>Obesity prevention</t>
  </si>
  <si>
    <t>Kobel 2017</t>
  </si>
  <si>
    <t>Kocken 2016</t>
  </si>
  <si>
    <t>Kovalskys 2016</t>
  </si>
  <si>
    <t>SALTEN!</t>
  </si>
  <si>
    <t>Kriemler 2010</t>
  </si>
  <si>
    <t>KISS</t>
  </si>
  <si>
    <t>Kubik 2021</t>
  </si>
  <si>
    <t>SNAPSHOT</t>
  </si>
  <si>
    <t>Attention control (healthy lifestyle newsletter)</t>
  </si>
  <si>
    <t>Lau 2016</t>
  </si>
  <si>
    <t>Active Video Game</t>
  </si>
  <si>
    <t>Lazaar 2007</t>
  </si>
  <si>
    <t>Lent 2014</t>
  </si>
  <si>
    <t>Healthy Corner Store</t>
  </si>
  <si>
    <t>Levy 2012</t>
  </si>
  <si>
    <t>Li 2010</t>
  </si>
  <si>
    <t>Happy 10 program</t>
  </si>
  <si>
    <t>Li 2019</t>
  </si>
  <si>
    <t>CHIRPY DRAGON</t>
  </si>
  <si>
    <t>Lichtenstein 2011</t>
  </si>
  <si>
    <t>GiZu Prevention Program</t>
  </si>
  <si>
    <t>Liu 2019</t>
  </si>
  <si>
    <t>Liu 2022</t>
  </si>
  <si>
    <t>DECIDE - Children</t>
  </si>
  <si>
    <t>Llargues 2012</t>
  </si>
  <si>
    <t>Lloyd 2018</t>
  </si>
  <si>
    <t>HeLP</t>
  </si>
  <si>
    <t>Magnusson 2012</t>
  </si>
  <si>
    <t>Marcus 2009</t>
  </si>
  <si>
    <t>STOPP</t>
  </si>
  <si>
    <t>Martinez-Vizcaino 2014</t>
  </si>
  <si>
    <t>MOVI-2</t>
  </si>
  <si>
    <t>Martinez-Vizcaino 2020</t>
  </si>
  <si>
    <t>MOVI-Kids</t>
  </si>
  <si>
    <t>Martinez-Vizcaino 2022</t>
  </si>
  <si>
    <t>MOVI-daFIT!</t>
  </si>
  <si>
    <t>Meng 2013 (Beijing)</t>
  </si>
  <si>
    <t>Nutrition education</t>
  </si>
  <si>
    <t>Happy 10</t>
  </si>
  <si>
    <t>Morgan 2011</t>
  </si>
  <si>
    <t>HDHK program</t>
  </si>
  <si>
    <t>Morgan 2014</t>
  </si>
  <si>
    <t>Morgan 2019</t>
  </si>
  <si>
    <t>DADEE</t>
  </si>
  <si>
    <t>Muller 2016</t>
  </si>
  <si>
    <t>Leipzig School Project</t>
  </si>
  <si>
    <t>Muller 2019</t>
  </si>
  <si>
    <t>DASH</t>
  </si>
  <si>
    <t>Muzaffar 2019</t>
  </si>
  <si>
    <t>PAWS Peer led</t>
  </si>
  <si>
    <t>PAWS Adult led</t>
  </si>
  <si>
    <t>NCT00224887 2005</t>
  </si>
  <si>
    <t>FBC</t>
  </si>
  <si>
    <t>NCT02067728 2014</t>
  </si>
  <si>
    <t>FNPA tool</t>
  </si>
  <si>
    <t>Nemet 2011a</t>
  </si>
  <si>
    <t>Nemet 2011b</t>
  </si>
  <si>
    <t>Newton 2014</t>
  </si>
  <si>
    <t>Intensive intervention</t>
  </si>
  <si>
    <t>Minimal intervention</t>
  </si>
  <si>
    <t>Nicholl 2021</t>
  </si>
  <si>
    <t>Milky Way study</t>
  </si>
  <si>
    <t>Nollen 2014</t>
  </si>
  <si>
    <t>MT</t>
  </si>
  <si>
    <t>Nyberg 2015</t>
  </si>
  <si>
    <t>Healthy School Start</t>
  </si>
  <si>
    <t>Nyberg 2016</t>
  </si>
  <si>
    <t>Healthy School Start 2</t>
  </si>
  <si>
    <t>O'Connor 2020</t>
  </si>
  <si>
    <t>PSNS</t>
  </si>
  <si>
    <t>Paineau 2008</t>
  </si>
  <si>
    <t>Group A</t>
  </si>
  <si>
    <t>Group B</t>
  </si>
  <si>
    <t>Pena 2021</t>
  </si>
  <si>
    <t>Puder 2011</t>
  </si>
  <si>
    <t>Ramirez-Rivera 2021</t>
  </si>
  <si>
    <t>Planet Nutrition</t>
  </si>
  <si>
    <t>Rerksuppaphol 2017</t>
  </si>
  <si>
    <t>Internet-based program</t>
  </si>
  <si>
    <t>Rhodes 2019</t>
  </si>
  <si>
    <t>Planning and education</t>
  </si>
  <si>
    <t>Education</t>
  </si>
  <si>
    <t>Robinson 2003</t>
  </si>
  <si>
    <t>Robinson 2010</t>
  </si>
  <si>
    <t>Rosario 2012</t>
  </si>
  <si>
    <t>Rosenkranz 2010</t>
  </si>
  <si>
    <t>SNAP</t>
  </si>
  <si>
    <t>Rush 2012</t>
  </si>
  <si>
    <t>Project Energize</t>
  </si>
  <si>
    <t>Sacchetti 2013</t>
  </si>
  <si>
    <t>Safdie 2013</t>
  </si>
  <si>
    <t>Basic</t>
  </si>
  <si>
    <t>Basic plus</t>
  </si>
  <si>
    <t>Sahota 2001</t>
  </si>
  <si>
    <t>APPLES program</t>
  </si>
  <si>
    <t>Sahota 2019</t>
  </si>
  <si>
    <t>Salmon 2022</t>
  </si>
  <si>
    <t>PA-I</t>
  </si>
  <si>
    <t>SB-I</t>
  </si>
  <si>
    <t>PA-I + SB-I</t>
  </si>
  <si>
    <t>Santos 2014</t>
  </si>
  <si>
    <t>Healthy Buddies</t>
  </si>
  <si>
    <t>Seguin-Fawler 2021</t>
  </si>
  <si>
    <t>CO-CSA + Education</t>
  </si>
  <si>
    <t>Sekhavat 2014</t>
  </si>
  <si>
    <t>Sgambato 2019</t>
  </si>
  <si>
    <t>Sherwood 2019</t>
  </si>
  <si>
    <t>Sichieri 2008</t>
  </si>
  <si>
    <t>Siegrist 2013</t>
  </si>
  <si>
    <t>JuvenTUM</t>
  </si>
  <si>
    <t>Siegrist 2018</t>
  </si>
  <si>
    <t>Simon 2008</t>
  </si>
  <si>
    <t>ICAP</t>
  </si>
  <si>
    <t>Spiegel 2006</t>
  </si>
  <si>
    <t>WAY</t>
  </si>
  <si>
    <t>Stettler 2015</t>
  </si>
  <si>
    <t>Beverage-only</t>
  </si>
  <si>
    <t>Multiple behaviors</t>
  </si>
  <si>
    <t>Stolley 1997</t>
  </si>
  <si>
    <t>Story 2003</t>
  </si>
  <si>
    <t>Girlfriends for KEEPS</t>
  </si>
  <si>
    <t>Story 2012</t>
  </si>
  <si>
    <t>Bright Start</t>
  </si>
  <si>
    <t>Tanskey 2017</t>
  </si>
  <si>
    <t>100 Miles club</t>
  </si>
  <si>
    <t>Just Move</t>
  </si>
  <si>
    <t>Telford 2012</t>
  </si>
  <si>
    <t>Specialist-taught PE</t>
  </si>
  <si>
    <t>Tessier 2008</t>
  </si>
  <si>
    <t>REGU'LAPS</t>
  </si>
  <si>
    <t>Active Control</t>
  </si>
  <si>
    <t>Thivel 2011</t>
  </si>
  <si>
    <t>Topham 2021</t>
  </si>
  <si>
    <t>FL</t>
  </si>
  <si>
    <t>FL + FD</t>
  </si>
  <si>
    <t>FL + PG</t>
  </si>
  <si>
    <t>FL + FD + PG</t>
  </si>
  <si>
    <t>van de Berg 2020</t>
  </si>
  <si>
    <t>WAT</t>
  </si>
  <si>
    <t>LGEG</t>
  </si>
  <si>
    <t>WAT+LGEG</t>
  </si>
  <si>
    <t>Viggiano 2018</t>
  </si>
  <si>
    <t>Vizcaino 2008</t>
  </si>
  <si>
    <t>MOVI</t>
  </si>
  <si>
    <t>Wang 2012</t>
  </si>
  <si>
    <t>Wang 2018</t>
  </si>
  <si>
    <t>HLP-YOG intervention</t>
  </si>
  <si>
    <t>Wendel 2016</t>
  </si>
  <si>
    <t>White 2019</t>
  </si>
  <si>
    <t>Williamson 2012</t>
  </si>
  <si>
    <t>PP</t>
  </si>
  <si>
    <t>PP+PS</t>
  </si>
  <si>
    <t>Xu 2015</t>
  </si>
  <si>
    <t>CLICK programme</t>
  </si>
  <si>
    <t>Xu 2017 (5 other cities)</t>
  </si>
  <si>
    <t>Comprehensive</t>
  </si>
  <si>
    <t>Yin 2012</t>
  </si>
  <si>
    <t>Fitkid Project</t>
  </si>
  <si>
    <t>study</t>
  </si>
  <si>
    <t>CA</t>
  </si>
  <si>
    <t>measure</t>
  </si>
  <si>
    <t>time</t>
  </si>
  <si>
    <t>Aarm</t>
  </si>
  <si>
    <t>Aint</t>
  </si>
  <si>
    <t>nA0</t>
  </si>
  <si>
    <t>nA1</t>
  </si>
  <si>
    <t>nAc</t>
  </si>
  <si>
    <t>Barm</t>
  </si>
  <si>
    <t>Bint</t>
  </si>
  <si>
    <t>nB0</t>
  </si>
  <si>
    <t>nB1</t>
  </si>
  <si>
    <t>nBc</t>
  </si>
  <si>
    <t>calcICC</t>
  </si>
  <si>
    <t>result</t>
  </si>
  <si>
    <t>AFmeanA</t>
  </si>
  <si>
    <t>AFsdA</t>
  </si>
  <si>
    <t>AFmeanB</t>
  </si>
  <si>
    <t>AFsdB</t>
  </si>
  <si>
    <t>CSmeanA</t>
  </si>
  <si>
    <t>CSsdA</t>
  </si>
  <si>
    <t>CSmeanB</t>
  </si>
  <si>
    <t>CSsdB</t>
  </si>
  <si>
    <t>BFmean0A</t>
  </si>
  <si>
    <t>BFsd0A</t>
  </si>
  <si>
    <t>BFmean0B</t>
  </si>
  <si>
    <t>BFsd0B</t>
  </si>
  <si>
    <t>BFmean1A</t>
  </si>
  <si>
    <t>BFsd1A</t>
  </si>
  <si>
    <t>BFmean1B</t>
  </si>
  <si>
    <t>BFsd1B</t>
  </si>
  <si>
    <t xml:space="preserve">MDmean </t>
  </si>
  <si>
    <t>MDse</t>
  </si>
  <si>
    <t>Fairclough 2013</t>
  </si>
  <si>
    <t>Grydeland 2014</t>
  </si>
  <si>
    <t>CA_cov</t>
  </si>
  <si>
    <t>CRCT</t>
  </si>
  <si>
    <t>Map</t>
  </si>
  <si>
    <t>Map_ReqUnAdj</t>
  </si>
  <si>
    <t>Map_ReqReAdj</t>
  </si>
  <si>
    <t>Map_outcome</t>
  </si>
  <si>
    <t>Map_result</t>
  </si>
  <si>
    <t>MAP_AFmeanA</t>
  </si>
  <si>
    <t>MAP_AFsdA</t>
  </si>
  <si>
    <t>MAP_AFmeanB</t>
  </si>
  <si>
    <t>MAP_AFsdB</t>
  </si>
  <si>
    <t>MAP_CSmeanA</t>
  </si>
  <si>
    <t>MAP_CSsdA</t>
  </si>
  <si>
    <t>MAP_CSmeanB</t>
  </si>
  <si>
    <t>MAP_CSsdB</t>
  </si>
  <si>
    <t>MAP_BFmean0A</t>
  </si>
  <si>
    <t>MAP_BFsd0A</t>
  </si>
  <si>
    <t>MAP_BFmean0B</t>
  </si>
  <si>
    <t>MAP_BFsd0B</t>
  </si>
  <si>
    <t>MAP_BFmean1A</t>
  </si>
  <si>
    <t>MAP_BFsd1A</t>
  </si>
  <si>
    <t>MAP_BFmean1B</t>
  </si>
  <si>
    <t>MAP_BFsd1B</t>
  </si>
  <si>
    <t xml:space="preserve">MAP_MDmean </t>
  </si>
  <si>
    <t>MAP_MDse</t>
  </si>
  <si>
    <t>Mean_Age</t>
  </si>
  <si>
    <t>SD_Age</t>
  </si>
  <si>
    <t>Prop_Male</t>
  </si>
  <si>
    <t>NA</t>
  </si>
  <si>
    <t>Baseline and CS</t>
  </si>
  <si>
    <t>Proportion</t>
  </si>
  <si>
    <t>Wollongong SPORT</t>
  </si>
  <si>
    <t>fu_months</t>
  </si>
  <si>
    <t>country</t>
  </si>
  <si>
    <t>chart_ref</t>
  </si>
  <si>
    <t>chart</t>
  </si>
  <si>
    <t>US</t>
  </si>
  <si>
    <t>CDC</t>
  </si>
  <si>
    <t>Australia</t>
  </si>
  <si>
    <t>WHO</t>
  </si>
  <si>
    <t>Germany</t>
  </si>
  <si>
    <t>IOTF</t>
  </si>
  <si>
    <t>UK</t>
  </si>
  <si>
    <t>Brazil</t>
  </si>
  <si>
    <t>Netherlands</t>
  </si>
  <si>
    <t>Spain</t>
  </si>
  <si>
    <t>New Zealand</t>
  </si>
  <si>
    <t>Denmark</t>
  </si>
  <si>
    <t>Norway</t>
  </si>
  <si>
    <t>China</t>
  </si>
  <si>
    <t>Lebanon</t>
  </si>
  <si>
    <t>Chile</t>
  </si>
  <si>
    <t>Iran</t>
  </si>
  <si>
    <t>Switzerland</t>
  </si>
  <si>
    <t>France</t>
  </si>
  <si>
    <t>Iceland</t>
  </si>
  <si>
    <t>Thailand</t>
  </si>
  <si>
    <t>Canada</t>
  </si>
  <si>
    <t>Portugal</t>
  </si>
  <si>
    <t>Italy</t>
  </si>
  <si>
    <t>Mexico</t>
  </si>
  <si>
    <t>BMI-z from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</si>
</sst>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2" xfId="0" applyBorder="1"/>
    <xf numFmtId="0" fontId="0" fillId="0" borderId="6" xfId="0" applyBorder="1"/>
    <xf numFmtId="0" fontId="0" fillId="0" borderId="8" xfId="0" applyBorder="1"/>
    <xf numFmtId="0" fontId="1" fillId="0" borderId="3" xfId="0" applyFont="1" applyBorder="1"/>
    <xf numFmtId="0" fontId="1" fillId="0" borderId="2" xfId="0" applyFont="1" applyBorder="1"/>
    <xf numFmtId="0" fontId="1" fillId="2" borderId="2" xfId="0" applyFont="1" applyFill="1" applyBorder="1"/>
    <xf numFmtId="166" fontId="1" fillId="2" borderId="2" xfId="0" applyNumberFormat="1" applyFont="1" applyFill="1" applyBorder="1"/>
    <xf numFmtId="0" fontId="1" fillId="0" borderId="4" xfId="0" applyFont="1" applyBorder="1"/>
    <xf numFmtId="0" fontId="1" fillId="0" borderId="0" xfId="0" applyFont="1"/>
    <xf numFmtId="0" fontId="1" fillId="2" borderId="0" xfId="0" applyFont="1" applyFill="1"/>
    <xf numFmtId="164" fontId="1" fillId="2" borderId="0" xfId="0" applyNumberFormat="1" applyFont="1" applyFill="1"/>
    <xf numFmtId="164" fontId="1" fillId="0" borderId="0" xfId="0" applyNumberFormat="1" applyFont="1"/>
    <xf numFmtId="166" fontId="1" fillId="2" borderId="0" xfId="0" applyNumberFormat="1" applyFont="1" applyFill="1"/>
    <xf numFmtId="0" fontId="1" fillId="0" borderId="5" xfId="0" applyFont="1" applyBorder="1"/>
    <xf numFmtId="0" fontId="1" fillId="0" borderId="6" xfId="0" applyFont="1" applyBorder="1"/>
    <xf numFmtId="0" fontId="1" fillId="2" borderId="6" xfId="0" applyFont="1" applyFill="1" applyBorder="1"/>
    <xf numFmtId="164" fontId="1" fillId="2" borderId="6" xfId="0" applyNumberFormat="1" applyFont="1" applyFill="1" applyBorder="1"/>
    <xf numFmtId="166" fontId="1" fillId="2" borderId="6" xfId="0" applyNumberFormat="1" applyFont="1" applyFill="1" applyBorder="1"/>
    <xf numFmtId="0" fontId="1" fillId="3" borderId="0" xfId="0" applyFont="1" applyFill="1"/>
    <xf numFmtId="0" fontId="1" fillId="3" borderId="6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2" borderId="8" xfId="0" applyFont="1" applyFill="1" applyBorder="1"/>
    <xf numFmtId="164" fontId="1" fillId="0" borderId="2" xfId="0" applyNumberFormat="1" applyFont="1" applyBorder="1"/>
    <xf numFmtId="0" fontId="1" fillId="3" borderId="2" xfId="0" applyFont="1" applyFill="1" applyBorder="1"/>
    <xf numFmtId="164" fontId="1" fillId="2" borderId="8" xfId="0" applyNumberFormat="1" applyFont="1" applyFill="1" applyBorder="1"/>
    <xf numFmtId="164" fontId="1" fillId="2" borderId="2" xfId="0" applyNumberFormat="1" applyFont="1" applyFill="1" applyBorder="1"/>
    <xf numFmtId="164" fontId="1" fillId="0" borderId="6" xfId="0" applyNumberFormat="1" applyFont="1" applyBorder="1"/>
    <xf numFmtId="0" fontId="1" fillId="3" borderId="8" xfId="0" applyFont="1" applyFill="1" applyBorder="1"/>
    <xf numFmtId="164" fontId="1" fillId="0" borderId="8" xfId="0" applyNumberFormat="1" applyFont="1" applyBorder="1"/>
    <xf numFmtId="166" fontId="1" fillId="0" borderId="8" xfId="0" applyNumberFormat="1" applyFont="1" applyBorder="1"/>
    <xf numFmtId="165" fontId="1" fillId="0" borderId="8" xfId="0" applyNumberFormat="1" applyFont="1" applyBorder="1"/>
    <xf numFmtId="165" fontId="1" fillId="2" borderId="0" xfId="0" applyNumberFormat="1" applyFont="1" applyFill="1"/>
    <xf numFmtId="166" fontId="1" fillId="0" borderId="2" xfId="0" applyNumberFormat="1" applyFont="1" applyBorder="1"/>
    <xf numFmtId="166" fontId="1" fillId="0" borderId="6" xfId="0" applyNumberFormat="1" applyFont="1" applyBorder="1"/>
    <xf numFmtId="166" fontId="1" fillId="0" borderId="0" xfId="0" applyNumberFormat="1" applyFont="1"/>
    <xf numFmtId="0" fontId="1" fillId="0" borderId="0" xfId="0" applyFont="1" applyFill="1"/>
    <xf numFmtId="0" fontId="1" fillId="0" borderId="6" xfId="0" applyFont="1" applyFill="1" applyBorder="1"/>
    <xf numFmtId="164" fontId="1" fillId="0" borderId="0" xfId="0" applyNumberFormat="1" applyFont="1" applyFill="1"/>
    <xf numFmtId="0" fontId="1" fillId="0" borderId="8" xfId="0" applyFont="1" applyFill="1" applyBorder="1"/>
    <xf numFmtId="164" fontId="1" fillId="0" borderId="2" xfId="0" applyNumberFormat="1" applyFont="1" applyFill="1" applyBorder="1"/>
    <xf numFmtId="0" fontId="1" fillId="0" borderId="2" xfId="0" applyFont="1" applyFill="1" applyBorder="1"/>
    <xf numFmtId="164" fontId="1" fillId="0" borderId="6" xfId="0" applyNumberFormat="1" applyFont="1" applyFill="1" applyBorder="1"/>
    <xf numFmtId="0" fontId="3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30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defaultColWidth="8.7265625" defaultRowHeight="14.5" x14ac:dyDescent="0.35"/>
  <cols>
    <col min="1" max="1" width="21.81640625" bestFit="1" customWidth="1"/>
    <col min="2" max="2" width="12.54296875" customWidth="1"/>
    <col min="3" max="4" width="11.81640625" customWidth="1"/>
    <col min="5" max="5" width="12.7265625" bestFit="1" customWidth="1"/>
    <col min="7" max="7" width="15.81640625" customWidth="1"/>
    <col min="8" max="8" width="11.7265625" customWidth="1"/>
    <col min="9" max="9" width="9" customWidth="1"/>
    <col min="10" max="10" width="8.7265625" customWidth="1"/>
    <col min="11" max="11" width="9.1796875" customWidth="1"/>
    <col min="12" max="12" width="13.1796875" customWidth="1"/>
    <col min="13" max="13" width="8.7265625" customWidth="1"/>
    <col min="14" max="14" width="8.81640625" customWidth="1"/>
    <col min="15" max="18" width="8.7265625" customWidth="1"/>
    <col min="19" max="19" width="16.54296875" customWidth="1"/>
    <col min="20" max="20" width="15" customWidth="1"/>
    <col min="21" max="21" width="11.7265625" customWidth="1"/>
    <col min="22" max="22" width="14.81640625" customWidth="1"/>
    <col min="23" max="23" width="11.54296875" customWidth="1"/>
    <col min="24" max="24" width="12.7265625" customWidth="1"/>
    <col min="25" max="25" width="11.54296875" customWidth="1"/>
    <col min="26" max="26" width="11.453125" customWidth="1"/>
    <col min="27" max="27" width="11.54296875" customWidth="1"/>
    <col min="28" max="28" width="16" customWidth="1"/>
    <col min="29" max="29" width="14.26953125" customWidth="1"/>
    <col min="30" max="30" width="17" customWidth="1"/>
    <col min="31" max="31" width="13.81640625" customWidth="1"/>
    <col min="32" max="32" width="10.81640625" customWidth="1"/>
    <col min="33" max="33" width="12.54296875" customWidth="1"/>
    <col min="34" max="34" width="11.7265625" customWidth="1"/>
    <col min="35" max="35" width="12.54296875" customWidth="1"/>
    <col min="36" max="36" width="10.54296875" customWidth="1"/>
    <col min="37" max="38" width="8.7265625" customWidth="1"/>
    <col min="39" max="39" width="14" customWidth="1"/>
    <col min="40" max="40" width="13.7265625" customWidth="1"/>
    <col min="41" max="41" width="13.81640625" customWidth="1"/>
    <col min="42" max="42" width="15.1796875" customWidth="1"/>
    <col min="43" max="59" width="8.7265625" customWidth="1"/>
    <col min="60" max="60" width="10.54296875" customWidth="1"/>
    <col min="61" max="63" width="8.7265625" customWidth="1"/>
  </cols>
  <sheetData>
    <row r="1" spans="1:67" s="45" customFormat="1" ht="15" thickBot="1" x14ac:dyDescent="0.4">
      <c r="A1" s="44" t="s">
        <v>303</v>
      </c>
      <c r="B1" s="44" t="s">
        <v>340</v>
      </c>
      <c r="C1" s="44" t="s">
        <v>304</v>
      </c>
      <c r="D1" s="44" t="s">
        <v>339</v>
      </c>
      <c r="E1" s="44" t="s">
        <v>305</v>
      </c>
      <c r="F1" s="44" t="s">
        <v>306</v>
      </c>
      <c r="G1" s="44" t="s">
        <v>307</v>
      </c>
      <c r="H1" s="44" t="s">
        <v>308</v>
      </c>
      <c r="I1" s="44" t="s">
        <v>309</v>
      </c>
      <c r="J1" s="44" t="s">
        <v>310</v>
      </c>
      <c r="K1" s="44" t="s">
        <v>311</v>
      </c>
      <c r="L1" s="44" t="s">
        <v>312</v>
      </c>
      <c r="M1" s="44" t="s">
        <v>313</v>
      </c>
      <c r="N1" s="44" t="s">
        <v>314</v>
      </c>
      <c r="O1" s="44" t="s">
        <v>315</v>
      </c>
      <c r="P1" s="44" t="s">
        <v>316</v>
      </c>
      <c r="Q1" s="44" t="s">
        <v>317</v>
      </c>
      <c r="R1" s="44" t="s">
        <v>0</v>
      </c>
      <c r="S1" s="44" t="s">
        <v>318</v>
      </c>
      <c r="T1" s="44" t="s">
        <v>319</v>
      </c>
      <c r="U1" s="44" t="s">
        <v>320</v>
      </c>
      <c r="V1" s="44" t="s">
        <v>321</v>
      </c>
      <c r="W1" s="44" t="s">
        <v>322</v>
      </c>
      <c r="X1" s="44" t="s">
        <v>323</v>
      </c>
      <c r="Y1" s="44" t="s">
        <v>324</v>
      </c>
      <c r="Z1" s="44" t="s">
        <v>325</v>
      </c>
      <c r="AA1" s="44" t="s">
        <v>326</v>
      </c>
      <c r="AB1" s="44" t="s">
        <v>327</v>
      </c>
      <c r="AC1" s="44" t="s">
        <v>328</v>
      </c>
      <c r="AD1" s="44" t="s">
        <v>329</v>
      </c>
      <c r="AE1" s="44" t="s">
        <v>330</v>
      </c>
      <c r="AF1" s="44" t="s">
        <v>331</v>
      </c>
      <c r="AG1" s="44" t="s">
        <v>332</v>
      </c>
      <c r="AH1" s="44" t="s">
        <v>333</v>
      </c>
      <c r="AI1" s="44" t="s">
        <v>334</v>
      </c>
      <c r="AJ1" s="44" t="s">
        <v>335</v>
      </c>
      <c r="AK1" s="44" t="s">
        <v>336</v>
      </c>
      <c r="AL1" s="44" t="s">
        <v>341</v>
      </c>
      <c r="AM1" s="44" t="s">
        <v>342</v>
      </c>
      <c r="AN1" s="44" t="s">
        <v>343</v>
      </c>
      <c r="AO1" s="44" t="s">
        <v>344</v>
      </c>
      <c r="AP1" s="44" t="s">
        <v>345</v>
      </c>
      <c r="AQ1" s="44" t="s">
        <v>346</v>
      </c>
      <c r="AR1" s="44" t="s">
        <v>347</v>
      </c>
      <c r="AS1" s="44" t="s">
        <v>348</v>
      </c>
      <c r="AT1" s="44" t="s">
        <v>349</v>
      </c>
      <c r="AU1" s="44" t="s">
        <v>350</v>
      </c>
      <c r="AV1" s="44" t="s">
        <v>351</v>
      </c>
      <c r="AW1" s="44" t="s">
        <v>352</v>
      </c>
      <c r="AX1" s="44" t="s">
        <v>353</v>
      </c>
      <c r="AY1" s="44" t="s">
        <v>354</v>
      </c>
      <c r="AZ1" s="44" t="s">
        <v>355</v>
      </c>
      <c r="BA1" s="44" t="s">
        <v>356</v>
      </c>
      <c r="BB1" s="44" t="s">
        <v>357</v>
      </c>
      <c r="BC1" s="44" t="s">
        <v>358</v>
      </c>
      <c r="BD1" s="44" t="s">
        <v>359</v>
      </c>
      <c r="BE1" s="44" t="s">
        <v>360</v>
      </c>
      <c r="BF1" s="44" t="s">
        <v>361</v>
      </c>
      <c r="BG1" s="44" t="s">
        <v>362</v>
      </c>
      <c r="BH1" s="44" t="s">
        <v>363</v>
      </c>
      <c r="BI1" s="44" t="s">
        <v>364</v>
      </c>
      <c r="BJ1" s="44" t="s">
        <v>365</v>
      </c>
      <c r="BK1" s="44" t="s">
        <v>366</v>
      </c>
      <c r="BL1" s="44" t="s">
        <v>371</v>
      </c>
      <c r="BM1" s="44" t="s">
        <v>372</v>
      </c>
      <c r="BN1" s="44" t="s">
        <v>373</v>
      </c>
      <c r="BO1" s="44" t="s">
        <v>374</v>
      </c>
    </row>
    <row r="2" spans="1:67" ht="15" thickTop="1" x14ac:dyDescent="0.35">
      <c r="A2" s="9" t="s">
        <v>1</v>
      </c>
      <c r="B2" s="9" t="s">
        <v>2</v>
      </c>
      <c r="C2" s="9" t="s">
        <v>2</v>
      </c>
      <c r="D2" s="9"/>
      <c r="E2" s="9" t="s">
        <v>3</v>
      </c>
      <c r="F2" s="9" t="s">
        <v>4</v>
      </c>
      <c r="G2" s="9" t="s">
        <v>5</v>
      </c>
      <c r="H2" s="9" t="s">
        <v>6</v>
      </c>
      <c r="I2" s="9">
        <v>660</v>
      </c>
      <c r="J2" s="9">
        <v>505</v>
      </c>
      <c r="K2" s="9">
        <v>26</v>
      </c>
      <c r="L2" s="5" t="s">
        <v>7</v>
      </c>
      <c r="M2" s="5" t="s">
        <v>8</v>
      </c>
      <c r="N2" s="9">
        <v>732</v>
      </c>
      <c r="O2" s="9">
        <v>589</v>
      </c>
      <c r="P2" s="9">
        <v>28</v>
      </c>
      <c r="Q2" s="9" t="s">
        <v>2</v>
      </c>
      <c r="R2" s="9">
        <v>5.1000000000000004E-3</v>
      </c>
      <c r="S2" s="9" t="s">
        <v>9</v>
      </c>
      <c r="T2" s="10"/>
      <c r="U2" s="10"/>
      <c r="V2" s="10"/>
      <c r="W2" s="10"/>
      <c r="X2" s="10"/>
      <c r="Y2" s="10"/>
      <c r="Z2" s="10"/>
      <c r="AA2" s="10"/>
      <c r="AB2" s="9">
        <v>0.23</v>
      </c>
      <c r="AC2" s="9">
        <v>1.2</v>
      </c>
      <c r="AD2" s="9">
        <v>0.15</v>
      </c>
      <c r="AE2" s="9">
        <v>1.2</v>
      </c>
      <c r="AF2" s="9">
        <v>0.42</v>
      </c>
      <c r="AG2" s="9">
        <v>1.34</v>
      </c>
      <c r="AH2" s="9">
        <v>0.31</v>
      </c>
      <c r="AI2" s="9">
        <v>1.32</v>
      </c>
      <c r="AJ2" s="10"/>
      <c r="AK2" s="10"/>
      <c r="AL2" s="9" t="s">
        <v>11</v>
      </c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9"/>
      <c r="BM2" s="19"/>
      <c r="BN2" s="19"/>
      <c r="BO2" s="19"/>
    </row>
    <row r="3" spans="1:67" s="1" customFormat="1" x14ac:dyDescent="0.35">
      <c r="A3" s="4" t="s">
        <v>10</v>
      </c>
      <c r="B3" s="5" t="s">
        <v>2</v>
      </c>
      <c r="C3" s="5" t="s">
        <v>2</v>
      </c>
      <c r="D3" s="5" t="s">
        <v>2</v>
      </c>
      <c r="E3" s="5" t="s">
        <v>12</v>
      </c>
      <c r="F3" s="5" t="s">
        <v>13</v>
      </c>
      <c r="G3" s="5" t="s">
        <v>14</v>
      </c>
      <c r="H3" s="5" t="s">
        <v>6</v>
      </c>
      <c r="I3" s="5">
        <v>72</v>
      </c>
      <c r="J3" s="5">
        <v>72</v>
      </c>
      <c r="K3" s="5">
        <v>5</v>
      </c>
      <c r="L3" s="5" t="s">
        <v>7</v>
      </c>
      <c r="M3" s="5" t="s">
        <v>8</v>
      </c>
      <c r="N3" s="5">
        <v>42</v>
      </c>
      <c r="O3" s="5">
        <v>42</v>
      </c>
      <c r="P3" s="5">
        <v>4</v>
      </c>
      <c r="Q3" s="5" t="s">
        <v>11</v>
      </c>
      <c r="R3" s="5"/>
      <c r="S3" s="5" t="s">
        <v>15</v>
      </c>
      <c r="T3" s="6"/>
      <c r="U3" s="6"/>
      <c r="V3" s="6"/>
      <c r="W3" s="6"/>
      <c r="X3" s="5">
        <v>7.0000000000000007E-2</v>
      </c>
      <c r="Y3" s="5">
        <v>0.52</v>
      </c>
      <c r="Z3" s="5">
        <v>0.19</v>
      </c>
      <c r="AA3" s="5">
        <v>0.71</v>
      </c>
      <c r="AB3" s="6">
        <v>17.510000000000002</v>
      </c>
      <c r="AC3" s="6">
        <v>2.92</v>
      </c>
      <c r="AD3" s="6">
        <v>17.78</v>
      </c>
      <c r="AE3" s="6">
        <v>2.85</v>
      </c>
      <c r="AF3" s="6">
        <v>17.579999999999998</v>
      </c>
      <c r="AG3" s="6">
        <v>2.98</v>
      </c>
      <c r="AH3" s="6">
        <v>17.98</v>
      </c>
      <c r="AI3" s="6">
        <v>3.08</v>
      </c>
      <c r="AJ3" s="6"/>
      <c r="AK3" s="6"/>
      <c r="AL3" s="5" t="s">
        <v>2</v>
      </c>
      <c r="AM3" s="5" t="s">
        <v>11</v>
      </c>
      <c r="AN3" s="5" t="s">
        <v>2</v>
      </c>
      <c r="AO3" s="5" t="s">
        <v>12</v>
      </c>
      <c r="AP3" s="5" t="s">
        <v>9</v>
      </c>
      <c r="AQ3" s="6"/>
      <c r="AR3" s="6"/>
      <c r="AS3" s="6"/>
      <c r="AT3" s="6"/>
      <c r="AU3" s="6"/>
      <c r="AV3" s="6"/>
      <c r="AW3" s="6"/>
      <c r="AX3" s="6"/>
      <c r="AY3" s="5">
        <v>17.510000000000002</v>
      </c>
      <c r="AZ3" s="5">
        <v>2.92</v>
      </c>
      <c r="BA3" s="5">
        <v>17.78</v>
      </c>
      <c r="BB3" s="5">
        <v>2.85</v>
      </c>
      <c r="BC3" s="5">
        <v>17.579999999999998</v>
      </c>
      <c r="BD3" s="5">
        <v>2.98</v>
      </c>
      <c r="BE3" s="5">
        <v>17.98</v>
      </c>
      <c r="BF3" s="5">
        <v>3.08</v>
      </c>
      <c r="BG3" s="6"/>
      <c r="BH3" s="6"/>
      <c r="BI3" s="5">
        <v>7.2</v>
      </c>
      <c r="BJ3" s="5">
        <v>1.1000000000000001</v>
      </c>
      <c r="BK3" s="5">
        <v>46.5</v>
      </c>
      <c r="BL3" s="5">
        <v>3</v>
      </c>
      <c r="BM3" s="5" t="s">
        <v>375</v>
      </c>
      <c r="BN3" s="5" t="s">
        <v>2</v>
      </c>
      <c r="BO3" s="5" t="s">
        <v>376</v>
      </c>
    </row>
    <row r="4" spans="1:67" x14ac:dyDescent="0.35">
      <c r="A4" s="8" t="s">
        <v>10</v>
      </c>
      <c r="B4" s="9" t="s">
        <v>2</v>
      </c>
      <c r="C4" s="9" t="s">
        <v>2</v>
      </c>
      <c r="D4" s="9" t="s">
        <v>2</v>
      </c>
      <c r="E4" s="9" t="s">
        <v>12</v>
      </c>
      <c r="F4" s="9" t="s">
        <v>16</v>
      </c>
      <c r="G4" s="9" t="s">
        <v>14</v>
      </c>
      <c r="H4" s="9" t="s">
        <v>6</v>
      </c>
      <c r="I4" s="9">
        <v>72</v>
      </c>
      <c r="J4" s="9">
        <v>72</v>
      </c>
      <c r="K4" s="9">
        <v>5</v>
      </c>
      <c r="L4" s="9" t="s">
        <v>7</v>
      </c>
      <c r="M4" s="9" t="s">
        <v>8</v>
      </c>
      <c r="N4" s="9">
        <v>42</v>
      </c>
      <c r="O4" s="9">
        <v>42</v>
      </c>
      <c r="P4" s="9">
        <v>4</v>
      </c>
      <c r="Q4" s="9" t="s">
        <v>11</v>
      </c>
      <c r="R4" s="9"/>
      <c r="S4" s="9" t="s">
        <v>15</v>
      </c>
      <c r="T4" s="10"/>
      <c r="U4" s="10"/>
      <c r="V4" s="10"/>
      <c r="W4" s="10"/>
      <c r="X4" s="9">
        <v>0.13</v>
      </c>
      <c r="Y4" s="9">
        <v>0.88</v>
      </c>
      <c r="Z4" s="9">
        <v>0.56000000000000005</v>
      </c>
      <c r="AA4" s="9">
        <v>0.81</v>
      </c>
      <c r="AB4" s="10">
        <v>17.510000000000002</v>
      </c>
      <c r="AC4" s="10">
        <v>2.92</v>
      </c>
      <c r="AD4" s="10">
        <v>17.78</v>
      </c>
      <c r="AE4" s="10">
        <v>2.85</v>
      </c>
      <c r="AF4" s="10">
        <v>17.64</v>
      </c>
      <c r="AG4" s="10">
        <v>3.15</v>
      </c>
      <c r="AH4" s="10">
        <v>18.34</v>
      </c>
      <c r="AI4" s="10">
        <v>3.07</v>
      </c>
      <c r="AJ4" s="10"/>
      <c r="AK4" s="10"/>
      <c r="AL4" s="9" t="s">
        <v>2</v>
      </c>
      <c r="AM4" s="9" t="s">
        <v>11</v>
      </c>
      <c r="AN4" s="9" t="s">
        <v>2</v>
      </c>
      <c r="AO4" s="9" t="s">
        <v>12</v>
      </c>
      <c r="AP4" s="9" t="s">
        <v>9</v>
      </c>
      <c r="AQ4" s="10"/>
      <c r="AR4" s="10"/>
      <c r="AS4" s="10"/>
      <c r="AT4" s="10"/>
      <c r="AU4" s="10"/>
      <c r="AV4" s="10"/>
      <c r="AW4" s="10"/>
      <c r="AX4" s="10"/>
      <c r="AY4" s="9">
        <v>17.510000000000002</v>
      </c>
      <c r="AZ4" s="9">
        <v>2.92</v>
      </c>
      <c r="BA4" s="9">
        <v>17.78</v>
      </c>
      <c r="BB4" s="9">
        <v>2.85</v>
      </c>
      <c r="BC4" s="9">
        <v>17.64</v>
      </c>
      <c r="BD4" s="9">
        <v>3.15</v>
      </c>
      <c r="BE4" s="9">
        <v>18.34</v>
      </c>
      <c r="BF4" s="9">
        <v>3.07</v>
      </c>
      <c r="BG4" s="10"/>
      <c r="BH4" s="10"/>
      <c r="BI4" s="9">
        <v>7.2</v>
      </c>
      <c r="BJ4" s="9">
        <v>1.1000000000000001</v>
      </c>
      <c r="BK4" s="9">
        <v>46.5</v>
      </c>
      <c r="BL4" s="9">
        <v>9</v>
      </c>
      <c r="BM4" s="9" t="s">
        <v>375</v>
      </c>
      <c r="BN4" s="9" t="s">
        <v>2</v>
      </c>
      <c r="BO4" s="9" t="s">
        <v>376</v>
      </c>
    </row>
    <row r="5" spans="1:67" s="2" customFormat="1" x14ac:dyDescent="0.35">
      <c r="A5" s="14" t="s">
        <v>10</v>
      </c>
      <c r="B5" s="15" t="s">
        <v>2</v>
      </c>
      <c r="C5" s="15" t="s">
        <v>2</v>
      </c>
      <c r="D5" s="15" t="s">
        <v>2</v>
      </c>
      <c r="E5" s="15" t="s">
        <v>17</v>
      </c>
      <c r="F5" s="15" t="s">
        <v>16</v>
      </c>
      <c r="G5" s="15" t="s">
        <v>14</v>
      </c>
      <c r="H5" s="15" t="s">
        <v>6</v>
      </c>
      <c r="I5" s="15">
        <v>72</v>
      </c>
      <c r="J5" s="15">
        <v>72</v>
      </c>
      <c r="K5" s="15">
        <v>5</v>
      </c>
      <c r="L5" s="15" t="s">
        <v>7</v>
      </c>
      <c r="M5" s="15" t="s">
        <v>8</v>
      </c>
      <c r="N5" s="15">
        <v>42</v>
      </c>
      <c r="O5" s="15">
        <v>42</v>
      </c>
      <c r="P5" s="15">
        <v>4</v>
      </c>
      <c r="Q5" s="15" t="s">
        <v>11</v>
      </c>
      <c r="R5" s="15"/>
      <c r="S5" s="15" t="s">
        <v>9</v>
      </c>
      <c r="T5" s="16"/>
      <c r="U5" s="16"/>
      <c r="V5" s="16"/>
      <c r="W5" s="16"/>
      <c r="X5" s="16"/>
      <c r="Y5" s="16"/>
      <c r="Z5" s="16"/>
      <c r="AA5" s="16"/>
      <c r="AB5" s="15">
        <v>68.790000000000006</v>
      </c>
      <c r="AC5" s="15">
        <v>28.9</v>
      </c>
      <c r="AD5" s="15">
        <v>71.290000000000006</v>
      </c>
      <c r="AE5" s="15">
        <v>28.9</v>
      </c>
      <c r="AF5" s="15">
        <v>65.17</v>
      </c>
      <c r="AG5" s="15">
        <v>28.9</v>
      </c>
      <c r="AH5" s="15">
        <v>72.67</v>
      </c>
      <c r="AI5" s="15">
        <v>28.9</v>
      </c>
      <c r="AJ5" s="16"/>
      <c r="AK5" s="16"/>
      <c r="AL5" s="15" t="s">
        <v>11</v>
      </c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20"/>
      <c r="BM5" s="20"/>
      <c r="BN5" s="20"/>
      <c r="BO5" s="20"/>
    </row>
    <row r="6" spans="1:67" s="1" customFormat="1" x14ac:dyDescent="0.35">
      <c r="A6" s="4" t="s">
        <v>18</v>
      </c>
      <c r="B6" s="5" t="s">
        <v>2</v>
      </c>
      <c r="C6" s="5" t="s">
        <v>2</v>
      </c>
      <c r="D6" s="5" t="s">
        <v>2</v>
      </c>
      <c r="E6" s="5" t="s">
        <v>12</v>
      </c>
      <c r="F6" s="5" t="s">
        <v>13</v>
      </c>
      <c r="G6" s="5" t="s">
        <v>14</v>
      </c>
      <c r="H6" s="5" t="s">
        <v>6</v>
      </c>
      <c r="I6" s="5">
        <v>86</v>
      </c>
      <c r="J6" s="5">
        <v>86</v>
      </c>
      <c r="K6" s="5">
        <v>5</v>
      </c>
      <c r="L6" s="5" t="s">
        <v>7</v>
      </c>
      <c r="M6" s="5" t="s">
        <v>8</v>
      </c>
      <c r="N6" s="5">
        <v>55</v>
      </c>
      <c r="O6" s="5">
        <v>55</v>
      </c>
      <c r="P6" s="5">
        <v>4</v>
      </c>
      <c r="Q6" s="5" t="s">
        <v>11</v>
      </c>
      <c r="R6" s="5"/>
      <c r="S6" s="5" t="s">
        <v>15</v>
      </c>
      <c r="T6" s="6"/>
      <c r="U6" s="6"/>
      <c r="V6" s="6"/>
      <c r="W6" s="6"/>
      <c r="X6" s="5">
        <v>0.03</v>
      </c>
      <c r="Y6" s="5">
        <v>0.66</v>
      </c>
      <c r="Z6" s="5">
        <v>0.24</v>
      </c>
      <c r="AA6" s="5">
        <v>0.48</v>
      </c>
      <c r="AB6" s="6">
        <v>18.96</v>
      </c>
      <c r="AC6" s="6">
        <v>3.72</v>
      </c>
      <c r="AD6" s="6">
        <v>17.87</v>
      </c>
      <c r="AE6" s="6">
        <v>2.1800000000000002</v>
      </c>
      <c r="AF6" s="6">
        <v>18.989999999999998</v>
      </c>
      <c r="AG6" s="6">
        <v>3.74</v>
      </c>
      <c r="AH6" s="6">
        <v>18.100000000000001</v>
      </c>
      <c r="AI6" s="6">
        <v>2.12</v>
      </c>
      <c r="AJ6" s="6"/>
      <c r="AK6" s="6"/>
      <c r="AL6" s="5" t="s">
        <v>2</v>
      </c>
      <c r="AM6" s="5" t="s">
        <v>11</v>
      </c>
      <c r="AN6" s="5" t="s">
        <v>2</v>
      </c>
      <c r="AO6" s="5" t="s">
        <v>12</v>
      </c>
      <c r="AP6" s="5" t="s">
        <v>9</v>
      </c>
      <c r="AQ6" s="6"/>
      <c r="AR6" s="6"/>
      <c r="AS6" s="6"/>
      <c r="AT6" s="6"/>
      <c r="AU6" s="6"/>
      <c r="AV6" s="6"/>
      <c r="AW6" s="6"/>
      <c r="AX6" s="6"/>
      <c r="AY6" s="5">
        <v>18.96</v>
      </c>
      <c r="AZ6" s="5">
        <v>3.72</v>
      </c>
      <c r="BA6" s="5">
        <v>17.87</v>
      </c>
      <c r="BB6" s="5">
        <v>2.1800000000000002</v>
      </c>
      <c r="BC6" s="5">
        <v>18.989999999999998</v>
      </c>
      <c r="BD6" s="5">
        <v>3.74</v>
      </c>
      <c r="BE6" s="5">
        <v>18.100000000000001</v>
      </c>
      <c r="BF6" s="5">
        <v>2.12</v>
      </c>
      <c r="BG6" s="6"/>
      <c r="BH6" s="6"/>
      <c r="BI6" s="5">
        <v>10</v>
      </c>
      <c r="BJ6" s="5">
        <v>0.9</v>
      </c>
      <c r="BK6" s="5">
        <v>55</v>
      </c>
      <c r="BL6" s="5">
        <v>3</v>
      </c>
      <c r="BM6" s="5" t="s">
        <v>375</v>
      </c>
      <c r="BN6" s="5" t="s">
        <v>2</v>
      </c>
      <c r="BO6" s="5" t="s">
        <v>376</v>
      </c>
    </row>
    <row r="7" spans="1:67" s="2" customFormat="1" x14ac:dyDescent="0.35">
      <c r="A7" s="14" t="s">
        <v>18</v>
      </c>
      <c r="B7" s="15" t="s">
        <v>2</v>
      </c>
      <c r="C7" s="15" t="s">
        <v>2</v>
      </c>
      <c r="D7" s="15" t="s">
        <v>2</v>
      </c>
      <c r="E7" s="15" t="s">
        <v>12</v>
      </c>
      <c r="F7" s="15" t="s">
        <v>16</v>
      </c>
      <c r="G7" s="15" t="s">
        <v>14</v>
      </c>
      <c r="H7" s="15" t="s">
        <v>6</v>
      </c>
      <c r="I7" s="15">
        <v>86</v>
      </c>
      <c r="J7" s="15">
        <v>86</v>
      </c>
      <c r="K7" s="15">
        <v>5</v>
      </c>
      <c r="L7" s="15" t="s">
        <v>7</v>
      </c>
      <c r="M7" s="15" t="s">
        <v>8</v>
      </c>
      <c r="N7" s="15">
        <v>55</v>
      </c>
      <c r="O7" s="15">
        <v>55</v>
      </c>
      <c r="P7" s="15">
        <v>4</v>
      </c>
      <c r="Q7" s="15" t="s">
        <v>11</v>
      </c>
      <c r="R7" s="15"/>
      <c r="S7" s="15" t="s">
        <v>15</v>
      </c>
      <c r="T7" s="16"/>
      <c r="U7" s="16"/>
      <c r="V7" s="16"/>
      <c r="W7" s="16"/>
      <c r="X7" s="15">
        <v>0.13</v>
      </c>
      <c r="Y7" s="15">
        <v>0.86</v>
      </c>
      <c r="Z7" s="15">
        <v>0.6</v>
      </c>
      <c r="AA7" s="15">
        <v>0.97</v>
      </c>
      <c r="AB7" s="16">
        <v>18.96</v>
      </c>
      <c r="AC7" s="16">
        <v>3.72</v>
      </c>
      <c r="AD7" s="16">
        <v>17.87</v>
      </c>
      <c r="AE7" s="16">
        <v>2.1800000000000002</v>
      </c>
      <c r="AF7" s="16">
        <v>19.09</v>
      </c>
      <c r="AG7" s="16">
        <v>3.77</v>
      </c>
      <c r="AH7" s="16">
        <v>18.47</v>
      </c>
      <c r="AI7" s="16">
        <v>2.42</v>
      </c>
      <c r="AJ7" s="16"/>
      <c r="AK7" s="16"/>
      <c r="AL7" s="15" t="s">
        <v>2</v>
      </c>
      <c r="AM7" s="15" t="s">
        <v>11</v>
      </c>
      <c r="AN7" s="15" t="s">
        <v>2</v>
      </c>
      <c r="AO7" s="15" t="s">
        <v>12</v>
      </c>
      <c r="AP7" s="15" t="s">
        <v>9</v>
      </c>
      <c r="AQ7" s="16"/>
      <c r="AR7" s="16"/>
      <c r="AS7" s="16"/>
      <c r="AT7" s="16"/>
      <c r="AU7" s="16"/>
      <c r="AV7" s="16"/>
      <c r="AW7" s="16"/>
      <c r="AX7" s="16"/>
      <c r="AY7" s="15">
        <v>18.96</v>
      </c>
      <c r="AZ7" s="15">
        <v>3.72</v>
      </c>
      <c r="BA7" s="15">
        <v>17.87</v>
      </c>
      <c r="BB7" s="15">
        <v>2.1800000000000002</v>
      </c>
      <c r="BC7" s="15">
        <v>19.09</v>
      </c>
      <c r="BD7" s="15">
        <v>3.77</v>
      </c>
      <c r="BE7" s="15">
        <v>18.47</v>
      </c>
      <c r="BF7" s="15">
        <v>2.42</v>
      </c>
      <c r="BG7" s="16"/>
      <c r="BH7" s="16"/>
      <c r="BI7" s="15">
        <v>10</v>
      </c>
      <c r="BJ7" s="15">
        <v>0.9</v>
      </c>
      <c r="BK7" s="15">
        <v>55</v>
      </c>
      <c r="BL7" s="15">
        <v>9</v>
      </c>
      <c r="BM7" s="15" t="s">
        <v>375</v>
      </c>
      <c r="BN7" s="15" t="s">
        <v>2</v>
      </c>
      <c r="BO7" s="15" t="s">
        <v>376</v>
      </c>
    </row>
    <row r="8" spans="1:67" s="3" customFormat="1" x14ac:dyDescent="0.35">
      <c r="A8" s="21" t="s">
        <v>19</v>
      </c>
      <c r="B8" s="22" t="s">
        <v>11</v>
      </c>
      <c r="C8" s="22" t="s">
        <v>11</v>
      </c>
      <c r="D8" s="22"/>
      <c r="E8" s="22" t="s">
        <v>12</v>
      </c>
      <c r="F8" s="22" t="s">
        <v>13</v>
      </c>
      <c r="G8" s="22" t="s">
        <v>20</v>
      </c>
      <c r="H8" s="22" t="s">
        <v>6</v>
      </c>
      <c r="I8" s="22">
        <v>19</v>
      </c>
      <c r="J8" s="22">
        <v>17</v>
      </c>
      <c r="K8" s="22"/>
      <c r="L8" s="22" t="s">
        <v>8</v>
      </c>
      <c r="M8" s="22" t="s">
        <v>8</v>
      </c>
      <c r="N8" s="22">
        <v>16</v>
      </c>
      <c r="O8" s="22">
        <v>14</v>
      </c>
      <c r="P8" s="22"/>
      <c r="Q8" s="22"/>
      <c r="R8" s="22"/>
      <c r="S8" s="22" t="s">
        <v>21</v>
      </c>
      <c r="T8" s="22">
        <v>24.6</v>
      </c>
      <c r="U8" s="22">
        <v>1</v>
      </c>
      <c r="V8" s="22">
        <v>24.1</v>
      </c>
      <c r="W8" s="22">
        <v>1.1000000000000001</v>
      </c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2" t="s">
        <v>2</v>
      </c>
      <c r="AM8" s="22" t="s">
        <v>11</v>
      </c>
      <c r="AN8" s="22" t="s">
        <v>11</v>
      </c>
      <c r="AO8" s="22" t="s">
        <v>12</v>
      </c>
      <c r="AP8" s="22" t="s">
        <v>21</v>
      </c>
      <c r="AQ8" s="22">
        <v>24.6</v>
      </c>
      <c r="AR8" s="22">
        <v>1</v>
      </c>
      <c r="AS8" s="22">
        <v>24.1</v>
      </c>
      <c r="AT8" s="22">
        <v>1.1000000000000001</v>
      </c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2">
        <v>8</v>
      </c>
      <c r="BJ8" s="22">
        <v>0.3</v>
      </c>
      <c r="BK8" s="22">
        <v>0</v>
      </c>
      <c r="BL8" s="22">
        <f>12/4.33</f>
        <v>2.7713625866050808</v>
      </c>
      <c r="BM8" s="22" t="s">
        <v>375</v>
      </c>
      <c r="BN8" s="22" t="s">
        <v>2</v>
      </c>
      <c r="BO8" s="22" t="s">
        <v>376</v>
      </c>
    </row>
    <row r="9" spans="1:67" s="1" customFormat="1" x14ac:dyDescent="0.35">
      <c r="A9" s="4" t="s">
        <v>22</v>
      </c>
      <c r="B9" s="5" t="s">
        <v>11</v>
      </c>
      <c r="C9" s="5" t="s">
        <v>11</v>
      </c>
      <c r="D9" s="5"/>
      <c r="E9" s="5" t="s">
        <v>3</v>
      </c>
      <c r="F9" s="5" t="s">
        <v>13</v>
      </c>
      <c r="G9" s="5" t="s">
        <v>23</v>
      </c>
      <c r="H9" s="5" t="s">
        <v>6</v>
      </c>
      <c r="I9" s="5">
        <v>103</v>
      </c>
      <c r="J9" s="5">
        <v>93</v>
      </c>
      <c r="K9" s="5"/>
      <c r="L9" s="5" t="s">
        <v>8</v>
      </c>
      <c r="M9" s="5" t="s">
        <v>8</v>
      </c>
      <c r="N9" s="5">
        <v>50</v>
      </c>
      <c r="O9" s="5">
        <v>40</v>
      </c>
      <c r="P9" s="5"/>
      <c r="Q9" s="5"/>
      <c r="R9" s="5"/>
      <c r="S9" s="5" t="s">
        <v>21</v>
      </c>
      <c r="T9" s="5">
        <v>0.83</v>
      </c>
      <c r="U9" s="24">
        <v>0.19287301521985911</v>
      </c>
      <c r="V9" s="5">
        <v>0.8</v>
      </c>
      <c r="W9" s="24">
        <v>0.18973665961010278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5" t="s">
        <v>11</v>
      </c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>
        <v>8</v>
      </c>
      <c r="BJ9" s="6">
        <v>0.3</v>
      </c>
      <c r="BK9" s="6">
        <v>0</v>
      </c>
      <c r="BL9" s="25"/>
      <c r="BM9" s="25"/>
      <c r="BN9" s="25"/>
      <c r="BO9" s="25"/>
    </row>
    <row r="10" spans="1:67" x14ac:dyDescent="0.35">
      <c r="A10" s="8" t="s">
        <v>22</v>
      </c>
      <c r="B10" s="9" t="s">
        <v>11</v>
      </c>
      <c r="C10" s="9" t="s">
        <v>11</v>
      </c>
      <c r="D10" s="9"/>
      <c r="E10" s="9" t="s">
        <v>17</v>
      </c>
      <c r="F10" s="9" t="s">
        <v>13</v>
      </c>
      <c r="G10" s="9" t="s">
        <v>23</v>
      </c>
      <c r="H10" s="9" t="s">
        <v>6</v>
      </c>
      <c r="I10" s="9">
        <v>103</v>
      </c>
      <c r="J10" s="9">
        <v>93</v>
      </c>
      <c r="K10" s="9"/>
      <c r="L10" s="9" t="s">
        <v>8</v>
      </c>
      <c r="M10" s="9" t="s">
        <v>8</v>
      </c>
      <c r="N10" s="9">
        <v>50</v>
      </c>
      <c r="O10" s="9">
        <v>40</v>
      </c>
      <c r="P10" s="9"/>
      <c r="Q10" s="9"/>
      <c r="R10" s="9"/>
      <c r="S10" s="9" t="s">
        <v>21</v>
      </c>
      <c r="T10" s="9">
        <v>77.28</v>
      </c>
      <c r="U10" s="12">
        <v>7.2327380707447162</v>
      </c>
      <c r="V10" s="9">
        <v>75.98</v>
      </c>
      <c r="W10" s="12">
        <v>6.8937652991670682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9" t="s">
        <v>11</v>
      </c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>
        <v>8</v>
      </c>
      <c r="BJ10" s="10">
        <v>0.3</v>
      </c>
      <c r="BK10" s="10">
        <v>0</v>
      </c>
      <c r="BL10" s="19"/>
      <c r="BM10" s="19"/>
      <c r="BN10" s="19"/>
      <c r="BO10" s="19"/>
    </row>
    <row r="11" spans="1:67" s="3" customFormat="1" x14ac:dyDescent="0.35">
      <c r="A11" s="21" t="s">
        <v>24</v>
      </c>
      <c r="B11" s="22" t="s">
        <v>11</v>
      </c>
      <c r="C11" s="22" t="s">
        <v>11</v>
      </c>
      <c r="D11" s="22"/>
      <c r="E11" s="22" t="s">
        <v>12</v>
      </c>
      <c r="F11" s="22" t="s">
        <v>16</v>
      </c>
      <c r="G11" s="22" t="s">
        <v>25</v>
      </c>
      <c r="H11" s="22" t="s">
        <v>26</v>
      </c>
      <c r="I11" s="22">
        <v>118</v>
      </c>
      <c r="J11" s="22">
        <v>118</v>
      </c>
      <c r="K11" s="22"/>
      <c r="L11" s="22" t="s">
        <v>8</v>
      </c>
      <c r="M11" s="22" t="s">
        <v>8</v>
      </c>
      <c r="N11" s="22">
        <v>83</v>
      </c>
      <c r="O11" s="22">
        <v>83</v>
      </c>
      <c r="P11" s="22"/>
      <c r="Q11" s="22"/>
      <c r="R11" s="22"/>
      <c r="S11" s="22" t="s">
        <v>9</v>
      </c>
      <c r="T11" s="23"/>
      <c r="U11" s="26"/>
      <c r="V11" s="23"/>
      <c r="W11" s="26"/>
      <c r="X11" s="23"/>
      <c r="Y11" s="23"/>
      <c r="Z11" s="23"/>
      <c r="AA11" s="23"/>
      <c r="AB11" s="22">
        <v>20.9</v>
      </c>
      <c r="AC11" s="22">
        <v>5</v>
      </c>
      <c r="AD11" s="22">
        <v>20.9</v>
      </c>
      <c r="AE11" s="22">
        <v>5.6</v>
      </c>
      <c r="AF11" s="22">
        <v>21.6</v>
      </c>
      <c r="AG11" s="22">
        <v>5.2</v>
      </c>
      <c r="AH11" s="22">
        <v>22.2</v>
      </c>
      <c r="AI11" s="22">
        <v>6.1</v>
      </c>
      <c r="AJ11" s="23"/>
      <c r="AK11" s="23"/>
      <c r="AL11" s="22" t="s">
        <v>2</v>
      </c>
      <c r="AM11" s="22" t="s">
        <v>11</v>
      </c>
      <c r="AN11" s="22" t="s">
        <v>11</v>
      </c>
      <c r="AO11" s="22" t="s">
        <v>12</v>
      </c>
      <c r="AP11" s="22" t="s">
        <v>9</v>
      </c>
      <c r="AQ11" s="23"/>
      <c r="AR11" s="23"/>
      <c r="AS11" s="23"/>
      <c r="AT11" s="23"/>
      <c r="AU11" s="23"/>
      <c r="AV11" s="23"/>
      <c r="AW11" s="23"/>
      <c r="AX11" s="23"/>
      <c r="AY11" s="22">
        <v>20.9</v>
      </c>
      <c r="AZ11" s="22">
        <v>5</v>
      </c>
      <c r="BA11" s="22">
        <v>20.9</v>
      </c>
      <c r="BB11" s="22">
        <v>5.6</v>
      </c>
      <c r="BC11" s="22">
        <v>21.6</v>
      </c>
      <c r="BD11" s="22">
        <v>5.2</v>
      </c>
      <c r="BE11" s="22">
        <v>22.2</v>
      </c>
      <c r="BF11" s="22">
        <v>6.1</v>
      </c>
      <c r="BG11" s="23"/>
      <c r="BH11" s="23"/>
      <c r="BI11" s="22">
        <v>9.5</v>
      </c>
      <c r="BJ11" s="22">
        <v>1</v>
      </c>
      <c r="BK11" s="22">
        <v>0</v>
      </c>
      <c r="BL11" s="22">
        <v>10</v>
      </c>
      <c r="BM11" s="22" t="s">
        <v>375</v>
      </c>
      <c r="BN11" s="22" t="s">
        <v>2</v>
      </c>
      <c r="BO11" s="22" t="s">
        <v>376</v>
      </c>
    </row>
    <row r="12" spans="1:67" x14ac:dyDescent="0.35">
      <c r="A12" s="8" t="s">
        <v>27</v>
      </c>
      <c r="B12" s="9" t="s">
        <v>2</v>
      </c>
      <c r="C12" s="9" t="s">
        <v>11</v>
      </c>
      <c r="D12" s="9"/>
      <c r="E12" s="9" t="s">
        <v>3</v>
      </c>
      <c r="F12" s="9" t="s">
        <v>13</v>
      </c>
      <c r="G12" s="9" t="s">
        <v>28</v>
      </c>
      <c r="H12" s="9" t="s">
        <v>26</v>
      </c>
      <c r="I12" s="9">
        <v>25</v>
      </c>
      <c r="J12" s="9">
        <v>25</v>
      </c>
      <c r="K12" s="9">
        <v>21</v>
      </c>
      <c r="L12" s="5" t="s">
        <v>8</v>
      </c>
      <c r="M12" s="5" t="s">
        <v>8</v>
      </c>
      <c r="N12" s="9">
        <v>23</v>
      </c>
      <c r="O12" s="9">
        <v>23</v>
      </c>
      <c r="P12" s="9">
        <v>19</v>
      </c>
      <c r="Q12" s="9" t="s">
        <v>11</v>
      </c>
      <c r="R12" s="9"/>
      <c r="S12" s="9" t="s">
        <v>15</v>
      </c>
      <c r="T12" s="10"/>
      <c r="U12" s="11"/>
      <c r="V12" s="10"/>
      <c r="W12" s="11"/>
      <c r="X12" s="9">
        <v>0.08</v>
      </c>
      <c r="Y12" s="12">
        <v>0.33163265306122452</v>
      </c>
      <c r="Z12" s="9">
        <v>0.14000000000000001</v>
      </c>
      <c r="AA12" s="12">
        <v>0.30585660225208666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9" t="s">
        <v>11</v>
      </c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9"/>
      <c r="BM12" s="19"/>
      <c r="BN12" s="19"/>
      <c r="BO12" s="19"/>
    </row>
    <row r="13" spans="1:67" s="1" customFormat="1" x14ac:dyDescent="0.35">
      <c r="A13" s="4" t="s">
        <v>29</v>
      </c>
      <c r="B13" s="5" t="s">
        <v>2</v>
      </c>
      <c r="C13" s="5" t="s">
        <v>2</v>
      </c>
      <c r="D13" s="5"/>
      <c r="E13" s="5" t="s">
        <v>3</v>
      </c>
      <c r="F13" s="5" t="s">
        <v>16</v>
      </c>
      <c r="G13" s="5" t="s">
        <v>30</v>
      </c>
      <c r="H13" s="5" t="s">
        <v>31</v>
      </c>
      <c r="I13" s="5">
        <v>163</v>
      </c>
      <c r="J13" s="5">
        <v>160</v>
      </c>
      <c r="K13" s="5">
        <v>3</v>
      </c>
      <c r="L13" s="5" t="s">
        <v>8</v>
      </c>
      <c r="M13" s="5" t="s">
        <v>8</v>
      </c>
      <c r="N13" s="5">
        <v>167</v>
      </c>
      <c r="O13" s="5">
        <v>163</v>
      </c>
      <c r="P13" s="5">
        <v>3</v>
      </c>
      <c r="Q13" s="5" t="s">
        <v>11</v>
      </c>
      <c r="R13" s="5">
        <v>1.7000000000000001E-2</v>
      </c>
      <c r="S13" s="5" t="s">
        <v>9</v>
      </c>
      <c r="T13" s="6"/>
      <c r="U13" s="27"/>
      <c r="V13" s="6"/>
      <c r="W13" s="27"/>
      <c r="X13" s="6"/>
      <c r="Y13" s="27"/>
      <c r="Z13" s="6"/>
      <c r="AA13" s="27"/>
      <c r="AB13" s="5">
        <v>0.59</v>
      </c>
      <c r="AC13" s="5">
        <v>1.0900000000000001</v>
      </c>
      <c r="AD13" s="5">
        <v>0.72</v>
      </c>
      <c r="AE13" s="5">
        <v>1.25</v>
      </c>
      <c r="AF13" s="5">
        <v>0.87</v>
      </c>
      <c r="AG13" s="5">
        <v>1.05</v>
      </c>
      <c r="AH13" s="5">
        <v>1</v>
      </c>
      <c r="AI13" s="5">
        <v>1.2</v>
      </c>
      <c r="AJ13" s="6"/>
      <c r="AK13" s="6"/>
      <c r="AL13" s="5" t="s">
        <v>11</v>
      </c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>
        <v>10.5</v>
      </c>
      <c r="BJ13" s="6">
        <v>0.75</v>
      </c>
      <c r="BK13" s="6">
        <v>48.2</v>
      </c>
      <c r="BL13" s="5">
        <v>9</v>
      </c>
      <c r="BM13" s="5" t="s">
        <v>377</v>
      </c>
      <c r="BN13" s="5" t="s">
        <v>2</v>
      </c>
      <c r="BO13" s="5" t="s">
        <v>378</v>
      </c>
    </row>
    <row r="14" spans="1:67" x14ac:dyDescent="0.35">
      <c r="A14" s="8" t="s">
        <v>29</v>
      </c>
      <c r="B14" s="9" t="s">
        <v>2</v>
      </c>
      <c r="C14" s="9" t="s">
        <v>2</v>
      </c>
      <c r="D14" s="9"/>
      <c r="E14" s="9" t="s">
        <v>3</v>
      </c>
      <c r="F14" s="9" t="s">
        <v>16</v>
      </c>
      <c r="G14" s="9" t="s">
        <v>32</v>
      </c>
      <c r="H14" s="9" t="s">
        <v>26</v>
      </c>
      <c r="I14" s="9">
        <v>283</v>
      </c>
      <c r="J14" s="9">
        <v>279</v>
      </c>
      <c r="K14" s="9">
        <v>3</v>
      </c>
      <c r="L14" s="9" t="s">
        <v>8</v>
      </c>
      <c r="M14" s="9" t="s">
        <v>8</v>
      </c>
      <c r="N14" s="9">
        <v>167</v>
      </c>
      <c r="O14" s="9">
        <v>163</v>
      </c>
      <c r="P14" s="9">
        <v>3</v>
      </c>
      <c r="Q14" s="9" t="s">
        <v>11</v>
      </c>
      <c r="R14" s="9">
        <v>1.7000000000000001E-2</v>
      </c>
      <c r="S14" s="9" t="s">
        <v>9</v>
      </c>
      <c r="T14" s="10"/>
      <c r="U14" s="11"/>
      <c r="V14" s="10"/>
      <c r="W14" s="11"/>
      <c r="X14" s="10"/>
      <c r="Y14" s="11"/>
      <c r="Z14" s="10"/>
      <c r="AA14" s="11"/>
      <c r="AB14" s="9">
        <v>0.56999999999999995</v>
      </c>
      <c r="AC14" s="9">
        <v>1.26</v>
      </c>
      <c r="AD14" s="9">
        <v>0.72</v>
      </c>
      <c r="AE14" s="9">
        <v>1.25</v>
      </c>
      <c r="AF14" s="9">
        <v>0.73</v>
      </c>
      <c r="AG14" s="9">
        <v>1.22</v>
      </c>
      <c r="AH14" s="9">
        <v>1</v>
      </c>
      <c r="AI14" s="9">
        <v>1.2</v>
      </c>
      <c r="AJ14" s="10"/>
      <c r="AK14" s="10"/>
      <c r="AL14" s="9" t="s">
        <v>11</v>
      </c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>
        <v>10.5</v>
      </c>
      <c r="BJ14" s="10">
        <v>0.75</v>
      </c>
      <c r="BK14" s="10">
        <v>48.2</v>
      </c>
      <c r="BL14" s="9">
        <v>9</v>
      </c>
      <c r="BM14" s="9" t="s">
        <v>377</v>
      </c>
      <c r="BN14" s="9" t="s">
        <v>2</v>
      </c>
      <c r="BO14" s="9" t="s">
        <v>378</v>
      </c>
    </row>
    <row r="15" spans="1:67" x14ac:dyDescent="0.35">
      <c r="A15" s="8" t="s">
        <v>29</v>
      </c>
      <c r="B15" s="9" t="s">
        <v>2</v>
      </c>
      <c r="C15" s="9" t="s">
        <v>2</v>
      </c>
      <c r="D15" s="9"/>
      <c r="E15" s="9" t="s">
        <v>3</v>
      </c>
      <c r="F15" s="9" t="s">
        <v>16</v>
      </c>
      <c r="G15" s="9" t="s">
        <v>33</v>
      </c>
      <c r="H15" s="9" t="s">
        <v>6</v>
      </c>
      <c r="I15" s="9">
        <v>202</v>
      </c>
      <c r="J15" s="9">
        <v>199</v>
      </c>
      <c r="K15" s="9">
        <v>3</v>
      </c>
      <c r="L15" s="9" t="s">
        <v>8</v>
      </c>
      <c r="M15" s="9" t="s">
        <v>8</v>
      </c>
      <c r="N15" s="9">
        <v>167</v>
      </c>
      <c r="O15" s="9">
        <v>163</v>
      </c>
      <c r="P15" s="9">
        <v>3</v>
      </c>
      <c r="Q15" s="9" t="s">
        <v>11</v>
      </c>
      <c r="R15" s="9">
        <v>1.7000000000000001E-2</v>
      </c>
      <c r="S15" s="9" t="s">
        <v>9</v>
      </c>
      <c r="T15" s="10"/>
      <c r="U15" s="11"/>
      <c r="V15" s="10"/>
      <c r="W15" s="11"/>
      <c r="X15" s="10"/>
      <c r="Y15" s="11"/>
      <c r="Z15" s="10"/>
      <c r="AA15" s="11"/>
      <c r="AB15" s="9">
        <v>0.48</v>
      </c>
      <c r="AC15" s="9">
        <v>1.1399999999999999</v>
      </c>
      <c r="AD15" s="9">
        <v>0.72</v>
      </c>
      <c r="AE15" s="9">
        <v>1.25</v>
      </c>
      <c r="AF15" s="9">
        <v>0.74</v>
      </c>
      <c r="AG15" s="9">
        <v>1.0900000000000001</v>
      </c>
      <c r="AH15" s="9">
        <v>1</v>
      </c>
      <c r="AI15" s="9">
        <v>1.2</v>
      </c>
      <c r="AJ15" s="10"/>
      <c r="AK15" s="10"/>
      <c r="AL15" s="9" t="s">
        <v>11</v>
      </c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>
        <v>10.5</v>
      </c>
      <c r="BJ15" s="10">
        <v>0.75</v>
      </c>
      <c r="BK15" s="10">
        <v>48.2</v>
      </c>
      <c r="BL15" s="9">
        <v>9</v>
      </c>
      <c r="BM15" s="9" t="s">
        <v>377</v>
      </c>
      <c r="BN15" s="9" t="s">
        <v>2</v>
      </c>
      <c r="BO15" s="9" t="s">
        <v>378</v>
      </c>
    </row>
    <row r="16" spans="1:67" x14ac:dyDescent="0.35">
      <c r="A16" s="8" t="s">
        <v>29</v>
      </c>
      <c r="B16" s="9" t="s">
        <v>2</v>
      </c>
      <c r="C16" s="9" t="s">
        <v>2</v>
      </c>
      <c r="D16" s="9"/>
      <c r="E16" s="9" t="s">
        <v>12</v>
      </c>
      <c r="F16" s="9" t="s">
        <v>16</v>
      </c>
      <c r="G16" s="9" t="s">
        <v>30</v>
      </c>
      <c r="H16" s="9" t="s">
        <v>31</v>
      </c>
      <c r="I16" s="9">
        <v>163</v>
      </c>
      <c r="J16" s="9">
        <v>160</v>
      </c>
      <c r="K16" s="9">
        <v>3</v>
      </c>
      <c r="L16" s="9" t="s">
        <v>8</v>
      </c>
      <c r="M16" s="9" t="s">
        <v>8</v>
      </c>
      <c r="N16" s="9">
        <v>167</v>
      </c>
      <c r="O16" s="9">
        <v>163</v>
      </c>
      <c r="P16" s="9">
        <v>3</v>
      </c>
      <c r="Q16" s="9" t="s">
        <v>11</v>
      </c>
      <c r="R16" s="9">
        <v>1.7000000000000001E-2</v>
      </c>
      <c r="S16" s="9" t="s">
        <v>9</v>
      </c>
      <c r="T16" s="10"/>
      <c r="U16" s="11"/>
      <c r="V16" s="10"/>
      <c r="W16" s="11"/>
      <c r="X16" s="10"/>
      <c r="Y16" s="11"/>
      <c r="Z16" s="10"/>
      <c r="AA16" s="11"/>
      <c r="AB16" s="9">
        <v>18.690000000000001</v>
      </c>
      <c r="AC16" s="9">
        <v>3.21</v>
      </c>
      <c r="AD16" s="9">
        <v>19.23</v>
      </c>
      <c r="AE16" s="9">
        <v>3.81</v>
      </c>
      <c r="AF16" s="9">
        <v>19.02</v>
      </c>
      <c r="AG16" s="9">
        <v>3.14</v>
      </c>
      <c r="AH16" s="9">
        <v>19.54</v>
      </c>
      <c r="AI16" s="9">
        <v>3.83</v>
      </c>
      <c r="AJ16" s="10"/>
      <c r="AK16" s="10"/>
      <c r="AL16" s="9" t="s">
        <v>11</v>
      </c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>
        <v>10.5</v>
      </c>
      <c r="BJ16" s="10">
        <v>0.75</v>
      </c>
      <c r="BK16" s="10">
        <v>48.2</v>
      </c>
      <c r="BL16" s="9">
        <v>9</v>
      </c>
      <c r="BM16" s="9" t="s">
        <v>377</v>
      </c>
      <c r="BN16" s="9" t="s">
        <v>2</v>
      </c>
      <c r="BO16" s="9" t="s">
        <v>378</v>
      </c>
    </row>
    <row r="17" spans="1:67" x14ac:dyDescent="0.35">
      <c r="A17" s="8" t="s">
        <v>29</v>
      </c>
      <c r="B17" s="9" t="s">
        <v>2</v>
      </c>
      <c r="C17" s="9" t="s">
        <v>2</v>
      </c>
      <c r="D17" s="9"/>
      <c r="E17" s="9" t="s">
        <v>12</v>
      </c>
      <c r="F17" s="9" t="s">
        <v>16</v>
      </c>
      <c r="G17" s="9" t="s">
        <v>32</v>
      </c>
      <c r="H17" s="9" t="s">
        <v>26</v>
      </c>
      <c r="I17" s="9">
        <v>283</v>
      </c>
      <c r="J17" s="9">
        <v>279</v>
      </c>
      <c r="K17" s="9">
        <v>3</v>
      </c>
      <c r="L17" s="9" t="s">
        <v>8</v>
      </c>
      <c r="M17" s="9" t="s">
        <v>8</v>
      </c>
      <c r="N17" s="9">
        <v>167</v>
      </c>
      <c r="O17" s="9">
        <v>163</v>
      </c>
      <c r="P17" s="9">
        <v>3</v>
      </c>
      <c r="Q17" s="9" t="s">
        <v>11</v>
      </c>
      <c r="R17" s="9">
        <v>1.7000000000000001E-2</v>
      </c>
      <c r="S17" s="9" t="s">
        <v>9</v>
      </c>
      <c r="T17" s="10"/>
      <c r="U17" s="11"/>
      <c r="V17" s="10"/>
      <c r="W17" s="11"/>
      <c r="X17" s="10"/>
      <c r="Y17" s="11"/>
      <c r="Z17" s="10"/>
      <c r="AA17" s="11"/>
      <c r="AB17" s="9">
        <v>18.71</v>
      </c>
      <c r="AC17" s="9">
        <v>3.61</v>
      </c>
      <c r="AD17" s="9">
        <v>19.23</v>
      </c>
      <c r="AE17" s="9">
        <v>3.81</v>
      </c>
      <c r="AF17" s="9">
        <v>18.760000000000002</v>
      </c>
      <c r="AG17" s="9">
        <v>3.42</v>
      </c>
      <c r="AH17" s="9">
        <v>19.54</v>
      </c>
      <c r="AI17" s="9">
        <v>3.83</v>
      </c>
      <c r="AJ17" s="10"/>
      <c r="AK17" s="10"/>
      <c r="AL17" s="9" t="s">
        <v>11</v>
      </c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>
        <v>10.5</v>
      </c>
      <c r="BJ17" s="10">
        <v>0.75</v>
      </c>
      <c r="BK17" s="10">
        <v>48.2</v>
      </c>
      <c r="BL17" s="9">
        <v>9</v>
      </c>
      <c r="BM17" s="9" t="s">
        <v>377</v>
      </c>
      <c r="BN17" s="9" t="s">
        <v>2</v>
      </c>
      <c r="BO17" s="9" t="s">
        <v>378</v>
      </c>
    </row>
    <row r="18" spans="1:67" s="2" customFormat="1" x14ac:dyDescent="0.35">
      <c r="A18" s="14" t="s">
        <v>29</v>
      </c>
      <c r="B18" s="15" t="s">
        <v>2</v>
      </c>
      <c r="C18" s="15" t="s">
        <v>2</v>
      </c>
      <c r="D18" s="15"/>
      <c r="E18" s="15" t="s">
        <v>12</v>
      </c>
      <c r="F18" s="15" t="s">
        <v>16</v>
      </c>
      <c r="G18" s="15" t="s">
        <v>33</v>
      </c>
      <c r="H18" s="15" t="s">
        <v>6</v>
      </c>
      <c r="I18" s="15">
        <v>202</v>
      </c>
      <c r="J18" s="15">
        <v>199</v>
      </c>
      <c r="K18" s="15">
        <v>3</v>
      </c>
      <c r="L18" s="15" t="s">
        <v>8</v>
      </c>
      <c r="M18" s="15" t="s">
        <v>8</v>
      </c>
      <c r="N18" s="15">
        <v>167</v>
      </c>
      <c r="O18" s="15">
        <v>163</v>
      </c>
      <c r="P18" s="15">
        <v>3</v>
      </c>
      <c r="Q18" s="15" t="s">
        <v>11</v>
      </c>
      <c r="R18" s="15">
        <v>1.7000000000000001E-2</v>
      </c>
      <c r="S18" s="15" t="s">
        <v>9</v>
      </c>
      <c r="T18" s="16"/>
      <c r="U18" s="17"/>
      <c r="V18" s="16"/>
      <c r="W18" s="17"/>
      <c r="X18" s="16"/>
      <c r="Y18" s="17"/>
      <c r="Z18" s="16"/>
      <c r="AA18" s="17"/>
      <c r="AB18" s="15">
        <v>18.43</v>
      </c>
      <c r="AC18" s="15">
        <v>3.27</v>
      </c>
      <c r="AD18" s="15">
        <v>19.23</v>
      </c>
      <c r="AE18" s="15">
        <v>3.81</v>
      </c>
      <c r="AF18" s="15">
        <v>18.670000000000002</v>
      </c>
      <c r="AG18" s="15">
        <v>3.42</v>
      </c>
      <c r="AH18" s="15">
        <v>19.54</v>
      </c>
      <c r="AI18" s="15">
        <v>3.83</v>
      </c>
      <c r="AJ18" s="16"/>
      <c r="AK18" s="16"/>
      <c r="AL18" s="15" t="s">
        <v>11</v>
      </c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>
        <v>10.5</v>
      </c>
      <c r="BJ18" s="16">
        <v>0.75</v>
      </c>
      <c r="BK18" s="16">
        <v>48.2</v>
      </c>
      <c r="BL18" s="15">
        <v>9</v>
      </c>
      <c r="BM18" s="15" t="s">
        <v>377</v>
      </c>
      <c r="BN18" s="15" t="s">
        <v>2</v>
      </c>
      <c r="BO18" s="15" t="s">
        <v>378</v>
      </c>
    </row>
    <row r="19" spans="1:67" x14ac:dyDescent="0.35">
      <c r="A19" s="8" t="s">
        <v>34</v>
      </c>
      <c r="B19" s="9" t="s">
        <v>11</v>
      </c>
      <c r="C19" s="9" t="s">
        <v>11</v>
      </c>
      <c r="D19" s="9"/>
      <c r="E19" s="9" t="s">
        <v>12</v>
      </c>
      <c r="F19" s="9" t="s">
        <v>13</v>
      </c>
      <c r="G19" s="9" t="s">
        <v>35</v>
      </c>
      <c r="H19" s="9" t="s">
        <v>6</v>
      </c>
      <c r="I19" s="9">
        <v>21</v>
      </c>
      <c r="J19" s="9">
        <v>21</v>
      </c>
      <c r="K19" s="9"/>
      <c r="L19" s="9" t="s">
        <v>8</v>
      </c>
      <c r="M19" s="9" t="s">
        <v>8</v>
      </c>
      <c r="N19" s="9">
        <v>18</v>
      </c>
      <c r="O19" s="9">
        <v>18</v>
      </c>
      <c r="P19" s="9"/>
      <c r="Q19" s="9"/>
      <c r="R19" s="9"/>
      <c r="S19" s="9" t="s">
        <v>21</v>
      </c>
      <c r="T19" s="9">
        <v>24.3</v>
      </c>
      <c r="U19" s="12">
        <v>0.91651513899116799</v>
      </c>
      <c r="V19" s="9">
        <v>24.7</v>
      </c>
      <c r="W19" s="12">
        <v>0.84852813742385702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9" t="s">
        <v>2</v>
      </c>
      <c r="AM19" s="9" t="s">
        <v>11</v>
      </c>
      <c r="AN19" s="9" t="s">
        <v>11</v>
      </c>
      <c r="AO19" s="9" t="s">
        <v>12</v>
      </c>
      <c r="AP19" s="9" t="s">
        <v>21</v>
      </c>
      <c r="AQ19" s="9">
        <v>24.3</v>
      </c>
      <c r="AR19" s="12">
        <v>0.91651513899116799</v>
      </c>
      <c r="AS19" s="9">
        <v>24.7</v>
      </c>
      <c r="AT19" s="12">
        <v>0.84852813742385702</v>
      </c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9">
        <v>8.9</v>
      </c>
      <c r="BJ19" s="9">
        <v>0.8</v>
      </c>
      <c r="BK19" s="9">
        <v>0</v>
      </c>
      <c r="BL19" s="9">
        <f>12/4.33</f>
        <v>2.7713625866050808</v>
      </c>
      <c r="BM19" s="9" t="s">
        <v>375</v>
      </c>
      <c r="BN19" s="9" t="s">
        <v>2</v>
      </c>
      <c r="BO19" s="9" t="s">
        <v>376</v>
      </c>
    </row>
    <row r="20" spans="1:67" s="2" customFormat="1" x14ac:dyDescent="0.35">
      <c r="A20" s="14" t="s">
        <v>34</v>
      </c>
      <c r="B20" s="15" t="s">
        <v>11</v>
      </c>
      <c r="C20" s="15" t="s">
        <v>11</v>
      </c>
      <c r="D20" s="15"/>
      <c r="E20" s="15" t="s">
        <v>12</v>
      </c>
      <c r="F20" s="15" t="s">
        <v>13</v>
      </c>
      <c r="G20" s="15" t="s">
        <v>36</v>
      </c>
      <c r="H20" s="15" t="s">
        <v>6</v>
      </c>
      <c r="I20" s="15">
        <v>21</v>
      </c>
      <c r="J20" s="15">
        <v>21</v>
      </c>
      <c r="K20" s="15"/>
      <c r="L20" s="15" t="s">
        <v>8</v>
      </c>
      <c r="M20" s="15" t="s">
        <v>8</v>
      </c>
      <c r="N20" s="15">
        <v>18</v>
      </c>
      <c r="O20" s="15">
        <v>18</v>
      </c>
      <c r="P20" s="15"/>
      <c r="Q20" s="15"/>
      <c r="R20" s="15"/>
      <c r="S20" s="15" t="s">
        <v>21</v>
      </c>
      <c r="T20" s="15">
        <v>24.3</v>
      </c>
      <c r="U20" s="28">
        <v>0.91651513899116799</v>
      </c>
      <c r="V20" s="15">
        <v>24.7</v>
      </c>
      <c r="W20" s="28">
        <v>0.84852813742385702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5" t="s">
        <v>2</v>
      </c>
      <c r="AM20" s="15" t="s">
        <v>11</v>
      </c>
      <c r="AN20" s="15" t="s">
        <v>11</v>
      </c>
      <c r="AO20" s="15" t="s">
        <v>12</v>
      </c>
      <c r="AP20" s="15" t="s">
        <v>21</v>
      </c>
      <c r="AQ20" s="15">
        <v>24.3</v>
      </c>
      <c r="AR20" s="28">
        <v>0.91651513899116799</v>
      </c>
      <c r="AS20" s="15">
        <v>24.7</v>
      </c>
      <c r="AT20" s="28">
        <v>0.84852813742385702</v>
      </c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5">
        <v>8.9</v>
      </c>
      <c r="BJ20" s="15">
        <v>0.8</v>
      </c>
      <c r="BK20" s="15">
        <v>0</v>
      </c>
      <c r="BL20" s="15">
        <v>2.7713625866050808</v>
      </c>
      <c r="BM20" s="15" t="s">
        <v>375</v>
      </c>
      <c r="BN20" s="15" t="s">
        <v>2</v>
      </c>
      <c r="BO20" s="15" t="s">
        <v>376</v>
      </c>
    </row>
    <row r="21" spans="1:67" s="3" customFormat="1" x14ac:dyDescent="0.35">
      <c r="A21" s="21" t="s">
        <v>37</v>
      </c>
      <c r="B21" s="22" t="s">
        <v>11</v>
      </c>
      <c r="C21" s="22" t="s">
        <v>11</v>
      </c>
      <c r="D21" s="22"/>
      <c r="E21" s="22" t="s">
        <v>3</v>
      </c>
      <c r="F21" s="22" t="s">
        <v>13</v>
      </c>
      <c r="G21" s="22" t="s">
        <v>38</v>
      </c>
      <c r="H21" s="22" t="s">
        <v>6</v>
      </c>
      <c r="I21" s="22">
        <v>52</v>
      </c>
      <c r="J21" s="22">
        <v>52</v>
      </c>
      <c r="K21" s="22"/>
      <c r="L21" s="22" t="s">
        <v>8</v>
      </c>
      <c r="M21" s="22" t="s">
        <v>8</v>
      </c>
      <c r="N21" s="22">
        <v>24</v>
      </c>
      <c r="O21" s="22">
        <v>24</v>
      </c>
      <c r="P21" s="22"/>
      <c r="Q21" s="22"/>
      <c r="R21" s="22"/>
      <c r="S21" s="22" t="s">
        <v>9</v>
      </c>
      <c r="T21" s="23"/>
      <c r="U21" s="26"/>
      <c r="V21" s="23"/>
      <c r="W21" s="26"/>
      <c r="X21" s="23"/>
      <c r="Y21" s="23"/>
      <c r="Z21" s="23"/>
      <c r="AA21" s="23"/>
      <c r="AB21" s="22">
        <v>0.92</v>
      </c>
      <c r="AC21" s="22">
        <v>1.35</v>
      </c>
      <c r="AD21" s="22">
        <v>0.5</v>
      </c>
      <c r="AE21" s="22">
        <v>1.01</v>
      </c>
      <c r="AF21" s="22">
        <v>1.03</v>
      </c>
      <c r="AG21" s="22">
        <v>1.07</v>
      </c>
      <c r="AH21" s="22">
        <v>0.55000000000000004</v>
      </c>
      <c r="AI21" s="22">
        <v>0.98</v>
      </c>
      <c r="AJ21" s="23"/>
      <c r="AK21" s="23"/>
      <c r="AL21" s="22" t="s">
        <v>11</v>
      </c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9"/>
      <c r="BM21" s="29"/>
      <c r="BN21" s="29"/>
      <c r="BO21" s="29"/>
    </row>
    <row r="22" spans="1:67" s="3" customFormat="1" x14ac:dyDescent="0.35">
      <c r="A22" s="21" t="s">
        <v>39</v>
      </c>
      <c r="B22" s="22" t="s">
        <v>2</v>
      </c>
      <c r="C22" s="22" t="s">
        <v>11</v>
      </c>
      <c r="D22" s="22"/>
      <c r="E22" s="22" t="s">
        <v>12</v>
      </c>
      <c r="F22" s="22" t="s">
        <v>4</v>
      </c>
      <c r="G22" s="22" t="s">
        <v>25</v>
      </c>
      <c r="H22" s="22" t="s">
        <v>6</v>
      </c>
      <c r="I22" s="22">
        <v>450</v>
      </c>
      <c r="J22" s="22">
        <v>450</v>
      </c>
      <c r="K22" s="22">
        <v>16</v>
      </c>
      <c r="L22" s="22" t="s">
        <v>8</v>
      </c>
      <c r="M22" s="22" t="s">
        <v>8</v>
      </c>
      <c r="N22" s="22">
        <v>495</v>
      </c>
      <c r="O22" s="22">
        <v>495</v>
      </c>
      <c r="P22" s="22">
        <v>16</v>
      </c>
      <c r="Q22" s="22" t="s">
        <v>11</v>
      </c>
      <c r="R22" s="22"/>
      <c r="S22" s="22" t="s">
        <v>40</v>
      </c>
      <c r="T22" s="23"/>
      <c r="U22" s="26"/>
      <c r="V22" s="23"/>
      <c r="W22" s="26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2">
        <v>-0.01</v>
      </c>
      <c r="AK22" s="30">
        <v>6.887755102040817E-2</v>
      </c>
      <c r="AL22" s="22" t="s">
        <v>2</v>
      </c>
      <c r="AM22" s="22" t="s">
        <v>11</v>
      </c>
      <c r="AN22" s="22" t="s">
        <v>2</v>
      </c>
      <c r="AO22" s="22" t="s">
        <v>12</v>
      </c>
      <c r="AP22" s="22" t="s">
        <v>9</v>
      </c>
      <c r="AQ22" s="23"/>
      <c r="AR22" s="23"/>
      <c r="AS22" s="23"/>
      <c r="AT22" s="23"/>
      <c r="AU22" s="23"/>
      <c r="AV22" s="23"/>
      <c r="AW22" s="23"/>
      <c r="AX22" s="23"/>
      <c r="AY22" s="30">
        <v>16.155919999999998</v>
      </c>
      <c r="AZ22" s="30">
        <v>1.4989401070474193</v>
      </c>
      <c r="BA22" s="30">
        <v>16.16357</v>
      </c>
      <c r="BB22" s="30">
        <v>1.3766886007881927</v>
      </c>
      <c r="BC22" s="30">
        <v>16.65851</v>
      </c>
      <c r="BD22" s="30">
        <v>1.778391593122465</v>
      </c>
      <c r="BE22" s="30">
        <v>16.708410000000001</v>
      </c>
      <c r="BF22" s="30">
        <v>1.6253961143375806</v>
      </c>
      <c r="BG22" s="23"/>
      <c r="BH22" s="23"/>
      <c r="BI22" s="31">
        <v>7.5476190476190474</v>
      </c>
      <c r="BJ22" s="31">
        <v>0.40289884814949706</v>
      </c>
      <c r="BK22" s="22">
        <v>53.5</v>
      </c>
      <c r="BL22" s="22">
        <v>15</v>
      </c>
      <c r="BM22" s="22" t="s">
        <v>379</v>
      </c>
      <c r="BN22" s="22" t="s">
        <v>11</v>
      </c>
      <c r="BO22" s="22" t="s">
        <v>380</v>
      </c>
    </row>
    <row r="23" spans="1:67" s="1" customFormat="1" x14ac:dyDescent="0.35">
      <c r="A23" s="4" t="s">
        <v>41</v>
      </c>
      <c r="B23" s="5" t="s">
        <v>2</v>
      </c>
      <c r="C23" s="5" t="s">
        <v>2</v>
      </c>
      <c r="D23" s="5"/>
      <c r="E23" s="5" t="s">
        <v>17</v>
      </c>
      <c r="F23" s="5" t="s">
        <v>13</v>
      </c>
      <c r="G23" s="5" t="s">
        <v>42</v>
      </c>
      <c r="H23" s="5" t="s">
        <v>6</v>
      </c>
      <c r="I23" s="5">
        <v>36</v>
      </c>
      <c r="J23" s="5">
        <v>36</v>
      </c>
      <c r="K23" s="5">
        <v>6</v>
      </c>
      <c r="L23" s="5" t="s">
        <v>43</v>
      </c>
      <c r="M23" s="5" t="s">
        <v>6</v>
      </c>
      <c r="N23" s="5">
        <v>34</v>
      </c>
      <c r="O23" s="5">
        <v>34</v>
      </c>
      <c r="P23" s="5">
        <v>6</v>
      </c>
      <c r="Q23" s="5" t="s">
        <v>11</v>
      </c>
      <c r="R23" s="5"/>
      <c r="S23" s="5" t="s">
        <v>9</v>
      </c>
      <c r="T23" s="6"/>
      <c r="U23" s="27"/>
      <c r="V23" s="6"/>
      <c r="W23" s="27"/>
      <c r="X23" s="6"/>
      <c r="Y23" s="6"/>
      <c r="Z23" s="6"/>
      <c r="AA23" s="6"/>
      <c r="AB23" s="5">
        <v>60.15</v>
      </c>
      <c r="AC23" s="5">
        <v>26.39</v>
      </c>
      <c r="AD23" s="5">
        <v>55.52</v>
      </c>
      <c r="AE23" s="5">
        <v>27.96</v>
      </c>
      <c r="AF23" s="5">
        <v>59.23</v>
      </c>
      <c r="AG23" s="5">
        <v>26.31</v>
      </c>
      <c r="AH23" s="5">
        <v>57.26</v>
      </c>
      <c r="AI23" s="5">
        <v>27.84</v>
      </c>
      <c r="AJ23" s="6"/>
      <c r="AK23" s="27"/>
      <c r="AL23" s="5" t="s">
        <v>2</v>
      </c>
      <c r="AM23" s="5" t="s">
        <v>11</v>
      </c>
      <c r="AN23" s="5" t="s">
        <v>2</v>
      </c>
      <c r="AO23" s="5" t="s">
        <v>17</v>
      </c>
      <c r="AP23" s="5" t="s">
        <v>9</v>
      </c>
      <c r="AQ23" s="6"/>
      <c r="AR23" s="6"/>
      <c r="AS23" s="6"/>
      <c r="AT23" s="6"/>
      <c r="AU23" s="6"/>
      <c r="AV23" s="6"/>
      <c r="AW23" s="6"/>
      <c r="AX23" s="6"/>
      <c r="AY23" s="5">
        <v>60.15</v>
      </c>
      <c r="AZ23" s="5">
        <v>26.39</v>
      </c>
      <c r="BA23" s="5">
        <v>55.52</v>
      </c>
      <c r="BB23" s="5">
        <v>27.96</v>
      </c>
      <c r="BC23" s="5">
        <v>59.23</v>
      </c>
      <c r="BD23" s="5">
        <v>26.31</v>
      </c>
      <c r="BE23" s="5">
        <v>57.26</v>
      </c>
      <c r="BF23" s="5">
        <v>27.84</v>
      </c>
      <c r="BG23" s="6"/>
      <c r="BH23" s="6"/>
      <c r="BI23" s="6"/>
      <c r="BJ23" s="6"/>
      <c r="BK23" s="6"/>
      <c r="BL23" s="25"/>
      <c r="BM23" s="25"/>
      <c r="BN23" s="25"/>
      <c r="BO23" s="25"/>
    </row>
    <row r="24" spans="1:67" s="1" customFormat="1" x14ac:dyDescent="0.35">
      <c r="A24" s="4" t="s">
        <v>44</v>
      </c>
      <c r="B24" s="5" t="s">
        <v>2</v>
      </c>
      <c r="C24" s="5" t="s">
        <v>2</v>
      </c>
      <c r="D24" s="5"/>
      <c r="E24" s="5" t="s">
        <v>3</v>
      </c>
      <c r="F24" s="5" t="s">
        <v>13</v>
      </c>
      <c r="G24" s="5" t="s">
        <v>45</v>
      </c>
      <c r="H24" s="5" t="s">
        <v>26</v>
      </c>
      <c r="I24" s="5">
        <v>1153</v>
      </c>
      <c r="J24" s="5">
        <v>911</v>
      </c>
      <c r="K24" s="5">
        <v>21</v>
      </c>
      <c r="L24" s="5" t="s">
        <v>8</v>
      </c>
      <c r="M24" s="5" t="s">
        <v>8</v>
      </c>
      <c r="N24" s="5">
        <v>1127</v>
      </c>
      <c r="O24" s="5">
        <v>732</v>
      </c>
      <c r="P24" s="5">
        <v>19</v>
      </c>
      <c r="Q24" s="5" t="s">
        <v>2</v>
      </c>
      <c r="R24" s="5">
        <v>5.0000000000000001E-3</v>
      </c>
      <c r="S24" s="5" t="s">
        <v>9</v>
      </c>
      <c r="T24" s="6"/>
      <c r="U24" s="27"/>
      <c r="V24" s="6"/>
      <c r="W24" s="27"/>
      <c r="X24" s="6"/>
      <c r="Y24" s="6"/>
      <c r="Z24" s="6"/>
      <c r="AA24" s="6"/>
      <c r="AB24" s="5">
        <v>0.37</v>
      </c>
      <c r="AC24" s="5">
        <v>1.25</v>
      </c>
      <c r="AD24" s="5">
        <v>0.38</v>
      </c>
      <c r="AE24" s="5">
        <v>1.25</v>
      </c>
      <c r="AF24" s="5">
        <v>0.42</v>
      </c>
      <c r="AG24" s="5">
        <v>1.24</v>
      </c>
      <c r="AH24" s="5">
        <v>0.42</v>
      </c>
      <c r="AI24" s="5">
        <v>1.24</v>
      </c>
      <c r="AJ24" s="6"/>
      <c r="AK24" s="27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25"/>
      <c r="BM24" s="25"/>
      <c r="BN24" s="25"/>
      <c r="BO24" s="25"/>
    </row>
    <row r="25" spans="1:67" s="2" customFormat="1" x14ac:dyDescent="0.35">
      <c r="A25" s="14" t="s">
        <v>44</v>
      </c>
      <c r="B25" s="15" t="s">
        <v>2</v>
      </c>
      <c r="C25" s="15" t="s">
        <v>2</v>
      </c>
      <c r="D25" s="15"/>
      <c r="E25" s="15" t="s">
        <v>3</v>
      </c>
      <c r="F25" s="15" t="s">
        <v>16</v>
      </c>
      <c r="G25" s="15" t="s">
        <v>45</v>
      </c>
      <c r="H25" s="15" t="s">
        <v>26</v>
      </c>
      <c r="I25" s="15">
        <v>1153</v>
      </c>
      <c r="J25" s="15">
        <v>850</v>
      </c>
      <c r="K25" s="15">
        <v>21</v>
      </c>
      <c r="L25" s="15" t="s">
        <v>8</v>
      </c>
      <c r="M25" s="15" t="s">
        <v>8</v>
      </c>
      <c r="N25" s="15">
        <v>1127</v>
      </c>
      <c r="O25" s="15">
        <v>820</v>
      </c>
      <c r="P25" s="15">
        <v>19</v>
      </c>
      <c r="Q25" s="15" t="s">
        <v>2</v>
      </c>
      <c r="R25" s="15">
        <v>1E-3</v>
      </c>
      <c r="S25" s="15" t="s">
        <v>9</v>
      </c>
      <c r="T25" s="16"/>
      <c r="U25" s="17"/>
      <c r="V25" s="16"/>
      <c r="W25" s="17"/>
      <c r="X25" s="16"/>
      <c r="Y25" s="16"/>
      <c r="Z25" s="16"/>
      <c r="AA25" s="16"/>
      <c r="AB25" s="15">
        <v>0.37</v>
      </c>
      <c r="AC25" s="15">
        <v>1.25</v>
      </c>
      <c r="AD25" s="15">
        <v>0.38</v>
      </c>
      <c r="AE25" s="15">
        <v>1.25</v>
      </c>
      <c r="AF25" s="15">
        <v>0.45</v>
      </c>
      <c r="AG25" s="15">
        <v>1.29</v>
      </c>
      <c r="AH25" s="15">
        <v>0.47</v>
      </c>
      <c r="AI25" s="15">
        <v>1.3</v>
      </c>
      <c r="AJ25" s="16"/>
      <c r="AK25" s="17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20"/>
      <c r="BM25" s="20"/>
      <c r="BN25" s="20"/>
      <c r="BO25" s="20"/>
    </row>
    <row r="26" spans="1:67" x14ac:dyDescent="0.35">
      <c r="A26" s="8" t="s">
        <v>46</v>
      </c>
      <c r="B26" s="9" t="s">
        <v>11</v>
      </c>
      <c r="C26" s="9" t="s">
        <v>11</v>
      </c>
      <c r="D26" s="9"/>
      <c r="E26" s="9" t="s">
        <v>3</v>
      </c>
      <c r="F26" s="9" t="s">
        <v>13</v>
      </c>
      <c r="G26" s="9" t="s">
        <v>25</v>
      </c>
      <c r="H26" s="9" t="s">
        <v>6</v>
      </c>
      <c r="I26" s="9">
        <v>31</v>
      </c>
      <c r="J26" s="9">
        <v>31</v>
      </c>
      <c r="K26" s="9"/>
      <c r="L26" s="9" t="s">
        <v>8</v>
      </c>
      <c r="M26" s="9" t="s">
        <v>8</v>
      </c>
      <c r="N26" s="9">
        <v>32</v>
      </c>
      <c r="O26" s="9">
        <v>32</v>
      </c>
      <c r="P26" s="9"/>
      <c r="Q26" s="9"/>
      <c r="R26" s="9"/>
      <c r="S26" s="9" t="s">
        <v>15</v>
      </c>
      <c r="T26" s="10"/>
      <c r="U26" s="11"/>
      <c r="V26" s="10"/>
      <c r="W26" s="11"/>
      <c r="X26" s="9">
        <v>0.03</v>
      </c>
      <c r="Y26" s="9">
        <v>0.19</v>
      </c>
      <c r="Z26" s="9">
        <v>-0.18</v>
      </c>
      <c r="AA26" s="9">
        <v>1.35</v>
      </c>
      <c r="AB26" s="10">
        <v>1.02</v>
      </c>
      <c r="AC26" s="10">
        <v>1.1399999999999999</v>
      </c>
      <c r="AD26" s="10">
        <v>1.07</v>
      </c>
      <c r="AE26" s="10">
        <v>1.1599999999999999</v>
      </c>
      <c r="AF26" s="10">
        <v>1.05</v>
      </c>
      <c r="AG26" s="10">
        <v>1.1599999999999999</v>
      </c>
      <c r="AH26" s="10">
        <v>0.9</v>
      </c>
      <c r="AI26" s="10">
        <v>2.21</v>
      </c>
      <c r="AJ26" s="10"/>
      <c r="AK26" s="11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>
        <v>11.4</v>
      </c>
      <c r="BJ26" s="10">
        <v>1.1000000000000001</v>
      </c>
      <c r="BK26" s="10">
        <v>50</v>
      </c>
      <c r="BL26" s="9">
        <f>12/4.33</f>
        <v>2.7713625866050808</v>
      </c>
      <c r="BM26" s="9" t="s">
        <v>375</v>
      </c>
      <c r="BN26" s="9" t="s">
        <v>2</v>
      </c>
      <c r="BO26" s="9" t="s">
        <v>376</v>
      </c>
    </row>
    <row r="27" spans="1:67" x14ac:dyDescent="0.35">
      <c r="A27" s="8" t="s">
        <v>46</v>
      </c>
      <c r="B27" s="9" t="s">
        <v>11</v>
      </c>
      <c r="C27" s="9" t="s">
        <v>11</v>
      </c>
      <c r="D27" s="9"/>
      <c r="E27" s="9" t="s">
        <v>12</v>
      </c>
      <c r="F27" s="9" t="s">
        <v>13</v>
      </c>
      <c r="G27" s="9" t="s">
        <v>25</v>
      </c>
      <c r="H27" s="9" t="s">
        <v>6</v>
      </c>
      <c r="I27" s="9">
        <v>31</v>
      </c>
      <c r="J27" s="9">
        <v>31</v>
      </c>
      <c r="K27" s="9"/>
      <c r="L27" s="9" t="s">
        <v>8</v>
      </c>
      <c r="M27" s="9" t="s">
        <v>8</v>
      </c>
      <c r="N27" s="9">
        <v>32</v>
      </c>
      <c r="O27" s="9">
        <v>32</v>
      </c>
      <c r="P27" s="9"/>
      <c r="Q27" s="9"/>
      <c r="R27" s="9"/>
      <c r="S27" s="9" t="s">
        <v>15</v>
      </c>
      <c r="T27" s="10"/>
      <c r="U27" s="11"/>
      <c r="V27" s="10"/>
      <c r="W27" s="11"/>
      <c r="X27" s="9">
        <v>0.3</v>
      </c>
      <c r="Y27" s="9">
        <v>0.7</v>
      </c>
      <c r="Z27" s="9">
        <v>0.3</v>
      </c>
      <c r="AA27" s="9">
        <v>1.2</v>
      </c>
      <c r="AB27" s="10">
        <v>22.7</v>
      </c>
      <c r="AC27" s="10">
        <v>5.6</v>
      </c>
      <c r="AD27" s="10">
        <v>22.5</v>
      </c>
      <c r="AE27" s="10">
        <v>5.2</v>
      </c>
      <c r="AF27" s="10">
        <v>23</v>
      </c>
      <c r="AG27" s="10">
        <v>5.7</v>
      </c>
      <c r="AH27" s="10">
        <v>22.8</v>
      </c>
      <c r="AI27" s="10">
        <v>5.4</v>
      </c>
      <c r="AJ27" s="10"/>
      <c r="AK27" s="11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>
        <v>11.4</v>
      </c>
      <c r="BJ27" s="10">
        <v>1.1000000000000001</v>
      </c>
      <c r="BK27" s="10">
        <v>50</v>
      </c>
      <c r="BL27" s="9">
        <v>2.7713625866050808</v>
      </c>
      <c r="BM27" s="9" t="s">
        <v>375</v>
      </c>
      <c r="BN27" s="9" t="s">
        <v>2</v>
      </c>
      <c r="BO27" s="9" t="s">
        <v>376</v>
      </c>
    </row>
    <row r="28" spans="1:67" s="2" customFormat="1" x14ac:dyDescent="0.35">
      <c r="A28" s="14" t="s">
        <v>46</v>
      </c>
      <c r="B28" s="15" t="s">
        <v>11</v>
      </c>
      <c r="C28" s="15" t="s">
        <v>11</v>
      </c>
      <c r="D28" s="15"/>
      <c r="E28" s="15" t="s">
        <v>17</v>
      </c>
      <c r="F28" s="15" t="s">
        <v>13</v>
      </c>
      <c r="G28" s="15" t="s">
        <v>25</v>
      </c>
      <c r="H28" s="15" t="s">
        <v>6</v>
      </c>
      <c r="I28" s="15">
        <v>31</v>
      </c>
      <c r="J28" s="15">
        <v>31</v>
      </c>
      <c r="K28" s="15"/>
      <c r="L28" s="15" t="s">
        <v>8</v>
      </c>
      <c r="M28" s="15" t="s">
        <v>8</v>
      </c>
      <c r="N28" s="15">
        <v>32</v>
      </c>
      <c r="O28" s="15">
        <v>32</v>
      </c>
      <c r="P28" s="15"/>
      <c r="Q28" s="15"/>
      <c r="R28" s="15"/>
      <c r="S28" s="15" t="s">
        <v>15</v>
      </c>
      <c r="T28" s="16"/>
      <c r="U28" s="17"/>
      <c r="V28" s="16"/>
      <c r="W28" s="17"/>
      <c r="X28" s="15">
        <v>1.4</v>
      </c>
      <c r="Y28" s="15">
        <v>5.9</v>
      </c>
      <c r="Z28" s="15">
        <v>1.2</v>
      </c>
      <c r="AA28" s="15">
        <v>2.9</v>
      </c>
      <c r="AB28" s="16">
        <v>76.400000000000006</v>
      </c>
      <c r="AC28" s="16">
        <v>27.4</v>
      </c>
      <c r="AD28" s="16">
        <v>78.2</v>
      </c>
      <c r="AE28" s="16">
        <v>27.5</v>
      </c>
      <c r="AF28" s="16">
        <v>77.8</v>
      </c>
      <c r="AG28" s="16">
        <v>26.5</v>
      </c>
      <c r="AH28" s="16">
        <v>79.400000000000006</v>
      </c>
      <c r="AI28" s="16">
        <v>27.3</v>
      </c>
      <c r="AJ28" s="16"/>
      <c r="AK28" s="17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>
        <v>11.4</v>
      </c>
      <c r="BJ28" s="16">
        <v>1.1000000000000001</v>
      </c>
      <c r="BK28" s="16">
        <v>50</v>
      </c>
      <c r="BL28" s="20"/>
      <c r="BM28" s="20"/>
      <c r="BN28" s="20"/>
      <c r="BO28" s="20"/>
    </row>
    <row r="29" spans="1:67" s="1" customFormat="1" x14ac:dyDescent="0.35">
      <c r="A29" s="4" t="s">
        <v>47</v>
      </c>
      <c r="B29" s="5" t="s">
        <v>2</v>
      </c>
      <c r="C29" s="5" t="s">
        <v>11</v>
      </c>
      <c r="D29" s="5"/>
      <c r="E29" s="5" t="s">
        <v>12</v>
      </c>
      <c r="F29" s="5" t="s">
        <v>4</v>
      </c>
      <c r="G29" s="5" t="s">
        <v>25</v>
      </c>
      <c r="H29" s="5" t="s">
        <v>6</v>
      </c>
      <c r="I29" s="5">
        <v>879</v>
      </c>
      <c r="J29" s="5">
        <v>727</v>
      </c>
      <c r="K29" s="5">
        <v>21</v>
      </c>
      <c r="L29" s="5" t="s">
        <v>8</v>
      </c>
      <c r="M29" s="5" t="s">
        <v>8</v>
      </c>
      <c r="N29" s="5">
        <v>825</v>
      </c>
      <c r="O29" s="5">
        <v>682</v>
      </c>
      <c r="P29" s="5">
        <v>20</v>
      </c>
      <c r="Q29" s="5" t="s">
        <v>11</v>
      </c>
      <c r="R29" s="5"/>
      <c r="S29" s="5" t="s">
        <v>40</v>
      </c>
      <c r="T29" s="6"/>
      <c r="U29" s="27"/>
      <c r="V29" s="6"/>
      <c r="W29" s="27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v>-0.2</v>
      </c>
      <c r="AK29" s="24">
        <v>0.16581632653061226</v>
      </c>
      <c r="AL29" s="5" t="s">
        <v>2</v>
      </c>
      <c r="AM29" s="5" t="s">
        <v>11</v>
      </c>
      <c r="AN29" s="5" t="s">
        <v>2</v>
      </c>
      <c r="AO29" s="5" t="s">
        <v>12</v>
      </c>
      <c r="AP29" s="5" t="s">
        <v>9</v>
      </c>
      <c r="AQ29" s="6"/>
      <c r="AR29" s="6"/>
      <c r="AS29" s="6"/>
      <c r="AT29" s="6"/>
      <c r="AU29" s="6"/>
      <c r="AV29" s="6"/>
      <c r="AW29" s="6"/>
      <c r="AX29" s="6"/>
      <c r="AY29" s="5">
        <v>19</v>
      </c>
      <c r="AZ29" s="5">
        <v>3.3</v>
      </c>
      <c r="BA29" s="5">
        <v>19.100000000000001</v>
      </c>
      <c r="BB29" s="5">
        <v>3.3</v>
      </c>
      <c r="BC29" s="5">
        <v>22</v>
      </c>
      <c r="BD29" s="5">
        <v>3.3</v>
      </c>
      <c r="BE29" s="5">
        <v>22.2</v>
      </c>
      <c r="BF29" s="5">
        <v>3.3</v>
      </c>
      <c r="BG29" s="6"/>
      <c r="BH29" s="6"/>
      <c r="BI29" s="5">
        <v>7.6</v>
      </c>
      <c r="BJ29" s="5">
        <v>0.6</v>
      </c>
      <c r="BK29" s="5">
        <v>51.7</v>
      </c>
      <c r="BL29" s="5">
        <v>36</v>
      </c>
      <c r="BM29" s="5" t="s">
        <v>375</v>
      </c>
      <c r="BN29" s="5" t="s">
        <v>2</v>
      </c>
      <c r="BO29" s="5" t="s">
        <v>376</v>
      </c>
    </row>
    <row r="30" spans="1:67" s="1" customFormat="1" x14ac:dyDescent="0.35">
      <c r="A30" s="4" t="s">
        <v>48</v>
      </c>
      <c r="B30" s="5" t="s">
        <v>2</v>
      </c>
      <c r="C30" s="5" t="s">
        <v>2</v>
      </c>
      <c r="D30" s="5"/>
      <c r="E30" s="5" t="s">
        <v>3</v>
      </c>
      <c r="F30" s="5" t="s">
        <v>16</v>
      </c>
      <c r="G30" s="5" t="s">
        <v>25</v>
      </c>
      <c r="H30" s="5" t="s">
        <v>6</v>
      </c>
      <c r="I30" s="5">
        <v>965</v>
      </c>
      <c r="J30" s="5">
        <v>906</v>
      </c>
      <c r="K30" s="5">
        <v>7</v>
      </c>
      <c r="L30" s="5" t="s">
        <v>8</v>
      </c>
      <c r="M30" s="5" t="s">
        <v>8</v>
      </c>
      <c r="N30" s="5">
        <v>889</v>
      </c>
      <c r="O30" s="5">
        <v>800</v>
      </c>
      <c r="P30" s="5">
        <v>7</v>
      </c>
      <c r="Q30" s="5" t="s">
        <v>11</v>
      </c>
      <c r="R30" s="5"/>
      <c r="S30" s="5" t="s">
        <v>9</v>
      </c>
      <c r="T30" s="6"/>
      <c r="U30" s="27"/>
      <c r="V30" s="6"/>
      <c r="W30" s="27"/>
      <c r="X30" s="6"/>
      <c r="Y30" s="6"/>
      <c r="Z30" s="6"/>
      <c r="AA30" s="6"/>
      <c r="AB30" s="5">
        <v>6.6000000000000003E-2</v>
      </c>
      <c r="AC30" s="5">
        <v>0.158</v>
      </c>
      <c r="AD30" s="5">
        <v>6.6000000000000003E-2</v>
      </c>
      <c r="AE30" s="5">
        <v>0.157</v>
      </c>
      <c r="AF30" s="5">
        <v>7.8E-2</v>
      </c>
      <c r="AG30" s="5">
        <v>0.16600000000000001</v>
      </c>
      <c r="AH30" s="5">
        <v>8.2000000000000003E-2</v>
      </c>
      <c r="AI30" s="5">
        <v>0.17100000000000001</v>
      </c>
      <c r="AJ30" s="6"/>
      <c r="AK30" s="27"/>
      <c r="AL30" s="5" t="s">
        <v>11</v>
      </c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25"/>
      <c r="BM30" s="25"/>
      <c r="BN30" s="25"/>
      <c r="BO30" s="25"/>
    </row>
    <row r="31" spans="1:67" s="2" customFormat="1" x14ac:dyDescent="0.35">
      <c r="A31" s="14" t="s">
        <v>48</v>
      </c>
      <c r="B31" s="15" t="s">
        <v>2</v>
      </c>
      <c r="C31" s="15" t="s">
        <v>2</v>
      </c>
      <c r="D31" s="15"/>
      <c r="E31" s="15" t="s">
        <v>3</v>
      </c>
      <c r="F31" s="15" t="s">
        <v>4</v>
      </c>
      <c r="G31" s="15" t="s">
        <v>25</v>
      </c>
      <c r="H31" s="15" t="s">
        <v>6</v>
      </c>
      <c r="I31" s="15">
        <v>965</v>
      </c>
      <c r="J31" s="15">
        <v>954</v>
      </c>
      <c r="K31" s="15">
        <v>7</v>
      </c>
      <c r="L31" s="15" t="s">
        <v>8</v>
      </c>
      <c r="M31" s="15" t="s">
        <v>8</v>
      </c>
      <c r="N31" s="15">
        <v>889</v>
      </c>
      <c r="O31" s="15">
        <v>797</v>
      </c>
      <c r="P31" s="15">
        <v>7</v>
      </c>
      <c r="Q31" s="15" t="s">
        <v>11</v>
      </c>
      <c r="R31" s="15"/>
      <c r="S31" s="15" t="s">
        <v>9</v>
      </c>
      <c r="T31" s="16"/>
      <c r="U31" s="17"/>
      <c r="V31" s="16"/>
      <c r="W31" s="17"/>
      <c r="X31" s="16"/>
      <c r="Y31" s="16"/>
      <c r="Z31" s="16"/>
      <c r="AA31" s="16"/>
      <c r="AB31" s="15">
        <v>6.6000000000000003E-2</v>
      </c>
      <c r="AC31" s="15">
        <v>0.158</v>
      </c>
      <c r="AD31" s="15">
        <v>6.6000000000000003E-2</v>
      </c>
      <c r="AE31" s="15">
        <v>0.157</v>
      </c>
      <c r="AF31" s="15">
        <v>7.1999999999999995E-2</v>
      </c>
      <c r="AG31" s="15">
        <v>0.188</v>
      </c>
      <c r="AH31" s="15">
        <v>8.8999999999999996E-2</v>
      </c>
      <c r="AI31" s="15">
        <v>0.187</v>
      </c>
      <c r="AJ31" s="16"/>
      <c r="AK31" s="17"/>
      <c r="AL31" s="15" t="s">
        <v>11</v>
      </c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20"/>
      <c r="BM31" s="20"/>
      <c r="BN31" s="20"/>
      <c r="BO31" s="20"/>
    </row>
    <row r="32" spans="1:67" x14ac:dyDescent="0.35">
      <c r="A32" s="9" t="s">
        <v>49</v>
      </c>
      <c r="B32" s="9" t="s">
        <v>11</v>
      </c>
      <c r="C32" s="9" t="s">
        <v>11</v>
      </c>
      <c r="D32" s="9"/>
      <c r="E32" s="9" t="s">
        <v>3</v>
      </c>
      <c r="F32" s="9" t="s">
        <v>13</v>
      </c>
      <c r="G32" s="9" t="s">
        <v>50</v>
      </c>
      <c r="H32" s="9" t="s">
        <v>31</v>
      </c>
      <c r="I32" s="9">
        <v>16</v>
      </c>
      <c r="J32" s="9">
        <v>16</v>
      </c>
      <c r="K32" s="9"/>
      <c r="L32" s="9" t="s">
        <v>7</v>
      </c>
      <c r="M32" s="9" t="s">
        <v>8</v>
      </c>
      <c r="N32" s="9">
        <v>15</v>
      </c>
      <c r="O32" s="9">
        <v>15</v>
      </c>
      <c r="P32" s="9"/>
      <c r="Q32" s="9"/>
      <c r="R32" s="9"/>
      <c r="S32" s="9" t="s">
        <v>15</v>
      </c>
      <c r="T32" s="10"/>
      <c r="U32" s="11"/>
      <c r="V32" s="10"/>
      <c r="W32" s="11"/>
      <c r="X32" s="9">
        <v>-0.1</v>
      </c>
      <c r="Y32" s="12">
        <v>1.5408163265306121</v>
      </c>
      <c r="Z32" s="9">
        <v>0</v>
      </c>
      <c r="AA32" s="12">
        <v>0.8892053600986416</v>
      </c>
      <c r="AB32" s="10">
        <v>1.9</v>
      </c>
      <c r="AC32" s="10">
        <v>1.0000000000000002</v>
      </c>
      <c r="AD32" s="10">
        <v>2.1</v>
      </c>
      <c r="AE32" s="10">
        <v>1.3535681592612658</v>
      </c>
      <c r="AF32" s="10">
        <v>1.8</v>
      </c>
      <c r="AG32" s="10">
        <v>1.3979591836734695</v>
      </c>
      <c r="AH32" s="10">
        <v>2.1</v>
      </c>
      <c r="AI32" s="10">
        <v>1.5116491121676909</v>
      </c>
      <c r="AJ32" s="10"/>
      <c r="AK32" s="11"/>
      <c r="AL32" s="9" t="s">
        <v>11</v>
      </c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>
        <v>9</v>
      </c>
      <c r="BJ32" s="10">
        <v>2.2999999999999998</v>
      </c>
      <c r="BK32" s="10">
        <v>59</v>
      </c>
      <c r="BL32" s="9">
        <f>12/4.33</f>
        <v>2.7713625866050808</v>
      </c>
      <c r="BM32" s="9" t="s">
        <v>377</v>
      </c>
      <c r="BN32" s="9" t="s">
        <v>2</v>
      </c>
      <c r="BO32" s="9" t="s">
        <v>380</v>
      </c>
    </row>
    <row r="33" spans="1:67" x14ac:dyDescent="0.35">
      <c r="A33" s="9" t="s">
        <v>49</v>
      </c>
      <c r="B33" s="9" t="s">
        <v>11</v>
      </c>
      <c r="C33" s="9" t="s">
        <v>11</v>
      </c>
      <c r="D33" s="9"/>
      <c r="E33" s="9" t="s">
        <v>3</v>
      </c>
      <c r="F33" s="9" t="s">
        <v>13</v>
      </c>
      <c r="G33" s="9" t="s">
        <v>51</v>
      </c>
      <c r="H33" s="9" t="s">
        <v>31</v>
      </c>
      <c r="I33" s="9">
        <v>15</v>
      </c>
      <c r="J33" s="9">
        <v>15</v>
      </c>
      <c r="K33" s="9"/>
      <c r="L33" s="9" t="s">
        <v>7</v>
      </c>
      <c r="M33" s="9" t="s">
        <v>8</v>
      </c>
      <c r="N33" s="9">
        <v>15</v>
      </c>
      <c r="O33" s="9">
        <v>15</v>
      </c>
      <c r="P33" s="9"/>
      <c r="Q33" s="9"/>
      <c r="R33" s="9"/>
      <c r="S33" s="9" t="s">
        <v>15</v>
      </c>
      <c r="T33" s="10"/>
      <c r="U33" s="11"/>
      <c r="V33" s="10"/>
      <c r="W33" s="11"/>
      <c r="X33" s="9">
        <v>0.1</v>
      </c>
      <c r="Y33" s="12">
        <v>1.2745276828080532</v>
      </c>
      <c r="Z33" s="9">
        <v>0</v>
      </c>
      <c r="AA33" s="12">
        <v>0.8892053600986416</v>
      </c>
      <c r="AB33" s="10">
        <v>1.8</v>
      </c>
      <c r="AC33" s="10">
        <v>1.0571663725617182</v>
      </c>
      <c r="AD33" s="10">
        <v>2.1</v>
      </c>
      <c r="AE33" s="10">
        <v>1.3535681592612658</v>
      </c>
      <c r="AF33" s="10">
        <v>1.9</v>
      </c>
      <c r="AG33" s="10">
        <v>1.3832083379312203</v>
      </c>
      <c r="AH33" s="10">
        <v>2.1</v>
      </c>
      <c r="AI33" s="10">
        <v>1.5116491121676909</v>
      </c>
      <c r="AJ33" s="10"/>
      <c r="AK33" s="11"/>
      <c r="AL33" s="9" t="s">
        <v>11</v>
      </c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>
        <v>9</v>
      </c>
      <c r="BJ33" s="10">
        <v>2.2999999999999998</v>
      </c>
      <c r="BK33" s="10">
        <v>59</v>
      </c>
      <c r="BL33" s="9">
        <v>2.7713625866050808</v>
      </c>
      <c r="BM33" s="9" t="s">
        <v>377</v>
      </c>
      <c r="BN33" s="9" t="s">
        <v>2</v>
      </c>
      <c r="BO33" s="9" t="s">
        <v>380</v>
      </c>
    </row>
    <row r="34" spans="1:67" x14ac:dyDescent="0.35">
      <c r="A34" s="9" t="s">
        <v>49</v>
      </c>
      <c r="B34" s="9" t="s">
        <v>11</v>
      </c>
      <c r="C34" s="9" t="s">
        <v>11</v>
      </c>
      <c r="D34" s="9"/>
      <c r="E34" s="9" t="s">
        <v>12</v>
      </c>
      <c r="F34" s="9" t="s">
        <v>13</v>
      </c>
      <c r="G34" s="9" t="s">
        <v>50</v>
      </c>
      <c r="H34" s="9" t="s">
        <v>31</v>
      </c>
      <c r="I34" s="9">
        <v>16</v>
      </c>
      <c r="J34" s="9">
        <v>16</v>
      </c>
      <c r="K34" s="9"/>
      <c r="L34" s="9" t="s">
        <v>7</v>
      </c>
      <c r="M34" s="9" t="s">
        <v>8</v>
      </c>
      <c r="N34" s="9">
        <v>15</v>
      </c>
      <c r="O34" s="9">
        <v>15</v>
      </c>
      <c r="P34" s="9"/>
      <c r="Q34" s="9"/>
      <c r="R34" s="9"/>
      <c r="S34" s="9" t="s">
        <v>15</v>
      </c>
      <c r="T34" s="10"/>
      <c r="U34" s="11"/>
      <c r="V34" s="10"/>
      <c r="W34" s="11"/>
      <c r="X34" s="9">
        <v>0</v>
      </c>
      <c r="Y34" s="12">
        <v>7.0408163265306127</v>
      </c>
      <c r="Z34" s="9">
        <v>0.2</v>
      </c>
      <c r="AA34" s="12">
        <v>3.5864616190645213</v>
      </c>
      <c r="AB34" s="10">
        <v>22.5</v>
      </c>
      <c r="AC34" s="10">
        <v>5.1734693877551026</v>
      </c>
      <c r="AD34" s="10">
        <v>23.6</v>
      </c>
      <c r="AE34" s="10">
        <v>5.7897149001978221</v>
      </c>
      <c r="AF34" s="10">
        <v>22.5</v>
      </c>
      <c r="AG34" s="10">
        <v>6.5816326530612237</v>
      </c>
      <c r="AH34" s="10">
        <v>23.8</v>
      </c>
      <c r="AI34" s="10">
        <v>6.1651571633505808</v>
      </c>
      <c r="AJ34" s="10"/>
      <c r="AK34" s="11"/>
      <c r="AL34" s="9" t="s">
        <v>11</v>
      </c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>
        <v>9</v>
      </c>
      <c r="BJ34" s="10">
        <v>2.2999999999999998</v>
      </c>
      <c r="BK34" s="10">
        <v>59</v>
      </c>
      <c r="BL34" s="9">
        <v>2.7713625866050808</v>
      </c>
      <c r="BM34" s="9" t="s">
        <v>377</v>
      </c>
      <c r="BN34" s="9" t="s">
        <v>2</v>
      </c>
      <c r="BO34" s="9" t="s">
        <v>380</v>
      </c>
    </row>
    <row r="35" spans="1:67" x14ac:dyDescent="0.35">
      <c r="A35" s="9" t="s">
        <v>49</v>
      </c>
      <c r="B35" s="9" t="s">
        <v>11</v>
      </c>
      <c r="C35" s="9" t="s">
        <v>11</v>
      </c>
      <c r="D35" s="9"/>
      <c r="E35" s="9" t="s">
        <v>12</v>
      </c>
      <c r="F35" s="9" t="s">
        <v>13</v>
      </c>
      <c r="G35" s="9" t="s">
        <v>51</v>
      </c>
      <c r="H35" s="9" t="s">
        <v>31</v>
      </c>
      <c r="I35" s="9">
        <v>15</v>
      </c>
      <c r="J35" s="9">
        <v>15</v>
      </c>
      <c r="K35" s="9"/>
      <c r="L35" s="9" t="s">
        <v>7</v>
      </c>
      <c r="M35" s="9" t="s">
        <v>8</v>
      </c>
      <c r="N35" s="9">
        <v>15</v>
      </c>
      <c r="O35" s="9">
        <v>15</v>
      </c>
      <c r="P35" s="9"/>
      <c r="Q35" s="9"/>
      <c r="R35" s="9"/>
      <c r="S35" s="9" t="s">
        <v>15</v>
      </c>
      <c r="T35" s="10"/>
      <c r="U35" s="11"/>
      <c r="V35" s="10"/>
      <c r="W35" s="11"/>
      <c r="X35" s="9">
        <v>0.6</v>
      </c>
      <c r="Y35" s="12">
        <v>5.9082756148776419</v>
      </c>
      <c r="Z35" s="9">
        <v>0.2</v>
      </c>
      <c r="AA35" s="12">
        <v>3.5864616190645213</v>
      </c>
      <c r="AB35" s="10">
        <v>21.3</v>
      </c>
      <c r="AC35" s="10">
        <v>4.3966265027099505</v>
      </c>
      <c r="AD35" s="10">
        <v>23.6</v>
      </c>
      <c r="AE35" s="10">
        <v>5.7897149001978221</v>
      </c>
      <c r="AF35" s="10">
        <v>21.9</v>
      </c>
      <c r="AG35" s="10">
        <v>6.2738378184737513</v>
      </c>
      <c r="AH35" s="10">
        <v>23.8</v>
      </c>
      <c r="AI35" s="10">
        <v>6.1651571633505808</v>
      </c>
      <c r="AJ35" s="10"/>
      <c r="AK35" s="11"/>
      <c r="AL35" s="9" t="s">
        <v>11</v>
      </c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>
        <v>9</v>
      </c>
      <c r="BJ35" s="10">
        <v>2.2999999999999998</v>
      </c>
      <c r="BK35" s="10">
        <v>59</v>
      </c>
      <c r="BL35" s="9">
        <v>2.7713625866050808</v>
      </c>
      <c r="BM35" s="9" t="s">
        <v>377</v>
      </c>
      <c r="BN35" s="9" t="s">
        <v>2</v>
      </c>
      <c r="BO35" s="9" t="s">
        <v>380</v>
      </c>
    </row>
    <row r="36" spans="1:67" s="3" customFormat="1" x14ac:dyDescent="0.35">
      <c r="A36" s="21" t="s">
        <v>52</v>
      </c>
      <c r="B36" s="22" t="s">
        <v>11</v>
      </c>
      <c r="C36" s="22" t="s">
        <v>11</v>
      </c>
      <c r="D36" s="22"/>
      <c r="E36" s="22" t="s">
        <v>12</v>
      </c>
      <c r="F36" s="22" t="s">
        <v>13</v>
      </c>
      <c r="G36" s="22" t="s">
        <v>25</v>
      </c>
      <c r="H36" s="22" t="s">
        <v>6</v>
      </c>
      <c r="I36" s="22">
        <v>35</v>
      </c>
      <c r="J36" s="22">
        <v>35</v>
      </c>
      <c r="K36" s="22"/>
      <c r="L36" s="22" t="s">
        <v>8</v>
      </c>
      <c r="M36" s="22" t="s">
        <v>8</v>
      </c>
      <c r="N36" s="22">
        <v>32</v>
      </c>
      <c r="O36" s="22">
        <v>32</v>
      </c>
      <c r="P36" s="22"/>
      <c r="Q36" s="22"/>
      <c r="R36" s="22"/>
      <c r="S36" s="22" t="s">
        <v>9</v>
      </c>
      <c r="T36" s="23"/>
      <c r="U36" s="26"/>
      <c r="V36" s="23"/>
      <c r="W36" s="26"/>
      <c r="X36" s="23"/>
      <c r="Y36" s="23"/>
      <c r="Z36" s="23"/>
      <c r="AA36" s="23"/>
      <c r="AB36" s="22">
        <v>19.739999999999998</v>
      </c>
      <c r="AC36" s="22">
        <v>3.58</v>
      </c>
      <c r="AD36" s="22">
        <v>18.649999999999999</v>
      </c>
      <c r="AE36" s="22">
        <v>2.63</v>
      </c>
      <c r="AF36" s="22">
        <v>19.29</v>
      </c>
      <c r="AG36" s="22">
        <v>3.45</v>
      </c>
      <c r="AH36" s="22">
        <v>18.420000000000002</v>
      </c>
      <c r="AI36" s="22">
        <v>2.69</v>
      </c>
      <c r="AJ36" s="23"/>
      <c r="AK36" s="26"/>
      <c r="AL36" s="22" t="s">
        <v>2</v>
      </c>
      <c r="AM36" s="22" t="s">
        <v>11</v>
      </c>
      <c r="AN36" s="22" t="s">
        <v>11</v>
      </c>
      <c r="AO36" s="22" t="s">
        <v>12</v>
      </c>
      <c r="AP36" s="22" t="s">
        <v>9</v>
      </c>
      <c r="AQ36" s="23"/>
      <c r="AR36" s="23"/>
      <c r="AS36" s="23"/>
      <c r="AT36" s="23"/>
      <c r="AU36" s="23"/>
      <c r="AV36" s="23"/>
      <c r="AW36" s="23"/>
      <c r="AX36" s="23"/>
      <c r="AY36" s="22">
        <v>19.739999999999998</v>
      </c>
      <c r="AZ36" s="22">
        <v>3.58</v>
      </c>
      <c r="BA36" s="22">
        <v>18.649999999999999</v>
      </c>
      <c r="BB36" s="22">
        <v>2.63</v>
      </c>
      <c r="BC36" s="22">
        <v>19.29</v>
      </c>
      <c r="BD36" s="22">
        <v>3.45</v>
      </c>
      <c r="BE36" s="22">
        <v>18.420000000000002</v>
      </c>
      <c r="BF36" s="22">
        <v>2.69</v>
      </c>
      <c r="BG36" s="23"/>
      <c r="BH36" s="23"/>
      <c r="BI36" s="22">
        <v>8.9700000000000006</v>
      </c>
      <c r="BJ36" s="22">
        <v>0.89</v>
      </c>
      <c r="BK36" s="22">
        <v>56.7</v>
      </c>
      <c r="BL36" s="22">
        <v>6</v>
      </c>
      <c r="BM36" s="22" t="s">
        <v>375</v>
      </c>
      <c r="BN36" s="22" t="s">
        <v>2</v>
      </c>
      <c r="BO36" s="22" t="s">
        <v>376</v>
      </c>
    </row>
    <row r="37" spans="1:67" s="3" customFormat="1" x14ac:dyDescent="0.35">
      <c r="A37" s="21" t="s">
        <v>53</v>
      </c>
      <c r="B37" s="22" t="s">
        <v>2</v>
      </c>
      <c r="C37" s="22" t="s">
        <v>2</v>
      </c>
      <c r="D37" s="22"/>
      <c r="E37" s="22" t="s">
        <v>3</v>
      </c>
      <c r="F37" s="22" t="s">
        <v>13</v>
      </c>
      <c r="G37" s="22" t="s">
        <v>54</v>
      </c>
      <c r="H37" s="22" t="s">
        <v>6</v>
      </c>
      <c r="I37" s="22">
        <v>49</v>
      </c>
      <c r="J37" s="22">
        <v>49</v>
      </c>
      <c r="K37" s="22">
        <v>4</v>
      </c>
      <c r="L37" s="22" t="s">
        <v>8</v>
      </c>
      <c r="M37" s="22" t="s">
        <v>8</v>
      </c>
      <c r="N37" s="22">
        <v>55</v>
      </c>
      <c r="O37" s="22">
        <v>55</v>
      </c>
      <c r="P37" s="22">
        <v>4</v>
      </c>
      <c r="Q37" s="22" t="s">
        <v>11</v>
      </c>
      <c r="R37" s="22"/>
      <c r="S37" s="22" t="s">
        <v>9</v>
      </c>
      <c r="T37" s="23"/>
      <c r="U37" s="26"/>
      <c r="V37" s="23"/>
      <c r="W37" s="26"/>
      <c r="X37" s="23"/>
      <c r="Y37" s="23"/>
      <c r="Z37" s="23"/>
      <c r="AA37" s="23"/>
      <c r="AB37" s="22">
        <v>0.8</v>
      </c>
      <c r="AC37" s="22">
        <v>1.36</v>
      </c>
      <c r="AD37" s="22">
        <v>1.3</v>
      </c>
      <c r="AE37" s="22">
        <v>1.24</v>
      </c>
      <c r="AF37" s="22">
        <v>0.9</v>
      </c>
      <c r="AG37" s="22">
        <v>1.36</v>
      </c>
      <c r="AH37" s="22">
        <v>1.3</v>
      </c>
      <c r="AI37" s="22">
        <v>1.22</v>
      </c>
      <c r="AJ37" s="23"/>
      <c r="AK37" s="26"/>
      <c r="AL37" s="22" t="s">
        <v>11</v>
      </c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9"/>
      <c r="BM37" s="29"/>
      <c r="BN37" s="29"/>
      <c r="BO37" s="29"/>
    </row>
    <row r="38" spans="1:67" s="3" customFormat="1" x14ac:dyDescent="0.35">
      <c r="A38" s="21" t="s">
        <v>55</v>
      </c>
      <c r="B38" s="22" t="s">
        <v>2</v>
      </c>
      <c r="C38" s="22" t="s">
        <v>2</v>
      </c>
      <c r="D38" s="22"/>
      <c r="E38" s="22" t="s">
        <v>12</v>
      </c>
      <c r="F38" s="22" t="s">
        <v>13</v>
      </c>
      <c r="G38" s="22" t="s">
        <v>56</v>
      </c>
      <c r="H38" s="22" t="s">
        <v>26</v>
      </c>
      <c r="I38" s="22">
        <v>84</v>
      </c>
      <c r="J38" s="22">
        <v>81</v>
      </c>
      <c r="K38" s="22">
        <v>4</v>
      </c>
      <c r="L38" s="22" t="s">
        <v>8</v>
      </c>
      <c r="M38" s="22" t="s">
        <v>8</v>
      </c>
      <c r="N38" s="22">
        <v>90</v>
      </c>
      <c r="O38" s="22">
        <v>85</v>
      </c>
      <c r="P38" s="22">
        <v>4</v>
      </c>
      <c r="Q38" s="22" t="s">
        <v>11</v>
      </c>
      <c r="R38" s="22"/>
      <c r="S38" s="22" t="s">
        <v>15</v>
      </c>
      <c r="T38" s="23"/>
      <c r="U38" s="26"/>
      <c r="V38" s="23"/>
      <c r="W38" s="26"/>
      <c r="X38" s="22">
        <v>0.6</v>
      </c>
      <c r="Y38" s="22">
        <v>0.7</v>
      </c>
      <c r="Z38" s="22">
        <v>0.6</v>
      </c>
      <c r="AA38" s="22">
        <v>0.8</v>
      </c>
      <c r="AB38" s="23"/>
      <c r="AC38" s="23"/>
      <c r="AD38" s="23"/>
      <c r="AE38" s="23"/>
      <c r="AF38" s="23"/>
      <c r="AG38" s="23"/>
      <c r="AH38" s="23"/>
      <c r="AI38" s="23"/>
      <c r="AJ38" s="23"/>
      <c r="AK38" s="26"/>
      <c r="AL38" s="22" t="s">
        <v>2</v>
      </c>
      <c r="AM38" s="22" t="s">
        <v>11</v>
      </c>
      <c r="AN38" s="22" t="s">
        <v>2</v>
      </c>
      <c r="AO38" s="22" t="s">
        <v>12</v>
      </c>
      <c r="AP38" s="22" t="s">
        <v>9</v>
      </c>
      <c r="AQ38" s="23"/>
      <c r="AR38" s="23"/>
      <c r="AS38" s="23"/>
      <c r="AT38" s="23"/>
      <c r="AU38" s="23"/>
      <c r="AV38" s="23"/>
      <c r="AW38" s="23"/>
      <c r="AX38" s="23"/>
      <c r="AY38" s="22">
        <v>18.2</v>
      </c>
      <c r="AZ38" s="22">
        <v>3.3</v>
      </c>
      <c r="BA38" s="22">
        <v>18.2</v>
      </c>
      <c r="BB38" s="22">
        <v>4</v>
      </c>
      <c r="BC38" s="22">
        <v>18.8</v>
      </c>
      <c r="BD38" s="22">
        <v>3.5</v>
      </c>
      <c r="BE38" s="22">
        <v>18.7</v>
      </c>
      <c r="BF38" s="22">
        <v>4.0999999999999996</v>
      </c>
      <c r="BG38" s="23"/>
      <c r="BH38" s="23"/>
      <c r="BI38" s="22">
        <v>9.3000000000000007</v>
      </c>
      <c r="BJ38" s="22">
        <v>0.5</v>
      </c>
      <c r="BK38" s="22">
        <v>56</v>
      </c>
      <c r="BL38" s="22">
        <v>7</v>
      </c>
      <c r="BM38" s="22" t="s">
        <v>381</v>
      </c>
      <c r="BN38" s="22" t="s">
        <v>11</v>
      </c>
      <c r="BO38" s="22" t="s">
        <v>380</v>
      </c>
    </row>
    <row r="39" spans="1:67" x14ac:dyDescent="0.35">
      <c r="A39" s="8" t="s">
        <v>57</v>
      </c>
      <c r="B39" s="9" t="s">
        <v>2</v>
      </c>
      <c r="C39" s="9" t="s">
        <v>2</v>
      </c>
      <c r="D39" s="9"/>
      <c r="E39" s="9" t="s">
        <v>400</v>
      </c>
      <c r="F39" s="9" t="s">
        <v>16</v>
      </c>
      <c r="G39" s="9" t="s">
        <v>58</v>
      </c>
      <c r="H39" s="9" t="s">
        <v>31</v>
      </c>
      <c r="I39" s="9">
        <v>279</v>
      </c>
      <c r="J39" s="9">
        <v>233</v>
      </c>
      <c r="K39" s="9">
        <v>4</v>
      </c>
      <c r="L39" s="9" t="s">
        <v>8</v>
      </c>
      <c r="M39" s="9" t="s">
        <v>8</v>
      </c>
      <c r="N39" s="9">
        <v>300</v>
      </c>
      <c r="O39" s="9">
        <v>247</v>
      </c>
      <c r="P39" s="9">
        <v>4</v>
      </c>
      <c r="Q39" s="9" t="s">
        <v>11</v>
      </c>
      <c r="R39" s="9"/>
      <c r="S39" s="9" t="s">
        <v>9</v>
      </c>
      <c r="T39" s="10"/>
      <c r="U39" s="11"/>
      <c r="V39" s="10"/>
      <c r="W39" s="11"/>
      <c r="X39" s="10"/>
      <c r="Y39" s="10"/>
      <c r="Z39" s="10"/>
      <c r="AA39" s="10"/>
      <c r="AB39" s="12">
        <v>1.0620121196802552</v>
      </c>
      <c r="AC39" s="9">
        <v>1</v>
      </c>
      <c r="AD39" s="12">
        <v>0.8726604127627865</v>
      </c>
      <c r="AE39" s="9">
        <v>1</v>
      </c>
      <c r="AF39" s="12">
        <v>1.0320406359348442</v>
      </c>
      <c r="AG39" s="9">
        <v>1</v>
      </c>
      <c r="AH39" s="12">
        <v>0.8726604127627865</v>
      </c>
      <c r="AI39" s="9">
        <v>1</v>
      </c>
      <c r="AJ39" s="10"/>
      <c r="AK39" s="11"/>
      <c r="AL39" s="9" t="s">
        <v>2</v>
      </c>
      <c r="AM39" s="10"/>
      <c r="AN39" s="10"/>
      <c r="AO39" s="9" t="s">
        <v>369</v>
      </c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9"/>
      <c r="BM39" s="19"/>
      <c r="BN39" s="19"/>
      <c r="BO39" s="19"/>
    </row>
    <row r="40" spans="1:67" x14ac:dyDescent="0.35">
      <c r="A40" s="8" t="s">
        <v>57</v>
      </c>
      <c r="B40" s="9" t="s">
        <v>2</v>
      </c>
      <c r="C40" s="9" t="s">
        <v>2</v>
      </c>
      <c r="D40" s="9"/>
      <c r="E40" s="9" t="s">
        <v>400</v>
      </c>
      <c r="F40" s="9" t="s">
        <v>4</v>
      </c>
      <c r="G40" s="9" t="s">
        <v>58</v>
      </c>
      <c r="H40" s="9" t="s">
        <v>31</v>
      </c>
      <c r="I40" s="9">
        <v>279</v>
      </c>
      <c r="J40" s="9">
        <v>208</v>
      </c>
      <c r="K40" s="9">
        <v>4</v>
      </c>
      <c r="L40" s="9" t="s">
        <v>8</v>
      </c>
      <c r="M40" s="9" t="s">
        <v>8</v>
      </c>
      <c r="N40" s="9">
        <v>300</v>
      </c>
      <c r="O40" s="9">
        <v>216</v>
      </c>
      <c r="P40" s="9">
        <v>4</v>
      </c>
      <c r="Q40" s="9" t="s">
        <v>11</v>
      </c>
      <c r="R40" s="9"/>
      <c r="S40" s="9" t="s">
        <v>9</v>
      </c>
      <c r="T40" s="10"/>
      <c r="U40" s="11"/>
      <c r="V40" s="10"/>
      <c r="W40" s="11"/>
      <c r="X40" s="10"/>
      <c r="Y40" s="10"/>
      <c r="Z40" s="10"/>
      <c r="AA40" s="10"/>
      <c r="AB40" s="12">
        <v>1.0620121196802552</v>
      </c>
      <c r="AC40" s="9">
        <v>1</v>
      </c>
      <c r="AD40" s="12">
        <v>0.8726604127627865</v>
      </c>
      <c r="AE40" s="9">
        <v>1</v>
      </c>
      <c r="AF40" s="12">
        <v>1.1204531142434306</v>
      </c>
      <c r="AG40" s="9">
        <v>1</v>
      </c>
      <c r="AH40" s="12">
        <v>0.9703638767553896</v>
      </c>
      <c r="AI40" s="9">
        <v>1</v>
      </c>
      <c r="AJ40" s="10"/>
      <c r="AK40" s="11"/>
      <c r="AL40" s="9" t="s">
        <v>2</v>
      </c>
      <c r="AM40" s="10"/>
      <c r="AN40" s="10"/>
      <c r="AO40" s="9" t="s">
        <v>369</v>
      </c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9"/>
      <c r="BM40" s="19"/>
      <c r="BN40" s="19"/>
      <c r="BO40" s="19"/>
    </row>
    <row r="41" spans="1:67" s="1" customFormat="1" x14ac:dyDescent="0.35">
      <c r="A41" s="4" t="s">
        <v>59</v>
      </c>
      <c r="B41" s="5" t="s">
        <v>2</v>
      </c>
      <c r="C41" s="5" t="s">
        <v>2</v>
      </c>
      <c r="D41" s="5"/>
      <c r="E41" s="5" t="s">
        <v>3</v>
      </c>
      <c r="F41" s="5" t="s">
        <v>16</v>
      </c>
      <c r="G41" s="5" t="s">
        <v>60</v>
      </c>
      <c r="H41" s="5" t="s">
        <v>6</v>
      </c>
      <c r="I41" s="5">
        <v>163</v>
      </c>
      <c r="J41" s="5">
        <v>145</v>
      </c>
      <c r="K41" s="5">
        <v>3</v>
      </c>
      <c r="L41" s="5" t="s">
        <v>7</v>
      </c>
      <c r="M41" s="5" t="s">
        <v>8</v>
      </c>
      <c r="N41" s="5">
        <v>223</v>
      </c>
      <c r="O41" s="5">
        <v>205</v>
      </c>
      <c r="P41" s="5">
        <v>4</v>
      </c>
      <c r="Q41" s="5" t="s">
        <v>2</v>
      </c>
      <c r="R41" s="5">
        <v>1.6E-2</v>
      </c>
      <c r="S41" s="5" t="s">
        <v>9</v>
      </c>
      <c r="T41" s="6"/>
      <c r="U41" s="6"/>
      <c r="V41" s="6"/>
      <c r="W41" s="6"/>
      <c r="X41" s="6"/>
      <c r="Y41" s="6"/>
      <c r="Z41" s="6"/>
      <c r="AA41" s="6"/>
      <c r="AB41" s="5">
        <v>0.86</v>
      </c>
      <c r="AC41" s="5">
        <v>1.1200000000000001</v>
      </c>
      <c r="AD41" s="5">
        <v>1</v>
      </c>
      <c r="AE41" s="5">
        <v>1.1000000000000001</v>
      </c>
      <c r="AF41" s="5">
        <v>0.86</v>
      </c>
      <c r="AG41" s="5">
        <v>1.06</v>
      </c>
      <c r="AH41" s="5">
        <v>0.99</v>
      </c>
      <c r="AI41" s="5">
        <v>1.1200000000000001</v>
      </c>
      <c r="AJ41" s="6"/>
      <c r="AK41" s="6"/>
      <c r="AL41" s="5" t="s">
        <v>11</v>
      </c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>
        <v>5.9</v>
      </c>
      <c r="BJ41" s="6">
        <v>0.9</v>
      </c>
      <c r="BK41" s="6">
        <v>50</v>
      </c>
      <c r="BL41" s="25"/>
      <c r="BM41" s="25"/>
      <c r="BN41" s="25"/>
      <c r="BO41" s="25"/>
    </row>
    <row r="42" spans="1:67" x14ac:dyDescent="0.35">
      <c r="A42" s="8" t="s">
        <v>59</v>
      </c>
      <c r="B42" s="9" t="s">
        <v>2</v>
      </c>
      <c r="C42" s="9" t="s">
        <v>2</v>
      </c>
      <c r="D42" s="9"/>
      <c r="E42" s="9" t="s">
        <v>3</v>
      </c>
      <c r="F42" s="9" t="s">
        <v>16</v>
      </c>
      <c r="G42" s="9" t="s">
        <v>61</v>
      </c>
      <c r="H42" s="9" t="s">
        <v>6</v>
      </c>
      <c r="I42" s="9">
        <v>195</v>
      </c>
      <c r="J42" s="9">
        <v>167</v>
      </c>
      <c r="K42" s="9">
        <v>3</v>
      </c>
      <c r="L42" s="9" t="s">
        <v>7</v>
      </c>
      <c r="M42" s="9" t="s">
        <v>8</v>
      </c>
      <c r="N42" s="9">
        <v>223</v>
      </c>
      <c r="O42" s="9">
        <v>205</v>
      </c>
      <c r="P42" s="9">
        <v>4</v>
      </c>
      <c r="Q42" s="9" t="s">
        <v>2</v>
      </c>
      <c r="R42" s="9">
        <v>1.6E-2</v>
      </c>
      <c r="S42" s="9" t="s">
        <v>9</v>
      </c>
      <c r="T42" s="10"/>
      <c r="U42" s="10"/>
      <c r="V42" s="10"/>
      <c r="W42" s="10"/>
      <c r="X42" s="10"/>
      <c r="Y42" s="10"/>
      <c r="Z42" s="10"/>
      <c r="AA42" s="10"/>
      <c r="AB42" s="9">
        <v>0.94</v>
      </c>
      <c r="AC42" s="9">
        <v>1.23</v>
      </c>
      <c r="AD42" s="9">
        <v>1</v>
      </c>
      <c r="AE42" s="9">
        <v>1.1000000000000001</v>
      </c>
      <c r="AF42" s="9">
        <v>0.95</v>
      </c>
      <c r="AG42" s="9">
        <v>1.1299999999999999</v>
      </c>
      <c r="AH42" s="9">
        <v>0.99</v>
      </c>
      <c r="AI42" s="9">
        <v>1.1200000000000001</v>
      </c>
      <c r="AJ42" s="10"/>
      <c r="AK42" s="10"/>
      <c r="AL42" s="9" t="s">
        <v>11</v>
      </c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>
        <v>5.9</v>
      </c>
      <c r="BJ42" s="10">
        <v>0.9</v>
      </c>
      <c r="BK42" s="10">
        <v>50</v>
      </c>
      <c r="BL42" s="19"/>
      <c r="BM42" s="19"/>
      <c r="BN42" s="19"/>
      <c r="BO42" s="19"/>
    </row>
    <row r="43" spans="1:67" x14ac:dyDescent="0.35">
      <c r="A43" s="8" t="s">
        <v>59</v>
      </c>
      <c r="B43" s="9" t="s">
        <v>2</v>
      </c>
      <c r="C43" s="9" t="s">
        <v>2</v>
      </c>
      <c r="D43" s="9"/>
      <c r="E43" s="9" t="s">
        <v>3</v>
      </c>
      <c r="F43" s="9" t="s">
        <v>16</v>
      </c>
      <c r="G43" s="9" t="s">
        <v>62</v>
      </c>
      <c r="H43" s="9" t="s">
        <v>6</v>
      </c>
      <c r="I43" s="9">
        <v>216</v>
      </c>
      <c r="J43" s="9">
        <v>196</v>
      </c>
      <c r="K43" s="9">
        <v>3</v>
      </c>
      <c r="L43" s="9" t="s">
        <v>7</v>
      </c>
      <c r="M43" s="9" t="s">
        <v>8</v>
      </c>
      <c r="N43" s="9">
        <v>223</v>
      </c>
      <c r="O43" s="9">
        <v>205</v>
      </c>
      <c r="P43" s="9">
        <v>4</v>
      </c>
      <c r="Q43" s="9" t="s">
        <v>2</v>
      </c>
      <c r="R43" s="9">
        <v>1.6E-2</v>
      </c>
      <c r="S43" s="9" t="s">
        <v>9</v>
      </c>
      <c r="T43" s="10"/>
      <c r="U43" s="10"/>
      <c r="V43" s="10"/>
      <c r="W43" s="10"/>
      <c r="X43" s="10"/>
      <c r="Y43" s="10"/>
      <c r="Z43" s="10"/>
      <c r="AA43" s="10"/>
      <c r="AB43" s="9">
        <v>0.87</v>
      </c>
      <c r="AC43" s="9">
        <v>1.1000000000000001</v>
      </c>
      <c r="AD43" s="9">
        <v>1</v>
      </c>
      <c r="AE43" s="9">
        <v>1.1000000000000001</v>
      </c>
      <c r="AF43" s="9">
        <v>0.85</v>
      </c>
      <c r="AG43" s="9">
        <v>1.0900000000000001</v>
      </c>
      <c r="AH43" s="9">
        <v>0.99</v>
      </c>
      <c r="AI43" s="9">
        <v>1.1200000000000001</v>
      </c>
      <c r="AJ43" s="10"/>
      <c r="AK43" s="10"/>
      <c r="AL43" s="9" t="s">
        <v>11</v>
      </c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>
        <v>5.9</v>
      </c>
      <c r="BJ43" s="10">
        <v>0.9</v>
      </c>
      <c r="BK43" s="10">
        <v>50</v>
      </c>
      <c r="BL43" s="19"/>
      <c r="BM43" s="19"/>
      <c r="BN43" s="19"/>
      <c r="BO43" s="19"/>
    </row>
    <row r="44" spans="1:67" x14ac:dyDescent="0.35">
      <c r="A44" s="8" t="s">
        <v>59</v>
      </c>
      <c r="B44" s="9" t="s">
        <v>2</v>
      </c>
      <c r="C44" s="9" t="s">
        <v>2</v>
      </c>
      <c r="D44" s="9"/>
      <c r="E44" s="9" t="s">
        <v>3</v>
      </c>
      <c r="F44" s="9" t="s">
        <v>4</v>
      </c>
      <c r="G44" s="9" t="s">
        <v>60</v>
      </c>
      <c r="H44" s="9" t="s">
        <v>6</v>
      </c>
      <c r="I44" s="9">
        <v>163</v>
      </c>
      <c r="J44" s="9">
        <v>119</v>
      </c>
      <c r="K44" s="9">
        <v>3</v>
      </c>
      <c r="L44" s="9" t="s">
        <v>7</v>
      </c>
      <c r="M44" s="9" t="s">
        <v>8</v>
      </c>
      <c r="N44" s="9">
        <v>223</v>
      </c>
      <c r="O44" s="9">
        <v>171</v>
      </c>
      <c r="P44" s="9">
        <v>4</v>
      </c>
      <c r="Q44" s="9" t="s">
        <v>2</v>
      </c>
      <c r="R44" s="9">
        <v>1.6E-2</v>
      </c>
      <c r="S44" s="9" t="s">
        <v>9</v>
      </c>
      <c r="T44" s="10"/>
      <c r="U44" s="10"/>
      <c r="V44" s="10"/>
      <c r="W44" s="10"/>
      <c r="X44" s="10"/>
      <c r="Y44" s="10"/>
      <c r="Z44" s="10"/>
      <c r="AA44" s="10"/>
      <c r="AB44" s="9">
        <v>0.86</v>
      </c>
      <c r="AC44" s="9">
        <v>1.1200000000000001</v>
      </c>
      <c r="AD44" s="9">
        <v>1</v>
      </c>
      <c r="AE44" s="9">
        <v>1.1000000000000001</v>
      </c>
      <c r="AF44" s="9">
        <v>0.94</v>
      </c>
      <c r="AG44" s="9">
        <v>0.99</v>
      </c>
      <c r="AH44" s="9">
        <v>1.03</v>
      </c>
      <c r="AI44" s="9">
        <v>1.08</v>
      </c>
      <c r="AJ44" s="10"/>
      <c r="AK44" s="10"/>
      <c r="AL44" s="9" t="s">
        <v>11</v>
      </c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>
        <v>5.9</v>
      </c>
      <c r="BJ44" s="10">
        <v>0.9</v>
      </c>
      <c r="BK44" s="10">
        <v>50</v>
      </c>
      <c r="BL44" s="19"/>
      <c r="BM44" s="19"/>
      <c r="BN44" s="19"/>
      <c r="BO44" s="19"/>
    </row>
    <row r="45" spans="1:67" x14ac:dyDescent="0.35">
      <c r="A45" s="8" t="s">
        <v>59</v>
      </c>
      <c r="B45" s="9" t="s">
        <v>2</v>
      </c>
      <c r="C45" s="9" t="s">
        <v>2</v>
      </c>
      <c r="D45" s="9"/>
      <c r="E45" s="9" t="s">
        <v>3</v>
      </c>
      <c r="F45" s="9" t="s">
        <v>4</v>
      </c>
      <c r="G45" s="9" t="s">
        <v>61</v>
      </c>
      <c r="H45" s="9" t="s">
        <v>6</v>
      </c>
      <c r="I45" s="9">
        <v>195</v>
      </c>
      <c r="J45" s="9">
        <v>140</v>
      </c>
      <c r="K45" s="9">
        <v>3</v>
      </c>
      <c r="L45" s="9" t="s">
        <v>7</v>
      </c>
      <c r="M45" s="9" t="s">
        <v>8</v>
      </c>
      <c r="N45" s="9">
        <v>223</v>
      </c>
      <c r="O45" s="9">
        <v>171</v>
      </c>
      <c r="P45" s="9">
        <v>4</v>
      </c>
      <c r="Q45" s="9" t="s">
        <v>2</v>
      </c>
      <c r="R45" s="9">
        <v>1.6E-2</v>
      </c>
      <c r="S45" s="9" t="s">
        <v>9</v>
      </c>
      <c r="T45" s="10"/>
      <c r="U45" s="10"/>
      <c r="V45" s="10"/>
      <c r="W45" s="10"/>
      <c r="X45" s="10"/>
      <c r="Y45" s="10"/>
      <c r="Z45" s="10"/>
      <c r="AA45" s="10"/>
      <c r="AB45" s="9">
        <v>0.94</v>
      </c>
      <c r="AC45" s="9">
        <v>1.23</v>
      </c>
      <c r="AD45" s="9">
        <v>1</v>
      </c>
      <c r="AE45" s="9">
        <v>1.1000000000000001</v>
      </c>
      <c r="AF45" s="9">
        <v>1.01</v>
      </c>
      <c r="AG45" s="9">
        <v>1.08</v>
      </c>
      <c r="AH45" s="9">
        <v>1.03</v>
      </c>
      <c r="AI45" s="9">
        <v>1.08</v>
      </c>
      <c r="AJ45" s="10"/>
      <c r="AK45" s="10"/>
      <c r="AL45" s="9" t="s">
        <v>11</v>
      </c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>
        <v>5.9</v>
      </c>
      <c r="BJ45" s="10">
        <v>0.9</v>
      </c>
      <c r="BK45" s="10">
        <v>50</v>
      </c>
      <c r="BL45" s="19"/>
      <c r="BM45" s="19"/>
      <c r="BN45" s="19"/>
      <c r="BO45" s="19"/>
    </row>
    <row r="46" spans="1:67" x14ac:dyDescent="0.35">
      <c r="A46" s="8" t="s">
        <v>59</v>
      </c>
      <c r="B46" s="9" t="s">
        <v>2</v>
      </c>
      <c r="C46" s="9" t="s">
        <v>2</v>
      </c>
      <c r="D46" s="9"/>
      <c r="E46" s="9" t="s">
        <v>3</v>
      </c>
      <c r="F46" s="9" t="s">
        <v>4</v>
      </c>
      <c r="G46" s="9" t="s">
        <v>62</v>
      </c>
      <c r="H46" s="9" t="s">
        <v>6</v>
      </c>
      <c r="I46" s="9">
        <v>216</v>
      </c>
      <c r="J46" s="9">
        <v>154</v>
      </c>
      <c r="K46" s="9">
        <v>3</v>
      </c>
      <c r="L46" s="9" t="s">
        <v>7</v>
      </c>
      <c r="M46" s="9" t="s">
        <v>8</v>
      </c>
      <c r="N46" s="9">
        <v>223</v>
      </c>
      <c r="O46" s="9">
        <v>171</v>
      </c>
      <c r="P46" s="9">
        <v>4</v>
      </c>
      <c r="Q46" s="9" t="s">
        <v>2</v>
      </c>
      <c r="R46" s="9">
        <v>1.6E-2</v>
      </c>
      <c r="S46" s="9" t="s">
        <v>9</v>
      </c>
      <c r="T46" s="10"/>
      <c r="U46" s="10"/>
      <c r="V46" s="10"/>
      <c r="W46" s="10"/>
      <c r="X46" s="10"/>
      <c r="Y46" s="10"/>
      <c r="Z46" s="10"/>
      <c r="AA46" s="10"/>
      <c r="AB46" s="9">
        <v>0.87</v>
      </c>
      <c r="AC46" s="9">
        <v>1.1000000000000001</v>
      </c>
      <c r="AD46" s="9">
        <v>1</v>
      </c>
      <c r="AE46" s="9">
        <v>1.1000000000000001</v>
      </c>
      <c r="AF46" s="9">
        <v>0.93</v>
      </c>
      <c r="AG46" s="9">
        <v>1.01</v>
      </c>
      <c r="AH46" s="9">
        <v>1.03</v>
      </c>
      <c r="AI46" s="9">
        <v>1.08</v>
      </c>
      <c r="AJ46" s="10"/>
      <c r="AK46" s="10"/>
      <c r="AL46" s="9" t="s">
        <v>11</v>
      </c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>
        <v>5.9</v>
      </c>
      <c r="BJ46" s="10">
        <v>0.9</v>
      </c>
      <c r="BK46" s="10">
        <v>50</v>
      </c>
      <c r="BL46" s="19"/>
      <c r="BM46" s="19"/>
      <c r="BN46" s="19"/>
      <c r="BO46" s="19"/>
    </row>
    <row r="47" spans="1:67" x14ac:dyDescent="0.35">
      <c r="A47" s="8" t="s">
        <v>59</v>
      </c>
      <c r="B47" s="9" t="s">
        <v>2</v>
      </c>
      <c r="C47" s="9" t="s">
        <v>2</v>
      </c>
      <c r="D47" s="9"/>
      <c r="E47" s="9" t="s">
        <v>17</v>
      </c>
      <c r="F47" s="9" t="s">
        <v>16</v>
      </c>
      <c r="G47" s="9" t="s">
        <v>60</v>
      </c>
      <c r="H47" s="9" t="s">
        <v>6</v>
      </c>
      <c r="I47" s="9">
        <v>163</v>
      </c>
      <c r="J47" s="9">
        <v>145</v>
      </c>
      <c r="K47" s="9">
        <v>3</v>
      </c>
      <c r="L47" s="9" t="s">
        <v>7</v>
      </c>
      <c r="M47" s="9" t="s">
        <v>8</v>
      </c>
      <c r="N47" s="9">
        <v>223</v>
      </c>
      <c r="O47" s="9">
        <v>205</v>
      </c>
      <c r="P47" s="9">
        <v>4</v>
      </c>
      <c r="Q47" s="9" t="s">
        <v>2</v>
      </c>
      <c r="R47" s="9">
        <v>1.6E-2</v>
      </c>
      <c r="S47" s="9" t="s">
        <v>9</v>
      </c>
      <c r="T47" s="10"/>
      <c r="U47" s="10"/>
      <c r="V47" s="10"/>
      <c r="W47" s="10"/>
      <c r="X47" s="10"/>
      <c r="Y47" s="10"/>
      <c r="Z47" s="10"/>
      <c r="AA47" s="10"/>
      <c r="AB47" s="9">
        <v>72.64</v>
      </c>
      <c r="AC47" s="9">
        <v>27.3</v>
      </c>
      <c r="AD47" s="9">
        <v>74.84</v>
      </c>
      <c r="AE47" s="9">
        <v>25.5</v>
      </c>
      <c r="AF47" s="9">
        <v>73.83</v>
      </c>
      <c r="AG47" s="9">
        <v>26.43</v>
      </c>
      <c r="AH47" s="9">
        <v>74.069999999999993</v>
      </c>
      <c r="AI47" s="9">
        <v>27.04</v>
      </c>
      <c r="AJ47" s="10"/>
      <c r="AK47" s="10"/>
      <c r="AL47" s="9" t="s">
        <v>11</v>
      </c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>
        <v>5.9</v>
      </c>
      <c r="BJ47" s="10">
        <v>0.9</v>
      </c>
      <c r="BK47" s="10">
        <v>50</v>
      </c>
      <c r="BL47" s="19"/>
      <c r="BM47" s="19"/>
      <c r="BN47" s="19"/>
      <c r="BO47" s="19"/>
    </row>
    <row r="48" spans="1:67" x14ac:dyDescent="0.35">
      <c r="A48" s="8" t="s">
        <v>59</v>
      </c>
      <c r="B48" s="9" t="s">
        <v>2</v>
      </c>
      <c r="C48" s="9" t="s">
        <v>2</v>
      </c>
      <c r="D48" s="9"/>
      <c r="E48" s="9" t="s">
        <v>17</v>
      </c>
      <c r="F48" s="9" t="s">
        <v>16</v>
      </c>
      <c r="G48" s="9" t="s">
        <v>61</v>
      </c>
      <c r="H48" s="9" t="s">
        <v>6</v>
      </c>
      <c r="I48" s="9">
        <v>195</v>
      </c>
      <c r="J48" s="9">
        <v>167</v>
      </c>
      <c r="K48" s="9">
        <v>3</v>
      </c>
      <c r="L48" s="9" t="s">
        <v>7</v>
      </c>
      <c r="M48" s="9" t="s">
        <v>8</v>
      </c>
      <c r="N48" s="9">
        <v>223</v>
      </c>
      <c r="O48" s="9">
        <v>205</v>
      </c>
      <c r="P48" s="9">
        <v>4</v>
      </c>
      <c r="Q48" s="9" t="s">
        <v>2</v>
      </c>
      <c r="R48" s="9">
        <v>1.6E-2</v>
      </c>
      <c r="S48" s="9" t="s">
        <v>9</v>
      </c>
      <c r="T48" s="10"/>
      <c r="U48" s="10"/>
      <c r="V48" s="10"/>
      <c r="W48" s="10"/>
      <c r="X48" s="10"/>
      <c r="Y48" s="10"/>
      <c r="Z48" s="10"/>
      <c r="AA48" s="10"/>
      <c r="AB48" s="9">
        <v>72.150000000000006</v>
      </c>
      <c r="AC48" s="9">
        <v>27.28</v>
      </c>
      <c r="AD48" s="9">
        <v>74.84</v>
      </c>
      <c r="AE48" s="9">
        <v>25.5</v>
      </c>
      <c r="AF48" s="9">
        <v>72.63</v>
      </c>
      <c r="AG48" s="9">
        <v>26.26</v>
      </c>
      <c r="AH48" s="9">
        <v>74.069999999999993</v>
      </c>
      <c r="AI48" s="9">
        <v>27.04</v>
      </c>
      <c r="AJ48" s="10"/>
      <c r="AK48" s="10"/>
      <c r="AL48" s="9" t="s">
        <v>11</v>
      </c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>
        <v>5.9</v>
      </c>
      <c r="BJ48" s="10">
        <v>0.9</v>
      </c>
      <c r="BK48" s="10">
        <v>50</v>
      </c>
      <c r="BL48" s="19"/>
      <c r="BM48" s="19"/>
      <c r="BN48" s="19"/>
      <c r="BO48" s="19"/>
    </row>
    <row r="49" spans="1:67" x14ac:dyDescent="0.35">
      <c r="A49" s="8" t="s">
        <v>59</v>
      </c>
      <c r="B49" s="9" t="s">
        <v>2</v>
      </c>
      <c r="C49" s="9" t="s">
        <v>2</v>
      </c>
      <c r="D49" s="9"/>
      <c r="E49" s="9" t="s">
        <v>17</v>
      </c>
      <c r="F49" s="9" t="s">
        <v>16</v>
      </c>
      <c r="G49" s="9" t="s">
        <v>62</v>
      </c>
      <c r="H49" s="9" t="s">
        <v>6</v>
      </c>
      <c r="I49" s="9">
        <v>216</v>
      </c>
      <c r="J49" s="9">
        <v>196</v>
      </c>
      <c r="K49" s="9">
        <v>3</v>
      </c>
      <c r="L49" s="9" t="s">
        <v>7</v>
      </c>
      <c r="M49" s="9" t="s">
        <v>8</v>
      </c>
      <c r="N49" s="9">
        <v>223</v>
      </c>
      <c r="O49" s="9">
        <v>205</v>
      </c>
      <c r="P49" s="9">
        <v>4</v>
      </c>
      <c r="Q49" s="9" t="s">
        <v>2</v>
      </c>
      <c r="R49" s="9">
        <v>1.6E-2</v>
      </c>
      <c r="S49" s="9" t="s">
        <v>9</v>
      </c>
      <c r="T49" s="10"/>
      <c r="U49" s="10"/>
      <c r="V49" s="10"/>
      <c r="W49" s="10"/>
      <c r="X49" s="10"/>
      <c r="Y49" s="10"/>
      <c r="Z49" s="10"/>
      <c r="AA49" s="10"/>
      <c r="AB49" s="9">
        <v>72.150000000000006</v>
      </c>
      <c r="AC49" s="9">
        <v>26.87</v>
      </c>
      <c r="AD49" s="9">
        <v>74.84</v>
      </c>
      <c r="AE49" s="9">
        <v>25.5</v>
      </c>
      <c r="AF49" s="9">
        <v>71.709999999999994</v>
      </c>
      <c r="AG49" s="9">
        <v>27</v>
      </c>
      <c r="AH49" s="9">
        <v>74.069999999999993</v>
      </c>
      <c r="AI49" s="9">
        <v>27.04</v>
      </c>
      <c r="AJ49" s="10"/>
      <c r="AK49" s="10"/>
      <c r="AL49" s="9" t="s">
        <v>11</v>
      </c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>
        <v>5.9</v>
      </c>
      <c r="BJ49" s="10">
        <v>0.9</v>
      </c>
      <c r="BK49" s="10">
        <v>50</v>
      </c>
      <c r="BL49" s="19"/>
      <c r="BM49" s="19"/>
      <c r="BN49" s="19"/>
      <c r="BO49" s="19"/>
    </row>
    <row r="50" spans="1:67" x14ac:dyDescent="0.35">
      <c r="A50" s="8" t="s">
        <v>59</v>
      </c>
      <c r="B50" s="9" t="s">
        <v>2</v>
      </c>
      <c r="C50" s="9" t="s">
        <v>2</v>
      </c>
      <c r="D50" s="9"/>
      <c r="E50" s="9" t="s">
        <v>17</v>
      </c>
      <c r="F50" s="9" t="s">
        <v>4</v>
      </c>
      <c r="G50" s="9" t="s">
        <v>60</v>
      </c>
      <c r="H50" s="9" t="s">
        <v>6</v>
      </c>
      <c r="I50" s="9">
        <v>163</v>
      </c>
      <c r="J50" s="9">
        <v>119</v>
      </c>
      <c r="K50" s="9">
        <v>3</v>
      </c>
      <c r="L50" s="9" t="s">
        <v>7</v>
      </c>
      <c r="M50" s="9" t="s">
        <v>8</v>
      </c>
      <c r="N50" s="9">
        <v>223</v>
      </c>
      <c r="O50" s="9">
        <v>171</v>
      </c>
      <c r="P50" s="9">
        <v>4</v>
      </c>
      <c r="Q50" s="9" t="s">
        <v>2</v>
      </c>
      <c r="R50" s="9">
        <v>1.6E-2</v>
      </c>
      <c r="S50" s="9" t="s">
        <v>9</v>
      </c>
      <c r="T50" s="10"/>
      <c r="U50" s="10"/>
      <c r="V50" s="10"/>
      <c r="W50" s="10"/>
      <c r="X50" s="10"/>
      <c r="Y50" s="10"/>
      <c r="Z50" s="10"/>
      <c r="AA50" s="10"/>
      <c r="AB50" s="9">
        <v>72.64</v>
      </c>
      <c r="AC50" s="9">
        <v>27.3</v>
      </c>
      <c r="AD50" s="9">
        <v>74.84</v>
      </c>
      <c r="AE50" s="9">
        <v>25.5</v>
      </c>
      <c r="AF50" s="9">
        <v>74.66</v>
      </c>
      <c r="AG50" s="9">
        <v>25.76</v>
      </c>
      <c r="AH50" s="9">
        <v>75.41</v>
      </c>
      <c r="AI50" s="9">
        <v>25.81</v>
      </c>
      <c r="AJ50" s="10"/>
      <c r="AK50" s="10"/>
      <c r="AL50" s="9" t="s">
        <v>11</v>
      </c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>
        <v>5.9</v>
      </c>
      <c r="BJ50" s="10">
        <v>0.9</v>
      </c>
      <c r="BK50" s="10">
        <v>50</v>
      </c>
      <c r="BL50" s="19"/>
      <c r="BM50" s="19"/>
      <c r="BN50" s="19"/>
      <c r="BO50" s="19"/>
    </row>
    <row r="51" spans="1:67" x14ac:dyDescent="0.35">
      <c r="A51" s="8" t="s">
        <v>59</v>
      </c>
      <c r="B51" s="9" t="s">
        <v>2</v>
      </c>
      <c r="C51" s="9" t="s">
        <v>2</v>
      </c>
      <c r="D51" s="9"/>
      <c r="E51" s="9" t="s">
        <v>17</v>
      </c>
      <c r="F51" s="9" t="s">
        <v>4</v>
      </c>
      <c r="G51" s="9" t="s">
        <v>61</v>
      </c>
      <c r="H51" s="9" t="s">
        <v>6</v>
      </c>
      <c r="I51" s="9">
        <v>195</v>
      </c>
      <c r="J51" s="9">
        <v>140</v>
      </c>
      <c r="K51" s="9">
        <v>3</v>
      </c>
      <c r="L51" s="9" t="s">
        <v>7</v>
      </c>
      <c r="M51" s="9" t="s">
        <v>8</v>
      </c>
      <c r="N51" s="9">
        <v>223</v>
      </c>
      <c r="O51" s="9">
        <v>171</v>
      </c>
      <c r="P51" s="9">
        <v>4</v>
      </c>
      <c r="Q51" s="9" t="s">
        <v>2</v>
      </c>
      <c r="R51" s="9">
        <v>1.6E-2</v>
      </c>
      <c r="S51" s="9" t="s">
        <v>9</v>
      </c>
      <c r="T51" s="10"/>
      <c r="U51" s="10"/>
      <c r="V51" s="10"/>
      <c r="W51" s="10"/>
      <c r="X51" s="10"/>
      <c r="Y51" s="10"/>
      <c r="Z51" s="10"/>
      <c r="AA51" s="10"/>
      <c r="AB51" s="9">
        <v>72.150000000000006</v>
      </c>
      <c r="AC51" s="9">
        <v>27.28</v>
      </c>
      <c r="AD51" s="9">
        <v>74.84</v>
      </c>
      <c r="AE51" s="9">
        <v>25.5</v>
      </c>
      <c r="AF51" s="9">
        <v>75.430000000000007</v>
      </c>
      <c r="AG51" s="9">
        <v>23.81</v>
      </c>
      <c r="AH51" s="9">
        <v>75.41</v>
      </c>
      <c r="AI51" s="9">
        <v>25.81</v>
      </c>
      <c r="AJ51" s="10"/>
      <c r="AK51" s="10"/>
      <c r="AL51" s="9" t="s">
        <v>11</v>
      </c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>
        <v>5.9</v>
      </c>
      <c r="BJ51" s="10">
        <v>0.9</v>
      </c>
      <c r="BK51" s="10">
        <v>50</v>
      </c>
      <c r="BL51" s="19"/>
      <c r="BM51" s="19"/>
      <c r="BN51" s="19"/>
      <c r="BO51" s="19"/>
    </row>
    <row r="52" spans="1:67" s="2" customFormat="1" x14ac:dyDescent="0.35">
      <c r="A52" s="14" t="s">
        <v>59</v>
      </c>
      <c r="B52" s="15" t="s">
        <v>2</v>
      </c>
      <c r="C52" s="15" t="s">
        <v>2</v>
      </c>
      <c r="D52" s="15"/>
      <c r="E52" s="15" t="s">
        <v>17</v>
      </c>
      <c r="F52" s="15" t="s">
        <v>4</v>
      </c>
      <c r="G52" s="15" t="s">
        <v>62</v>
      </c>
      <c r="H52" s="15" t="s">
        <v>6</v>
      </c>
      <c r="I52" s="15">
        <v>216</v>
      </c>
      <c r="J52" s="9">
        <v>154</v>
      </c>
      <c r="K52" s="15">
        <v>3</v>
      </c>
      <c r="L52" s="15" t="s">
        <v>7</v>
      </c>
      <c r="M52" s="15" t="s">
        <v>8</v>
      </c>
      <c r="N52" s="15">
        <v>223</v>
      </c>
      <c r="O52" s="15">
        <v>171</v>
      </c>
      <c r="P52" s="15">
        <v>4</v>
      </c>
      <c r="Q52" s="15" t="s">
        <v>2</v>
      </c>
      <c r="R52" s="15">
        <v>1.6E-2</v>
      </c>
      <c r="S52" s="15" t="s">
        <v>9</v>
      </c>
      <c r="T52" s="16"/>
      <c r="U52" s="16"/>
      <c r="V52" s="16"/>
      <c r="W52" s="16"/>
      <c r="X52" s="16"/>
      <c r="Y52" s="16"/>
      <c r="Z52" s="16"/>
      <c r="AA52" s="16"/>
      <c r="AB52" s="15">
        <v>72.150000000000006</v>
      </c>
      <c r="AC52" s="15">
        <v>26.87</v>
      </c>
      <c r="AD52" s="15">
        <v>74.84</v>
      </c>
      <c r="AE52" s="15">
        <v>25.5</v>
      </c>
      <c r="AF52" s="15">
        <v>74.23</v>
      </c>
      <c r="AG52" s="15">
        <v>25.6</v>
      </c>
      <c r="AH52" s="15">
        <v>75.41</v>
      </c>
      <c r="AI52" s="15">
        <v>25.81</v>
      </c>
      <c r="AJ52" s="16"/>
      <c r="AK52" s="16"/>
      <c r="AL52" s="15" t="s">
        <v>11</v>
      </c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>
        <v>5.9</v>
      </c>
      <c r="BJ52" s="16">
        <v>0.9</v>
      </c>
      <c r="BK52" s="16">
        <v>50</v>
      </c>
      <c r="BL52" s="20"/>
      <c r="BM52" s="20"/>
      <c r="BN52" s="20"/>
      <c r="BO52" s="20"/>
    </row>
    <row r="53" spans="1:67" s="3" customFormat="1" x14ac:dyDescent="0.35">
      <c r="A53" s="21" t="s">
        <v>63</v>
      </c>
      <c r="B53" s="22" t="s">
        <v>2</v>
      </c>
      <c r="C53" s="22" t="s">
        <v>11</v>
      </c>
      <c r="D53" s="22"/>
      <c r="E53" s="22" t="s">
        <v>12</v>
      </c>
      <c r="F53" s="22" t="s">
        <v>16</v>
      </c>
      <c r="G53" s="22" t="s">
        <v>64</v>
      </c>
      <c r="H53" s="22" t="s">
        <v>31</v>
      </c>
      <c r="I53" s="22">
        <v>242</v>
      </c>
      <c r="J53" s="22">
        <v>277</v>
      </c>
      <c r="K53" s="22">
        <v>10</v>
      </c>
      <c r="L53" s="22" t="s">
        <v>7</v>
      </c>
      <c r="M53" s="22" t="s">
        <v>8</v>
      </c>
      <c r="N53" s="22">
        <v>236</v>
      </c>
      <c r="O53" s="22">
        <v>282</v>
      </c>
      <c r="P53" s="22">
        <v>10</v>
      </c>
      <c r="Q53" s="22" t="s">
        <v>2</v>
      </c>
      <c r="R53" s="22">
        <v>7.0000000000000007E-2</v>
      </c>
      <c r="S53" s="22" t="s">
        <v>40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2">
        <v>5.3999999999999999E-2</v>
      </c>
      <c r="AK53" s="22">
        <v>2.3145675510872776E-2</v>
      </c>
      <c r="AL53" s="22" t="s">
        <v>2</v>
      </c>
      <c r="AM53" s="22" t="s">
        <v>367</v>
      </c>
      <c r="AN53" s="22" t="s">
        <v>11</v>
      </c>
      <c r="AO53" s="22" t="s">
        <v>12</v>
      </c>
      <c r="AP53" s="22" t="s">
        <v>40</v>
      </c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2">
        <v>5.3999999999999999E-2</v>
      </c>
      <c r="BH53" s="22">
        <v>2.3145675510872776E-2</v>
      </c>
      <c r="BI53" s="22">
        <v>11.2</v>
      </c>
      <c r="BJ53" s="22">
        <v>1.3</v>
      </c>
      <c r="BK53" s="22">
        <v>51.855648535564853</v>
      </c>
      <c r="BL53" s="22">
        <v>9</v>
      </c>
      <c r="BM53" s="22" t="s">
        <v>382</v>
      </c>
      <c r="BN53" s="22" t="s">
        <v>2</v>
      </c>
      <c r="BO53" s="22" t="s">
        <v>378</v>
      </c>
    </row>
    <row r="54" spans="1:67" s="3" customFormat="1" x14ac:dyDescent="0.35">
      <c r="A54" s="21" t="s">
        <v>65</v>
      </c>
      <c r="B54" s="22" t="s">
        <v>2</v>
      </c>
      <c r="C54" s="22" t="s">
        <v>11</v>
      </c>
      <c r="D54" s="22"/>
      <c r="E54" s="22" t="s">
        <v>3</v>
      </c>
      <c r="F54" s="22" t="s">
        <v>13</v>
      </c>
      <c r="G54" s="22" t="s">
        <v>66</v>
      </c>
      <c r="H54" s="22" t="s">
        <v>31</v>
      </c>
      <c r="I54" s="22">
        <v>412</v>
      </c>
      <c r="J54" s="22">
        <v>412</v>
      </c>
      <c r="K54" s="22">
        <v>5</v>
      </c>
      <c r="L54" s="22" t="s">
        <v>7</v>
      </c>
      <c r="M54" s="22" t="s">
        <v>8</v>
      </c>
      <c r="N54" s="22">
        <v>411</v>
      </c>
      <c r="O54" s="22">
        <v>411</v>
      </c>
      <c r="P54" s="22">
        <v>4</v>
      </c>
      <c r="Q54" s="22" t="s">
        <v>11</v>
      </c>
      <c r="R54" s="22"/>
      <c r="S54" s="22" t="s">
        <v>40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2">
        <v>0.01</v>
      </c>
      <c r="AK54" s="32">
        <v>7.6530612244897957E-3</v>
      </c>
      <c r="AL54" s="22" t="s">
        <v>11</v>
      </c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9"/>
      <c r="BM54" s="29"/>
      <c r="BN54" s="29"/>
      <c r="BO54" s="29"/>
    </row>
    <row r="55" spans="1:67" x14ac:dyDescent="0.35">
      <c r="A55" s="8" t="s">
        <v>67</v>
      </c>
      <c r="B55" s="9" t="s">
        <v>2</v>
      </c>
      <c r="C55" s="9" t="s">
        <v>2</v>
      </c>
      <c r="D55" s="9"/>
      <c r="E55" s="9" t="s">
        <v>3</v>
      </c>
      <c r="F55" s="9" t="s">
        <v>16</v>
      </c>
      <c r="G55" s="9" t="s">
        <v>68</v>
      </c>
      <c r="H55" s="9" t="s">
        <v>31</v>
      </c>
      <c r="I55" s="9">
        <v>1412</v>
      </c>
      <c r="J55" s="5">
        <v>1412</v>
      </c>
      <c r="K55" s="9">
        <v>8</v>
      </c>
      <c r="L55" s="9" t="s">
        <v>7</v>
      </c>
      <c r="M55" s="9" t="s">
        <v>8</v>
      </c>
      <c r="N55" s="9">
        <v>1723</v>
      </c>
      <c r="O55" s="9">
        <v>1723</v>
      </c>
      <c r="P55" s="9">
        <v>8</v>
      </c>
      <c r="Q55" s="9" t="s">
        <v>11</v>
      </c>
      <c r="R55" s="9"/>
      <c r="S55" s="9" t="s">
        <v>15</v>
      </c>
      <c r="T55" s="10"/>
      <c r="U55" s="10"/>
      <c r="V55" s="10"/>
      <c r="W55" s="10"/>
      <c r="X55" s="9">
        <v>-0.04</v>
      </c>
      <c r="Y55" s="9">
        <v>1.1272976536833561</v>
      </c>
      <c r="Z55" s="9">
        <v>-0.02</v>
      </c>
      <c r="AA55" s="9">
        <v>0.83018070322069037</v>
      </c>
      <c r="AB55" s="10">
        <v>0.77</v>
      </c>
      <c r="AC55" s="10">
        <v>3.3818929610500681</v>
      </c>
      <c r="AD55" s="10">
        <v>0.81</v>
      </c>
      <c r="AE55" s="10">
        <v>3.3207228128827615</v>
      </c>
      <c r="AF55" s="10"/>
      <c r="AG55" s="10"/>
      <c r="AH55" s="10"/>
      <c r="AI55" s="10"/>
      <c r="AJ55" s="10"/>
      <c r="AK55" s="33"/>
      <c r="AL55" s="9" t="s">
        <v>11</v>
      </c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>
        <v>9.23</v>
      </c>
      <c r="BJ55" s="10">
        <v>1.1198214143335536</v>
      </c>
      <c r="BK55" s="10">
        <v>47.4</v>
      </c>
      <c r="BL55" s="9">
        <v>10</v>
      </c>
      <c r="BM55" s="9" t="s">
        <v>375</v>
      </c>
      <c r="BN55" s="9" t="s">
        <v>2</v>
      </c>
      <c r="BO55" s="9" t="s">
        <v>376</v>
      </c>
    </row>
    <row r="56" spans="1:67" x14ac:dyDescent="0.35">
      <c r="A56" s="8" t="s">
        <v>67</v>
      </c>
      <c r="B56" s="9" t="s">
        <v>2</v>
      </c>
      <c r="C56" s="9" t="s">
        <v>2</v>
      </c>
      <c r="D56" s="9"/>
      <c r="E56" s="9" t="s">
        <v>12</v>
      </c>
      <c r="F56" s="9" t="s">
        <v>16</v>
      </c>
      <c r="G56" s="9" t="s">
        <v>68</v>
      </c>
      <c r="H56" s="9" t="s">
        <v>31</v>
      </c>
      <c r="I56" s="9">
        <v>1412</v>
      </c>
      <c r="J56" s="9">
        <v>1412</v>
      </c>
      <c r="K56" s="9">
        <v>8</v>
      </c>
      <c r="L56" s="9" t="s">
        <v>7</v>
      </c>
      <c r="M56" s="9" t="s">
        <v>8</v>
      </c>
      <c r="N56" s="9">
        <v>1723</v>
      </c>
      <c r="O56" s="9">
        <v>1723</v>
      </c>
      <c r="P56" s="9">
        <v>8</v>
      </c>
      <c r="Q56" s="9" t="s">
        <v>11</v>
      </c>
      <c r="R56" s="9"/>
      <c r="S56" s="9" t="s">
        <v>15</v>
      </c>
      <c r="T56" s="10"/>
      <c r="U56" s="10"/>
      <c r="V56" s="10"/>
      <c r="W56" s="10"/>
      <c r="X56" s="9">
        <v>0.33</v>
      </c>
      <c r="Y56" s="9">
        <v>3.3818929610500681</v>
      </c>
      <c r="Z56" s="9">
        <v>0.35</v>
      </c>
      <c r="AA56" s="9">
        <v>2.9056324612724165</v>
      </c>
      <c r="AB56" s="10">
        <v>20.03</v>
      </c>
      <c r="AC56" s="10">
        <v>13.151805959639153</v>
      </c>
      <c r="AD56" s="10">
        <v>20.079999999999998</v>
      </c>
      <c r="AE56" s="10">
        <v>12.867800899920701</v>
      </c>
      <c r="AF56" s="10"/>
      <c r="AG56" s="10"/>
      <c r="AH56" s="10"/>
      <c r="AI56" s="10"/>
      <c r="AJ56" s="10"/>
      <c r="AK56" s="33"/>
      <c r="AL56" s="9" t="s">
        <v>11</v>
      </c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>
        <v>9.23</v>
      </c>
      <c r="BJ56" s="10">
        <v>1.1198214143335536</v>
      </c>
      <c r="BK56" s="10">
        <v>47.4</v>
      </c>
      <c r="BL56" s="9">
        <v>10</v>
      </c>
      <c r="BM56" s="9" t="s">
        <v>375</v>
      </c>
      <c r="BN56" s="9" t="s">
        <v>2</v>
      </c>
      <c r="BO56" s="9" t="s">
        <v>376</v>
      </c>
    </row>
    <row r="57" spans="1:67" x14ac:dyDescent="0.35">
      <c r="A57" s="8" t="s">
        <v>67</v>
      </c>
      <c r="B57" s="9" t="s">
        <v>2</v>
      </c>
      <c r="C57" s="9" t="s">
        <v>2</v>
      </c>
      <c r="D57" s="9"/>
      <c r="E57" s="9" t="s">
        <v>17</v>
      </c>
      <c r="F57" s="9" t="s">
        <v>16</v>
      </c>
      <c r="G57" s="9" t="s">
        <v>68</v>
      </c>
      <c r="H57" s="9" t="s">
        <v>31</v>
      </c>
      <c r="I57" s="9">
        <v>1412</v>
      </c>
      <c r="J57" s="9">
        <v>1412</v>
      </c>
      <c r="K57" s="9">
        <v>8</v>
      </c>
      <c r="L57" s="9" t="s">
        <v>7</v>
      </c>
      <c r="M57" s="9" t="s">
        <v>8</v>
      </c>
      <c r="N57" s="9">
        <v>1723</v>
      </c>
      <c r="O57" s="9">
        <v>1723</v>
      </c>
      <c r="P57" s="9">
        <v>8</v>
      </c>
      <c r="Q57" s="9" t="s">
        <v>11</v>
      </c>
      <c r="R57" s="9"/>
      <c r="S57" s="9" t="s">
        <v>15</v>
      </c>
      <c r="T57" s="10"/>
      <c r="U57" s="10"/>
      <c r="V57" s="10"/>
      <c r="W57" s="10"/>
      <c r="X57" s="9">
        <v>-0.82</v>
      </c>
      <c r="Y57" s="9">
        <v>26.303611919278307</v>
      </c>
      <c r="Z57" s="9">
        <v>-0.39</v>
      </c>
      <c r="AA57" s="9">
        <v>26.565782503062092</v>
      </c>
      <c r="AB57" s="10">
        <v>69.989999999999995</v>
      </c>
      <c r="AC57" s="10">
        <v>81.916962834323883</v>
      </c>
      <c r="AD57" s="10">
        <v>71.05</v>
      </c>
      <c r="AE57" s="10">
        <v>82.602979970458691</v>
      </c>
      <c r="AF57" s="10"/>
      <c r="AG57" s="10"/>
      <c r="AH57" s="10"/>
      <c r="AI57" s="10"/>
      <c r="AJ57" s="10"/>
      <c r="AK57" s="33"/>
      <c r="AL57" s="9" t="s">
        <v>11</v>
      </c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>
        <v>9.23</v>
      </c>
      <c r="BJ57" s="10">
        <v>1.1198214143335536</v>
      </c>
      <c r="BK57" s="10">
        <v>47.4</v>
      </c>
      <c r="BL57" s="19"/>
      <c r="BM57" s="19"/>
      <c r="BN57" s="19"/>
      <c r="BO57" s="19"/>
    </row>
    <row r="58" spans="1:67" s="1" customFormat="1" x14ac:dyDescent="0.35">
      <c r="A58" s="4" t="s">
        <v>69</v>
      </c>
      <c r="B58" s="5" t="s">
        <v>2</v>
      </c>
      <c r="C58" s="5" t="s">
        <v>2</v>
      </c>
      <c r="D58" s="5"/>
      <c r="E58" s="5" t="s">
        <v>12</v>
      </c>
      <c r="F58" s="5" t="s">
        <v>13</v>
      </c>
      <c r="G58" s="5" t="s">
        <v>70</v>
      </c>
      <c r="H58" s="5" t="s">
        <v>26</v>
      </c>
      <c r="I58" s="5">
        <v>363</v>
      </c>
      <c r="J58" s="5">
        <v>329</v>
      </c>
      <c r="K58" s="5">
        <v>18</v>
      </c>
      <c r="L58" s="5" t="s">
        <v>7</v>
      </c>
      <c r="M58" s="5" t="s">
        <v>8</v>
      </c>
      <c r="N58" s="5">
        <v>328</v>
      </c>
      <c r="O58" s="5">
        <v>331</v>
      </c>
      <c r="P58" s="5">
        <v>19</v>
      </c>
      <c r="Q58" s="5" t="s">
        <v>2</v>
      </c>
      <c r="R58" s="5">
        <v>4.2999999999999997E-2</v>
      </c>
      <c r="S58" s="5" t="s">
        <v>9</v>
      </c>
      <c r="T58" s="6"/>
      <c r="U58" s="6"/>
      <c r="V58" s="6"/>
      <c r="W58" s="6"/>
      <c r="X58" s="6"/>
      <c r="Y58" s="6"/>
      <c r="Z58" s="6"/>
      <c r="AA58" s="6"/>
      <c r="AB58" s="5">
        <v>15.1</v>
      </c>
      <c r="AC58" s="5">
        <v>1.46</v>
      </c>
      <c r="AD58" s="5">
        <v>15.3</v>
      </c>
      <c r="AE58" s="5">
        <v>1.65</v>
      </c>
      <c r="AF58" s="5">
        <v>15.11</v>
      </c>
      <c r="AG58" s="5">
        <v>1.55</v>
      </c>
      <c r="AH58" s="5">
        <v>15.2</v>
      </c>
      <c r="AI58" s="5">
        <v>1.75</v>
      </c>
      <c r="AJ58" s="6"/>
      <c r="AK58" s="6"/>
      <c r="AL58" s="5" t="s">
        <v>2</v>
      </c>
      <c r="AM58" s="5" t="s">
        <v>11</v>
      </c>
      <c r="AN58" s="5" t="s">
        <v>2</v>
      </c>
      <c r="AO58" s="5" t="s">
        <v>12</v>
      </c>
      <c r="AP58" s="5" t="s">
        <v>9</v>
      </c>
      <c r="AQ58" s="6"/>
      <c r="AR58" s="6"/>
      <c r="AS58" s="6"/>
      <c r="AT58" s="6"/>
      <c r="AU58" s="6"/>
      <c r="AV58" s="6"/>
      <c r="AW58" s="6"/>
      <c r="AX58" s="6"/>
      <c r="AY58" s="5">
        <v>15.1</v>
      </c>
      <c r="AZ58" s="5">
        <v>1.46</v>
      </c>
      <c r="BA58" s="5">
        <v>15.3</v>
      </c>
      <c r="BB58" s="5">
        <v>1.65</v>
      </c>
      <c r="BC58" s="5">
        <v>15.11</v>
      </c>
      <c r="BD58" s="5">
        <v>1.55</v>
      </c>
      <c r="BE58" s="5">
        <v>15.2</v>
      </c>
      <c r="BF58" s="5">
        <v>1.75</v>
      </c>
      <c r="BG58" s="6"/>
      <c r="BH58" s="6"/>
      <c r="BI58" s="5">
        <v>5</v>
      </c>
      <c r="BJ58" s="5">
        <v>0.2</v>
      </c>
      <c r="BK58" s="5">
        <v>52</v>
      </c>
      <c r="BL58" s="5">
        <v>6</v>
      </c>
      <c r="BM58" s="5" t="s">
        <v>379</v>
      </c>
      <c r="BN58" s="5" t="s">
        <v>2</v>
      </c>
      <c r="BO58" s="5" t="s">
        <v>380</v>
      </c>
    </row>
    <row r="59" spans="1:67" s="2" customFormat="1" x14ac:dyDescent="0.35">
      <c r="A59" s="14" t="s">
        <v>69</v>
      </c>
      <c r="B59" s="15" t="s">
        <v>2</v>
      </c>
      <c r="C59" s="15" t="s">
        <v>2</v>
      </c>
      <c r="D59" s="15"/>
      <c r="E59" s="15" t="s">
        <v>12</v>
      </c>
      <c r="F59" s="15" t="s">
        <v>16</v>
      </c>
      <c r="G59" s="15" t="s">
        <v>70</v>
      </c>
      <c r="H59" s="15" t="s">
        <v>26</v>
      </c>
      <c r="I59" s="15">
        <v>363</v>
      </c>
      <c r="J59" s="15">
        <v>310</v>
      </c>
      <c r="K59" s="15">
        <v>18</v>
      </c>
      <c r="L59" s="15" t="s">
        <v>7</v>
      </c>
      <c r="M59" s="15" t="s">
        <v>8</v>
      </c>
      <c r="N59" s="15">
        <v>328</v>
      </c>
      <c r="O59" s="15">
        <v>262</v>
      </c>
      <c r="P59" s="15">
        <v>19</v>
      </c>
      <c r="Q59" s="15" t="s">
        <v>2</v>
      </c>
      <c r="R59" s="15">
        <v>4.2999999999999997E-2</v>
      </c>
      <c r="S59" s="15" t="s">
        <v>9</v>
      </c>
      <c r="T59" s="16"/>
      <c r="U59" s="16"/>
      <c r="V59" s="16"/>
      <c r="W59" s="16"/>
      <c r="X59" s="16"/>
      <c r="Y59" s="16"/>
      <c r="Z59" s="16"/>
      <c r="AA59" s="16"/>
      <c r="AB59" s="15">
        <v>15.1</v>
      </c>
      <c r="AC59" s="15">
        <v>1.46</v>
      </c>
      <c r="AD59" s="15">
        <v>15.3</v>
      </c>
      <c r="AE59" s="15">
        <v>1.65</v>
      </c>
      <c r="AF59" s="15">
        <v>15.2</v>
      </c>
      <c r="AG59" s="15">
        <v>1.66</v>
      </c>
      <c r="AH59" s="15">
        <v>15.38</v>
      </c>
      <c r="AI59" s="15">
        <v>1.85</v>
      </c>
      <c r="AJ59" s="16"/>
      <c r="AK59" s="16"/>
      <c r="AL59" s="15" t="s">
        <v>2</v>
      </c>
      <c r="AM59" s="15" t="s">
        <v>11</v>
      </c>
      <c r="AN59" s="15" t="s">
        <v>2</v>
      </c>
      <c r="AO59" s="15" t="s">
        <v>12</v>
      </c>
      <c r="AP59" s="15" t="s">
        <v>9</v>
      </c>
      <c r="AQ59" s="16"/>
      <c r="AR59" s="16"/>
      <c r="AS59" s="16"/>
      <c r="AT59" s="16"/>
      <c r="AU59" s="16"/>
      <c r="AV59" s="16"/>
      <c r="AW59" s="16"/>
      <c r="AX59" s="16"/>
      <c r="AY59" s="15">
        <v>15.1</v>
      </c>
      <c r="AZ59" s="15">
        <v>1.46</v>
      </c>
      <c r="BA59" s="15">
        <v>15.3</v>
      </c>
      <c r="BB59" s="15">
        <v>1.65</v>
      </c>
      <c r="BC59" s="15">
        <v>15.2</v>
      </c>
      <c r="BD59" s="15">
        <v>1.66</v>
      </c>
      <c r="BE59" s="15">
        <v>15.38</v>
      </c>
      <c r="BF59" s="15">
        <v>1.85</v>
      </c>
      <c r="BG59" s="16"/>
      <c r="BH59" s="16"/>
      <c r="BI59" s="15">
        <v>5</v>
      </c>
      <c r="BJ59" s="15">
        <v>0.2</v>
      </c>
      <c r="BK59" s="15">
        <v>52</v>
      </c>
      <c r="BL59" s="15">
        <v>12</v>
      </c>
      <c r="BM59" s="15" t="s">
        <v>379</v>
      </c>
      <c r="BN59" s="15" t="s">
        <v>2</v>
      </c>
      <c r="BO59" s="15" t="s">
        <v>380</v>
      </c>
    </row>
    <row r="60" spans="1:67" x14ac:dyDescent="0.35">
      <c r="A60" s="8" t="s">
        <v>71</v>
      </c>
      <c r="B60" s="9" t="s">
        <v>2</v>
      </c>
      <c r="C60" s="9" t="s">
        <v>11</v>
      </c>
      <c r="D60" s="9"/>
      <c r="E60" s="9" t="s">
        <v>12</v>
      </c>
      <c r="F60" s="9" t="s">
        <v>13</v>
      </c>
      <c r="G60" s="9" t="s">
        <v>72</v>
      </c>
      <c r="H60" s="9" t="s">
        <v>26</v>
      </c>
      <c r="I60" s="9">
        <v>181</v>
      </c>
      <c r="J60" s="9">
        <v>181</v>
      </c>
      <c r="K60" s="9">
        <v>6</v>
      </c>
      <c r="L60" s="9" t="s">
        <v>7</v>
      </c>
      <c r="M60" s="9" t="s">
        <v>8</v>
      </c>
      <c r="N60" s="9">
        <v>195</v>
      </c>
      <c r="O60" s="9">
        <v>195</v>
      </c>
      <c r="P60" s="9">
        <v>6</v>
      </c>
      <c r="Q60" s="9" t="s">
        <v>11</v>
      </c>
      <c r="R60" s="9"/>
      <c r="S60" s="9" t="s">
        <v>40</v>
      </c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9">
        <v>-0.12</v>
      </c>
      <c r="AK60" s="9">
        <v>7.0000000000000007E-2</v>
      </c>
      <c r="AL60" s="9" t="s">
        <v>2</v>
      </c>
      <c r="AM60" s="9" t="s">
        <v>11</v>
      </c>
      <c r="AN60" s="9" t="s">
        <v>2</v>
      </c>
      <c r="AO60" s="9" t="s">
        <v>12</v>
      </c>
      <c r="AP60" s="9" t="s">
        <v>9</v>
      </c>
      <c r="AQ60" s="10"/>
      <c r="AR60" s="10"/>
      <c r="AS60" s="10"/>
      <c r="AT60" s="10"/>
      <c r="AU60" s="10"/>
      <c r="AV60" s="10"/>
      <c r="AW60" s="10"/>
      <c r="AX60" s="10"/>
      <c r="AY60" s="12">
        <v>16.722201602209942</v>
      </c>
      <c r="AZ60" s="9">
        <v>3.3</v>
      </c>
      <c r="BA60" s="12">
        <v>16.782051894736842</v>
      </c>
      <c r="BB60" s="9">
        <v>3.3</v>
      </c>
      <c r="BC60" s="12">
        <v>16.92664403314917</v>
      </c>
      <c r="BD60" s="9">
        <v>3.3</v>
      </c>
      <c r="BE60" s="12">
        <v>17.112766842105263</v>
      </c>
      <c r="BF60" s="9">
        <v>3.3</v>
      </c>
      <c r="BG60" s="10"/>
      <c r="BH60" s="10"/>
      <c r="BI60" s="9">
        <v>8.1</v>
      </c>
      <c r="BJ60" s="9">
        <v>0.7</v>
      </c>
      <c r="BK60" s="9">
        <v>55</v>
      </c>
      <c r="BL60" s="9">
        <f>22/4.33</f>
        <v>5.0808314087759818</v>
      </c>
      <c r="BM60" s="9" t="s">
        <v>383</v>
      </c>
      <c r="BN60" s="9" t="s">
        <v>2</v>
      </c>
      <c r="BO60" s="9" t="s">
        <v>380</v>
      </c>
    </row>
    <row r="61" spans="1:67" s="1" customFormat="1" x14ac:dyDescent="0.35">
      <c r="A61" s="4" t="s">
        <v>73</v>
      </c>
      <c r="B61" s="5" t="s">
        <v>2</v>
      </c>
      <c r="C61" s="5" t="s">
        <v>11</v>
      </c>
      <c r="D61" s="5"/>
      <c r="E61" s="5" t="s">
        <v>12</v>
      </c>
      <c r="F61" s="5" t="s">
        <v>13</v>
      </c>
      <c r="G61" s="5" t="s">
        <v>25</v>
      </c>
      <c r="H61" s="5" t="s">
        <v>6</v>
      </c>
      <c r="I61" s="5">
        <v>242</v>
      </c>
      <c r="J61" s="5">
        <v>242</v>
      </c>
      <c r="K61" s="5">
        <v>44</v>
      </c>
      <c r="L61" s="5" t="s">
        <v>7</v>
      </c>
      <c r="M61" s="5" t="s">
        <v>8</v>
      </c>
      <c r="N61" s="5">
        <v>326</v>
      </c>
      <c r="O61" s="5">
        <v>326</v>
      </c>
      <c r="P61" s="5">
        <v>41</v>
      </c>
      <c r="Q61" s="5" t="s">
        <v>11</v>
      </c>
      <c r="R61" s="5"/>
      <c r="S61" s="5" t="s">
        <v>15</v>
      </c>
      <c r="T61" s="6"/>
      <c r="U61" s="6"/>
      <c r="V61" s="6"/>
      <c r="W61" s="6"/>
      <c r="X61" s="5">
        <v>-0.17</v>
      </c>
      <c r="Y61" s="24">
        <v>1.2039277954526058</v>
      </c>
      <c r="Z61" s="5">
        <v>-0.12</v>
      </c>
      <c r="AA61" s="24">
        <v>2.2117206140209076</v>
      </c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5" t="s">
        <v>11</v>
      </c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25"/>
      <c r="BM61" s="25"/>
      <c r="BN61" s="25"/>
      <c r="BO61" s="25"/>
    </row>
    <row r="62" spans="1:67" s="2" customFormat="1" x14ac:dyDescent="0.35">
      <c r="A62" s="14" t="s">
        <v>73</v>
      </c>
      <c r="B62" s="15" t="s">
        <v>2</v>
      </c>
      <c r="C62" s="15" t="s">
        <v>11</v>
      </c>
      <c r="D62" s="15"/>
      <c r="E62" s="15" t="s">
        <v>17</v>
      </c>
      <c r="F62" s="15" t="s">
        <v>13</v>
      </c>
      <c r="G62" s="15" t="s">
        <v>25</v>
      </c>
      <c r="H62" s="15" t="s">
        <v>6</v>
      </c>
      <c r="I62" s="15">
        <v>242</v>
      </c>
      <c r="J62" s="15">
        <v>242</v>
      </c>
      <c r="K62" s="15">
        <v>44</v>
      </c>
      <c r="L62" s="15" t="s">
        <v>7</v>
      </c>
      <c r="M62" s="15" t="s">
        <v>8</v>
      </c>
      <c r="N62" s="15">
        <v>326</v>
      </c>
      <c r="O62" s="15">
        <v>326</v>
      </c>
      <c r="P62" s="15">
        <v>41</v>
      </c>
      <c r="Q62" s="15" t="s">
        <v>11</v>
      </c>
      <c r="R62" s="15"/>
      <c r="S62" s="15" t="s">
        <v>15</v>
      </c>
      <c r="T62" s="16"/>
      <c r="U62" s="16"/>
      <c r="V62" s="16"/>
      <c r="W62" s="16"/>
      <c r="X62" s="15">
        <v>-2.81</v>
      </c>
      <c r="Y62" s="28">
        <v>17.842541506120941</v>
      </c>
      <c r="Z62" s="15">
        <v>-1.4</v>
      </c>
      <c r="AA62" s="28">
        <v>21.888248988607092</v>
      </c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5" t="s">
        <v>2</v>
      </c>
      <c r="AM62" s="15" t="s">
        <v>2</v>
      </c>
      <c r="AN62" s="15" t="s">
        <v>2</v>
      </c>
      <c r="AO62" s="15" t="s">
        <v>17</v>
      </c>
      <c r="AP62" s="15" t="s">
        <v>9</v>
      </c>
      <c r="AQ62" s="16"/>
      <c r="AR62" s="16"/>
      <c r="AS62" s="16"/>
      <c r="AT62" s="16"/>
      <c r="AU62" s="16"/>
      <c r="AV62" s="16"/>
      <c r="AW62" s="16"/>
      <c r="AX62" s="16"/>
      <c r="AY62" s="15">
        <v>73.260000000000005</v>
      </c>
      <c r="AZ62" s="15">
        <v>27.05</v>
      </c>
      <c r="BA62" s="15">
        <v>73.19</v>
      </c>
      <c r="BB62" s="15">
        <v>27.48</v>
      </c>
      <c r="BC62" s="15">
        <v>70.45</v>
      </c>
      <c r="BD62" s="15">
        <v>28.46</v>
      </c>
      <c r="BE62" s="15">
        <v>71.790000000000006</v>
      </c>
      <c r="BF62" s="15">
        <v>27.34</v>
      </c>
      <c r="BG62" s="16"/>
      <c r="BH62" s="16"/>
      <c r="BI62" s="18"/>
      <c r="BJ62" s="18"/>
      <c r="BK62" s="18"/>
      <c r="BL62" s="20"/>
      <c r="BM62" s="20"/>
      <c r="BN62" s="20"/>
      <c r="BO62" s="20"/>
    </row>
    <row r="63" spans="1:67" s="1" customFormat="1" x14ac:dyDescent="0.35">
      <c r="A63" s="4" t="s">
        <v>74</v>
      </c>
      <c r="B63" s="5" t="s">
        <v>11</v>
      </c>
      <c r="C63" s="5" t="s">
        <v>11</v>
      </c>
      <c r="D63" s="5" t="s">
        <v>11</v>
      </c>
      <c r="E63" s="5" t="s">
        <v>3</v>
      </c>
      <c r="F63" s="5" t="s">
        <v>13</v>
      </c>
      <c r="G63" s="5" t="s">
        <v>25</v>
      </c>
      <c r="H63" s="5" t="s">
        <v>31</v>
      </c>
      <c r="I63" s="5">
        <v>319</v>
      </c>
      <c r="J63" s="5">
        <v>319</v>
      </c>
      <c r="K63" s="5"/>
      <c r="L63" s="5" t="s">
        <v>8</v>
      </c>
      <c r="M63" s="5" t="s">
        <v>8</v>
      </c>
      <c r="N63" s="5">
        <v>322</v>
      </c>
      <c r="O63" s="5">
        <v>322</v>
      </c>
      <c r="P63" s="5"/>
      <c r="Q63" s="5"/>
      <c r="R63" s="5"/>
      <c r="S63" s="5" t="s">
        <v>9</v>
      </c>
      <c r="T63" s="6"/>
      <c r="U63" s="6"/>
      <c r="V63" s="6"/>
      <c r="W63" s="6"/>
      <c r="X63" s="6"/>
      <c r="Y63" s="27"/>
      <c r="Z63" s="6"/>
      <c r="AA63" s="27"/>
      <c r="AB63" s="5">
        <v>4.9000000000000002E-2</v>
      </c>
      <c r="AC63" s="5">
        <v>0.35</v>
      </c>
      <c r="AD63" s="5">
        <v>-1.7999999999999999E-2</v>
      </c>
      <c r="AE63" s="5">
        <v>0.36099999999999999</v>
      </c>
      <c r="AF63" s="5">
        <v>3.1E-2</v>
      </c>
      <c r="AG63" s="5">
        <v>0.35299999999999998</v>
      </c>
      <c r="AH63" s="5">
        <v>6.3E-2</v>
      </c>
      <c r="AI63" s="5">
        <v>0.35199999999999998</v>
      </c>
      <c r="AJ63" s="6"/>
      <c r="AK63" s="6"/>
      <c r="AL63" s="5" t="s">
        <v>11</v>
      </c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25"/>
      <c r="BM63" s="25"/>
      <c r="BN63" s="25"/>
      <c r="BO63" s="25"/>
    </row>
    <row r="64" spans="1:67" x14ac:dyDescent="0.35">
      <c r="A64" s="8" t="s">
        <v>74</v>
      </c>
      <c r="B64" s="9" t="s">
        <v>11</v>
      </c>
      <c r="C64" s="9" t="s">
        <v>11</v>
      </c>
      <c r="D64" s="9" t="s">
        <v>11</v>
      </c>
      <c r="E64" s="9" t="s">
        <v>3</v>
      </c>
      <c r="F64" s="9" t="s">
        <v>16</v>
      </c>
      <c r="G64" s="9" t="s">
        <v>25</v>
      </c>
      <c r="H64" s="9" t="s">
        <v>31</v>
      </c>
      <c r="I64" s="9">
        <v>319</v>
      </c>
      <c r="J64" s="9">
        <v>319</v>
      </c>
      <c r="K64" s="9"/>
      <c r="L64" s="9" t="s">
        <v>8</v>
      </c>
      <c r="M64" s="9" t="s">
        <v>8</v>
      </c>
      <c r="N64" s="9">
        <v>322</v>
      </c>
      <c r="O64" s="9">
        <v>322</v>
      </c>
      <c r="P64" s="9"/>
      <c r="Q64" s="9"/>
      <c r="R64" s="9"/>
      <c r="S64" s="9" t="s">
        <v>9</v>
      </c>
      <c r="T64" s="10"/>
      <c r="U64" s="10"/>
      <c r="V64" s="10"/>
      <c r="W64" s="10"/>
      <c r="X64" s="10"/>
      <c r="Y64" s="11"/>
      <c r="Z64" s="10"/>
      <c r="AA64" s="11"/>
      <c r="AB64" s="9">
        <v>4.9000000000000002E-2</v>
      </c>
      <c r="AC64" s="9">
        <v>0.35</v>
      </c>
      <c r="AD64" s="9">
        <v>-1.7999999999999999E-2</v>
      </c>
      <c r="AE64" s="9">
        <v>0.36099999999999999</v>
      </c>
      <c r="AF64" s="9">
        <v>4.8000000000000001E-2</v>
      </c>
      <c r="AG64" s="9">
        <v>0.35299999999999998</v>
      </c>
      <c r="AH64" s="9">
        <v>0.115</v>
      </c>
      <c r="AI64" s="9">
        <v>0.35299999999999998</v>
      </c>
      <c r="AJ64" s="10"/>
      <c r="AK64" s="10"/>
      <c r="AL64" s="9" t="s">
        <v>11</v>
      </c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9"/>
      <c r="BM64" s="19"/>
      <c r="BN64" s="19"/>
      <c r="BO64" s="19"/>
    </row>
    <row r="65" spans="1:67" s="2" customFormat="1" x14ac:dyDescent="0.35">
      <c r="A65" s="14" t="s">
        <v>74</v>
      </c>
      <c r="B65" s="15" t="s">
        <v>11</v>
      </c>
      <c r="C65" s="15" t="s">
        <v>11</v>
      </c>
      <c r="D65" s="15" t="s">
        <v>11</v>
      </c>
      <c r="E65" s="15" t="s">
        <v>3</v>
      </c>
      <c r="F65" s="15" t="s">
        <v>4</v>
      </c>
      <c r="G65" s="15" t="s">
        <v>25</v>
      </c>
      <c r="H65" s="15" t="s">
        <v>31</v>
      </c>
      <c r="I65" s="15">
        <v>319</v>
      </c>
      <c r="J65" s="15">
        <v>319</v>
      </c>
      <c r="K65" s="15"/>
      <c r="L65" s="15" t="s">
        <v>8</v>
      </c>
      <c r="M65" s="15" t="s">
        <v>8</v>
      </c>
      <c r="N65" s="15">
        <v>322</v>
      </c>
      <c r="O65" s="15">
        <v>322</v>
      </c>
      <c r="P65" s="15"/>
      <c r="Q65" s="15"/>
      <c r="R65" s="15"/>
      <c r="S65" s="15" t="s">
        <v>9</v>
      </c>
      <c r="T65" s="16"/>
      <c r="U65" s="16"/>
      <c r="V65" s="16"/>
      <c r="W65" s="16"/>
      <c r="X65" s="16"/>
      <c r="Y65" s="16"/>
      <c r="Z65" s="16"/>
      <c r="AA65" s="16"/>
      <c r="AB65" s="37">
        <v>4.9000000000000002E-2</v>
      </c>
      <c r="AC65" s="37">
        <v>0.35</v>
      </c>
      <c r="AD65" s="37">
        <v>-1.7999999999999999E-2</v>
      </c>
      <c r="AE65" s="37">
        <v>0.36099999999999999</v>
      </c>
      <c r="AF65" s="38">
        <v>7.1999999999999995E-2</v>
      </c>
      <c r="AG65" s="38">
        <v>0.35</v>
      </c>
      <c r="AH65" s="38">
        <v>0.13500000000000001</v>
      </c>
      <c r="AI65" s="38">
        <v>1.9800000000000002E-2</v>
      </c>
      <c r="AJ65" s="16"/>
      <c r="AK65" s="16"/>
      <c r="AL65" s="15" t="s">
        <v>11</v>
      </c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20"/>
      <c r="BM65" s="20"/>
      <c r="BN65" s="20"/>
      <c r="BO65" s="20"/>
    </row>
    <row r="66" spans="1:67" s="1" customFormat="1" x14ac:dyDescent="0.35">
      <c r="A66" s="4" t="s">
        <v>76</v>
      </c>
      <c r="B66" s="5" t="s">
        <v>11</v>
      </c>
      <c r="C66" s="5" t="s">
        <v>11</v>
      </c>
      <c r="D66" s="5"/>
      <c r="E66" s="5" t="s">
        <v>3</v>
      </c>
      <c r="F66" s="5" t="s">
        <v>13</v>
      </c>
      <c r="G66" s="5" t="s">
        <v>75</v>
      </c>
      <c r="H66" s="5" t="s">
        <v>26</v>
      </c>
      <c r="I66" s="5">
        <v>52</v>
      </c>
      <c r="J66" s="5">
        <v>52</v>
      </c>
      <c r="K66" s="5"/>
      <c r="L66" s="5" t="s">
        <v>8</v>
      </c>
      <c r="M66" s="5" t="s">
        <v>8</v>
      </c>
      <c r="N66" s="5">
        <v>51</v>
      </c>
      <c r="O66" s="5">
        <v>51</v>
      </c>
      <c r="P66" s="5"/>
      <c r="Q66" s="5"/>
      <c r="R66" s="5"/>
      <c r="S66" s="5" t="s">
        <v>9</v>
      </c>
      <c r="T66" s="6"/>
      <c r="U66" s="6"/>
      <c r="V66" s="6"/>
      <c r="W66" s="6"/>
      <c r="X66" s="6"/>
      <c r="Y66" s="27"/>
      <c r="Z66" s="6"/>
      <c r="AA66" s="27"/>
      <c r="AB66" s="24">
        <v>0.93</v>
      </c>
      <c r="AC66" s="24">
        <v>0.36055512754639896</v>
      </c>
      <c r="AD66" s="24">
        <v>0.9</v>
      </c>
      <c r="AE66" s="24">
        <v>7.1414284285428509E-2</v>
      </c>
      <c r="AF66" s="24">
        <v>0.77</v>
      </c>
      <c r="AG66" s="24">
        <v>0.21633307652783934</v>
      </c>
      <c r="AH66" s="24">
        <v>0.94</v>
      </c>
      <c r="AI66" s="24">
        <v>0.57131427428342807</v>
      </c>
      <c r="AJ66" s="6"/>
      <c r="AK66" s="6"/>
      <c r="AL66" s="5" t="s">
        <v>11</v>
      </c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>
        <v>11.1847572815534</v>
      </c>
      <c r="BJ66" s="6">
        <v>0.176061735274395</v>
      </c>
      <c r="BK66" s="6">
        <v>100</v>
      </c>
      <c r="BL66" s="5">
        <v>6</v>
      </c>
      <c r="BM66" s="5" t="s">
        <v>384</v>
      </c>
      <c r="BN66" s="5" t="s">
        <v>11</v>
      </c>
      <c r="BO66" s="5" t="s">
        <v>380</v>
      </c>
    </row>
    <row r="67" spans="1:67" s="2" customFormat="1" x14ac:dyDescent="0.35">
      <c r="A67" s="14" t="s">
        <v>76</v>
      </c>
      <c r="B67" s="15" t="s">
        <v>11</v>
      </c>
      <c r="C67" s="15" t="s">
        <v>11</v>
      </c>
      <c r="D67" s="15"/>
      <c r="E67" s="15" t="s">
        <v>12</v>
      </c>
      <c r="F67" s="15" t="s">
        <v>13</v>
      </c>
      <c r="G67" s="15" t="s">
        <v>75</v>
      </c>
      <c r="H67" s="15" t="s">
        <v>26</v>
      </c>
      <c r="I67" s="15">
        <v>52</v>
      </c>
      <c r="J67" s="15">
        <v>52</v>
      </c>
      <c r="K67" s="15"/>
      <c r="L67" s="15" t="s">
        <v>8</v>
      </c>
      <c r="M67" s="15" t="s">
        <v>8</v>
      </c>
      <c r="N67" s="15">
        <v>51</v>
      </c>
      <c r="O67" s="15">
        <v>51</v>
      </c>
      <c r="P67" s="15"/>
      <c r="Q67" s="15"/>
      <c r="R67" s="15"/>
      <c r="S67" s="15" t="s">
        <v>9</v>
      </c>
      <c r="T67" s="16"/>
      <c r="U67" s="16"/>
      <c r="V67" s="16"/>
      <c r="W67" s="16"/>
      <c r="X67" s="16"/>
      <c r="Y67" s="17"/>
      <c r="Z67" s="16"/>
      <c r="AA67" s="17"/>
      <c r="AB67" s="28">
        <v>19.010000000000002</v>
      </c>
      <c r="AC67" s="28">
        <v>6.2736592193073406</v>
      </c>
      <c r="AD67" s="28">
        <v>20.66</v>
      </c>
      <c r="AE67" s="28">
        <v>6.5701141542594224</v>
      </c>
      <c r="AF67" s="28">
        <v>18.18</v>
      </c>
      <c r="AG67" s="28">
        <v>4.6872166581031864</v>
      </c>
      <c r="AH67" s="28">
        <v>20.71</v>
      </c>
      <c r="AI67" s="28">
        <v>6.4986998699739944</v>
      </c>
      <c r="AJ67" s="16"/>
      <c r="AK67" s="16"/>
      <c r="AL67" s="15" t="s">
        <v>11</v>
      </c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>
        <v>11.1847572815534</v>
      </c>
      <c r="BJ67" s="16">
        <v>0.176061735274395</v>
      </c>
      <c r="BK67" s="16">
        <v>100</v>
      </c>
      <c r="BL67" s="15">
        <v>6</v>
      </c>
      <c r="BM67" s="15" t="s">
        <v>384</v>
      </c>
      <c r="BN67" s="15" t="s">
        <v>11</v>
      </c>
      <c r="BO67" s="15" t="s">
        <v>380</v>
      </c>
    </row>
    <row r="68" spans="1:67" s="3" customFormat="1" x14ac:dyDescent="0.35">
      <c r="A68" s="21" t="s">
        <v>77</v>
      </c>
      <c r="B68" s="22" t="s">
        <v>2</v>
      </c>
      <c r="C68" s="22" t="s">
        <v>11</v>
      </c>
      <c r="D68" s="22"/>
      <c r="E68" s="22" t="s">
        <v>12</v>
      </c>
      <c r="F68" s="22" t="s">
        <v>4</v>
      </c>
      <c r="G68" s="22" t="s">
        <v>78</v>
      </c>
      <c r="H68" s="22" t="s">
        <v>26</v>
      </c>
      <c r="I68" s="22">
        <v>814</v>
      </c>
      <c r="J68" s="22">
        <v>792</v>
      </c>
      <c r="K68" s="22">
        <v>14</v>
      </c>
      <c r="L68" s="22" t="s">
        <v>8</v>
      </c>
      <c r="M68" s="22" t="s">
        <v>8</v>
      </c>
      <c r="N68" s="22">
        <v>713</v>
      </c>
      <c r="O68" s="22">
        <v>698</v>
      </c>
      <c r="P68" s="22">
        <v>10</v>
      </c>
      <c r="Q68" s="22" t="s">
        <v>11</v>
      </c>
      <c r="R68" s="22"/>
      <c r="S68" s="22" t="s">
        <v>15</v>
      </c>
      <c r="T68" s="23"/>
      <c r="U68" s="23"/>
      <c r="V68" s="23"/>
      <c r="W68" s="23"/>
      <c r="X68" s="22">
        <v>2</v>
      </c>
      <c r="Y68" s="22">
        <v>1.9</v>
      </c>
      <c r="Z68" s="22">
        <v>2</v>
      </c>
      <c r="AA68" s="22">
        <v>1.9</v>
      </c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2" t="s">
        <v>2</v>
      </c>
      <c r="AM68" s="22" t="s">
        <v>11</v>
      </c>
      <c r="AN68" s="22" t="s">
        <v>2</v>
      </c>
      <c r="AO68" s="22" t="s">
        <v>12</v>
      </c>
      <c r="AP68" s="22" t="s">
        <v>9</v>
      </c>
      <c r="AQ68" s="23"/>
      <c r="AR68" s="23"/>
      <c r="AS68" s="23"/>
      <c r="AT68" s="23"/>
      <c r="AU68" s="23"/>
      <c r="AV68" s="23"/>
      <c r="AW68" s="23"/>
      <c r="AX68" s="23"/>
      <c r="AY68" s="22">
        <v>17.899999999999999</v>
      </c>
      <c r="AZ68" s="22">
        <v>3.1</v>
      </c>
      <c r="BA68" s="22">
        <v>18</v>
      </c>
      <c r="BB68" s="22">
        <v>3.7</v>
      </c>
      <c r="BC68" s="22">
        <v>19.899999999999999</v>
      </c>
      <c r="BD68" s="22">
        <v>4.0999999999999996</v>
      </c>
      <c r="BE68" s="22">
        <v>20</v>
      </c>
      <c r="BF68" s="22">
        <v>4.5999999999999996</v>
      </c>
      <c r="BG68" s="23"/>
      <c r="BH68" s="23"/>
      <c r="BI68" s="31">
        <v>8.2375000000000007</v>
      </c>
      <c r="BJ68" s="31">
        <v>0.36571847095819487</v>
      </c>
      <c r="BK68" s="22">
        <v>48.8</v>
      </c>
      <c r="BL68" s="22">
        <v>30</v>
      </c>
      <c r="BM68" s="22" t="s">
        <v>375</v>
      </c>
      <c r="BN68" s="22" t="s">
        <v>2</v>
      </c>
      <c r="BO68" s="22" t="s">
        <v>376</v>
      </c>
    </row>
    <row r="69" spans="1:67" s="1" customFormat="1" x14ac:dyDescent="0.35">
      <c r="A69" s="4" t="s">
        <v>79</v>
      </c>
      <c r="B69" s="5" t="s">
        <v>2</v>
      </c>
      <c r="C69" s="5" t="s">
        <v>2</v>
      </c>
      <c r="D69" s="5"/>
      <c r="E69" s="5" t="s">
        <v>12</v>
      </c>
      <c r="F69" s="5" t="s">
        <v>13</v>
      </c>
      <c r="G69" s="5" t="s">
        <v>25</v>
      </c>
      <c r="H69" s="5" t="s">
        <v>26</v>
      </c>
      <c r="I69" s="5">
        <v>54</v>
      </c>
      <c r="J69" s="5">
        <v>54</v>
      </c>
      <c r="K69" s="5">
        <v>7</v>
      </c>
      <c r="L69" s="5" t="s">
        <v>8</v>
      </c>
      <c r="M69" s="5" t="s">
        <v>8</v>
      </c>
      <c r="N69" s="5">
        <v>53</v>
      </c>
      <c r="O69" s="5">
        <v>53</v>
      </c>
      <c r="P69" s="5">
        <v>7</v>
      </c>
      <c r="Q69" s="5" t="s">
        <v>11</v>
      </c>
      <c r="R69" s="5"/>
      <c r="S69" s="5" t="s">
        <v>9</v>
      </c>
      <c r="T69" s="6"/>
      <c r="U69" s="6"/>
      <c r="V69" s="6"/>
      <c r="W69" s="6"/>
      <c r="X69" s="6"/>
      <c r="Y69" s="6"/>
      <c r="Z69" s="6"/>
      <c r="AA69" s="6"/>
      <c r="AB69" s="5">
        <v>19.399999999999999</v>
      </c>
      <c r="AC69" s="5">
        <v>3.5</v>
      </c>
      <c r="AD69" s="5">
        <v>18.3</v>
      </c>
      <c r="AE69" s="5">
        <v>2.4</v>
      </c>
      <c r="AF69" s="5">
        <v>19.3</v>
      </c>
      <c r="AG69" s="5">
        <v>3.3</v>
      </c>
      <c r="AH69" s="5">
        <v>18.3</v>
      </c>
      <c r="AI69" s="5">
        <v>2.6</v>
      </c>
      <c r="AJ69" s="6"/>
      <c r="AK69" s="6"/>
      <c r="AL69" s="5" t="s">
        <v>2</v>
      </c>
      <c r="AM69" s="5" t="s">
        <v>11</v>
      </c>
      <c r="AN69" s="5" t="s">
        <v>2</v>
      </c>
      <c r="AO69" s="5" t="s">
        <v>12</v>
      </c>
      <c r="AP69" s="5" t="s">
        <v>9</v>
      </c>
      <c r="AQ69" s="6"/>
      <c r="AR69" s="6"/>
      <c r="AS69" s="6"/>
      <c r="AT69" s="6"/>
      <c r="AU69" s="6"/>
      <c r="AV69" s="6"/>
      <c r="AW69" s="6"/>
      <c r="AX69" s="6"/>
      <c r="AY69" s="5">
        <v>19.399999999999999</v>
      </c>
      <c r="AZ69" s="5">
        <v>3.5</v>
      </c>
      <c r="BA69" s="5">
        <v>18.3</v>
      </c>
      <c r="BB69" s="5">
        <v>2.4</v>
      </c>
      <c r="BC69" s="5">
        <v>19.3</v>
      </c>
      <c r="BD69" s="5">
        <v>3.3</v>
      </c>
      <c r="BE69" s="5">
        <v>18.3</v>
      </c>
      <c r="BF69" s="5">
        <v>2.6</v>
      </c>
      <c r="BG69" s="6"/>
      <c r="BH69" s="6"/>
      <c r="BI69" s="5">
        <v>9.5</v>
      </c>
      <c r="BJ69" s="5">
        <v>0.25</v>
      </c>
      <c r="BK69" s="5">
        <v>50</v>
      </c>
      <c r="BL69" s="5">
        <f>12/4.33</f>
        <v>2.7713625866050808</v>
      </c>
      <c r="BM69" s="5" t="s">
        <v>381</v>
      </c>
      <c r="BN69" s="5" t="s">
        <v>11</v>
      </c>
      <c r="BO69" s="5" t="s">
        <v>380</v>
      </c>
    </row>
    <row r="70" spans="1:67" s="1" customFormat="1" x14ac:dyDescent="0.35">
      <c r="A70" s="4" t="s">
        <v>80</v>
      </c>
      <c r="B70" s="5" t="s">
        <v>2</v>
      </c>
      <c r="C70" s="5" t="s">
        <v>11</v>
      </c>
      <c r="D70" s="5"/>
      <c r="E70" s="5" t="s">
        <v>12</v>
      </c>
      <c r="F70" s="5" t="s">
        <v>13</v>
      </c>
      <c r="G70" s="5" t="s">
        <v>81</v>
      </c>
      <c r="H70" s="5" t="s">
        <v>6</v>
      </c>
      <c r="I70" s="5">
        <v>346</v>
      </c>
      <c r="J70" s="5">
        <v>311</v>
      </c>
      <c r="K70" s="5">
        <v>8</v>
      </c>
      <c r="L70" s="5" t="s">
        <v>8</v>
      </c>
      <c r="M70" s="5" t="s">
        <v>8</v>
      </c>
      <c r="N70" s="5">
        <v>329</v>
      </c>
      <c r="O70" s="5">
        <v>278</v>
      </c>
      <c r="P70" s="5">
        <v>8</v>
      </c>
      <c r="Q70" s="5" t="s">
        <v>11</v>
      </c>
      <c r="R70" s="5"/>
      <c r="S70" s="5" t="s">
        <v>40</v>
      </c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5">
        <v>-0.01</v>
      </c>
      <c r="AK70" s="5">
        <v>4.0000000000000001E-3</v>
      </c>
      <c r="AL70" s="5" t="s">
        <v>2</v>
      </c>
      <c r="AM70" s="5" t="s">
        <v>11</v>
      </c>
      <c r="AN70" s="5" t="s">
        <v>2</v>
      </c>
      <c r="AO70" s="5" t="s">
        <v>12</v>
      </c>
      <c r="AP70" s="5" t="s">
        <v>9</v>
      </c>
      <c r="AQ70" s="6"/>
      <c r="AR70" s="6"/>
      <c r="AS70" s="6"/>
      <c r="AT70" s="6"/>
      <c r="AU70" s="6"/>
      <c r="AV70" s="6"/>
      <c r="AW70" s="6"/>
      <c r="AX70" s="6"/>
      <c r="AY70" s="5">
        <v>17.399999999999999</v>
      </c>
      <c r="AZ70" s="5">
        <v>2.82</v>
      </c>
      <c r="BA70" s="5">
        <v>17</v>
      </c>
      <c r="BB70" s="5">
        <v>2.39</v>
      </c>
      <c r="BC70" s="5">
        <v>17.274000000000001</v>
      </c>
      <c r="BD70" s="5">
        <v>2.82</v>
      </c>
      <c r="BE70" s="5">
        <v>17.451000000000001</v>
      </c>
      <c r="BF70" s="5">
        <v>2.39</v>
      </c>
      <c r="BG70" s="6"/>
      <c r="BH70" s="6"/>
      <c r="BI70" s="34">
        <v>8.7246222222222229</v>
      </c>
      <c r="BJ70" s="34">
        <v>1.0140343659615969</v>
      </c>
      <c r="BK70" s="5">
        <v>48.3</v>
      </c>
      <c r="BL70" s="5">
        <v>6</v>
      </c>
      <c r="BM70" s="5" t="s">
        <v>385</v>
      </c>
      <c r="BN70" s="5" t="s">
        <v>11</v>
      </c>
      <c r="BO70" s="5" t="s">
        <v>380</v>
      </c>
    </row>
    <row r="71" spans="1:67" s="1" customFormat="1" x14ac:dyDescent="0.35">
      <c r="A71" s="4" t="s">
        <v>82</v>
      </c>
      <c r="B71" s="5" t="s">
        <v>2</v>
      </c>
      <c r="C71" s="5" t="s">
        <v>2</v>
      </c>
      <c r="D71" s="5"/>
      <c r="E71" s="5" t="s">
        <v>3</v>
      </c>
      <c r="F71" s="5" t="s">
        <v>16</v>
      </c>
      <c r="G71" s="5" t="s">
        <v>83</v>
      </c>
      <c r="H71" s="5" t="s">
        <v>6</v>
      </c>
      <c r="I71" s="5">
        <v>271</v>
      </c>
      <c r="J71" s="5">
        <v>239</v>
      </c>
      <c r="K71" s="5">
        <v>15</v>
      </c>
      <c r="L71" s="5" t="s">
        <v>8</v>
      </c>
      <c r="M71" s="5" t="s">
        <v>8</v>
      </c>
      <c r="N71" s="5">
        <v>267</v>
      </c>
      <c r="O71" s="5">
        <v>249</v>
      </c>
      <c r="P71" s="5">
        <v>15</v>
      </c>
      <c r="Q71" s="5" t="s">
        <v>2</v>
      </c>
      <c r="R71" s="5">
        <v>3.7999999999999999E-2</v>
      </c>
      <c r="S71" s="5" t="s">
        <v>9</v>
      </c>
      <c r="T71" s="6"/>
      <c r="U71" s="6"/>
      <c r="V71" s="6"/>
      <c r="W71" s="6"/>
      <c r="X71" s="6"/>
      <c r="Y71" s="6"/>
      <c r="Z71" s="6"/>
      <c r="AA71" s="6"/>
      <c r="AB71" s="5">
        <v>0.57399999999999995</v>
      </c>
      <c r="AC71" s="5">
        <v>0.98299999999999998</v>
      </c>
      <c r="AD71" s="5">
        <v>0.746</v>
      </c>
      <c r="AE71" s="5">
        <v>0.91300000000000003</v>
      </c>
      <c r="AF71" s="5">
        <v>0.55200000000000005</v>
      </c>
      <c r="AG71" s="5">
        <v>0.97899999999999998</v>
      </c>
      <c r="AH71" s="5">
        <v>0.71699999999999997</v>
      </c>
      <c r="AI71" s="5">
        <v>0.89900000000000002</v>
      </c>
      <c r="AJ71" s="6"/>
      <c r="AK71" s="6"/>
      <c r="AL71" s="5" t="s">
        <v>11</v>
      </c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>
        <v>6.6</v>
      </c>
      <c r="BJ71" s="6">
        <v>0.7</v>
      </c>
      <c r="BK71" s="6">
        <v>45.1</v>
      </c>
      <c r="BL71" s="5">
        <v>12</v>
      </c>
      <c r="BM71" s="5" t="s">
        <v>375</v>
      </c>
      <c r="BN71" s="5" t="s">
        <v>2</v>
      </c>
      <c r="BO71" s="5" t="s">
        <v>376</v>
      </c>
    </row>
    <row r="72" spans="1:67" x14ac:dyDescent="0.35">
      <c r="A72" s="8" t="s">
        <v>82</v>
      </c>
      <c r="B72" s="9" t="s">
        <v>2</v>
      </c>
      <c r="C72" s="9" t="s">
        <v>2</v>
      </c>
      <c r="D72" s="9"/>
      <c r="E72" s="9" t="s">
        <v>3</v>
      </c>
      <c r="F72" s="9" t="s">
        <v>4</v>
      </c>
      <c r="G72" s="9" t="s">
        <v>83</v>
      </c>
      <c r="H72" s="9" t="s">
        <v>6</v>
      </c>
      <c r="I72" s="9">
        <v>271</v>
      </c>
      <c r="J72" s="9">
        <v>237</v>
      </c>
      <c r="K72" s="9">
        <v>15</v>
      </c>
      <c r="L72" s="9" t="s">
        <v>8</v>
      </c>
      <c r="M72" s="9" t="s">
        <v>8</v>
      </c>
      <c r="N72" s="9">
        <v>267</v>
      </c>
      <c r="O72" s="9">
        <v>252</v>
      </c>
      <c r="P72" s="9">
        <v>15</v>
      </c>
      <c r="Q72" s="9" t="s">
        <v>2</v>
      </c>
      <c r="R72" s="9">
        <v>3.7999999999999999E-2</v>
      </c>
      <c r="S72" s="9" t="s">
        <v>9</v>
      </c>
      <c r="T72" s="10"/>
      <c r="U72" s="10"/>
      <c r="V72" s="10"/>
      <c r="W72" s="10"/>
      <c r="X72" s="10"/>
      <c r="Y72" s="10"/>
      <c r="Z72" s="10"/>
      <c r="AA72" s="10"/>
      <c r="AB72" s="9">
        <v>0.57399999999999995</v>
      </c>
      <c r="AC72" s="9">
        <v>0.98299999999999998</v>
      </c>
      <c r="AD72" s="9">
        <v>0.746</v>
      </c>
      <c r="AE72" s="9">
        <v>0.91300000000000003</v>
      </c>
      <c r="AF72" s="9">
        <v>0.53500000000000003</v>
      </c>
      <c r="AG72" s="9">
        <v>1.0369999999999999</v>
      </c>
      <c r="AH72" s="9">
        <v>0.71499999999999997</v>
      </c>
      <c r="AI72" s="9">
        <v>0.92700000000000005</v>
      </c>
      <c r="AJ72" s="10"/>
      <c r="AK72" s="10"/>
      <c r="AL72" s="9" t="s">
        <v>11</v>
      </c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>
        <v>6.6</v>
      </c>
      <c r="BJ72" s="10">
        <v>0.7</v>
      </c>
      <c r="BK72" s="10">
        <v>45.1</v>
      </c>
      <c r="BL72" s="9">
        <v>24</v>
      </c>
      <c r="BM72" s="9" t="s">
        <v>375</v>
      </c>
      <c r="BN72" s="9" t="s">
        <v>2</v>
      </c>
      <c r="BO72" s="9" t="s">
        <v>376</v>
      </c>
    </row>
    <row r="73" spans="1:67" x14ac:dyDescent="0.35">
      <c r="A73" s="8" t="s">
        <v>82</v>
      </c>
      <c r="B73" s="9" t="s">
        <v>2</v>
      </c>
      <c r="C73" s="9" t="s">
        <v>2</v>
      </c>
      <c r="D73" s="9"/>
      <c r="E73" s="9" t="s">
        <v>12</v>
      </c>
      <c r="F73" s="9" t="s">
        <v>16</v>
      </c>
      <c r="G73" s="9" t="s">
        <v>83</v>
      </c>
      <c r="H73" s="9" t="s">
        <v>6</v>
      </c>
      <c r="I73" s="9">
        <v>271</v>
      </c>
      <c r="J73" s="9">
        <v>239</v>
      </c>
      <c r="K73" s="9">
        <v>15</v>
      </c>
      <c r="L73" s="9" t="s">
        <v>8</v>
      </c>
      <c r="M73" s="9" t="s">
        <v>8</v>
      </c>
      <c r="N73" s="9">
        <v>267</v>
      </c>
      <c r="O73" s="9">
        <v>249</v>
      </c>
      <c r="P73" s="9">
        <v>15</v>
      </c>
      <c r="Q73" s="9" t="s">
        <v>2</v>
      </c>
      <c r="R73" s="9">
        <v>3.7999999999999999E-2</v>
      </c>
      <c r="S73" s="9" t="s">
        <v>9</v>
      </c>
      <c r="T73" s="10"/>
      <c r="U73" s="10"/>
      <c r="V73" s="10"/>
      <c r="W73" s="10"/>
      <c r="X73" s="10"/>
      <c r="Y73" s="10"/>
      <c r="Z73" s="10"/>
      <c r="AA73" s="10"/>
      <c r="AB73" s="9">
        <v>16.96</v>
      </c>
      <c r="AC73" s="9">
        <v>2.63</v>
      </c>
      <c r="AD73" s="9">
        <v>17.420000000000002</v>
      </c>
      <c r="AE73" s="9">
        <v>3.18</v>
      </c>
      <c r="AF73" s="9">
        <v>17.690000000000001</v>
      </c>
      <c r="AG73" s="9">
        <v>3.1</v>
      </c>
      <c r="AH73" s="9">
        <v>18.2</v>
      </c>
      <c r="AI73" s="9">
        <v>3.62</v>
      </c>
      <c r="AJ73" s="10"/>
      <c r="AK73" s="10"/>
      <c r="AL73" s="9" t="s">
        <v>11</v>
      </c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>
        <v>6.6</v>
      </c>
      <c r="BJ73" s="10">
        <v>0.7</v>
      </c>
      <c r="BK73" s="10">
        <v>45.1</v>
      </c>
      <c r="BL73" s="9">
        <v>12</v>
      </c>
      <c r="BM73" s="9" t="s">
        <v>375</v>
      </c>
      <c r="BN73" s="9" t="s">
        <v>2</v>
      </c>
      <c r="BO73" s="9" t="s">
        <v>376</v>
      </c>
    </row>
    <row r="74" spans="1:67" x14ac:dyDescent="0.35">
      <c r="A74" s="8" t="s">
        <v>82</v>
      </c>
      <c r="B74" s="9" t="s">
        <v>2</v>
      </c>
      <c r="C74" s="9" t="s">
        <v>2</v>
      </c>
      <c r="D74" s="9"/>
      <c r="E74" s="9" t="s">
        <v>12</v>
      </c>
      <c r="F74" s="9" t="s">
        <v>4</v>
      </c>
      <c r="G74" s="9" t="s">
        <v>83</v>
      </c>
      <c r="H74" s="9" t="s">
        <v>6</v>
      </c>
      <c r="I74" s="9">
        <v>271</v>
      </c>
      <c r="J74" s="9">
        <v>237</v>
      </c>
      <c r="K74" s="9">
        <v>15</v>
      </c>
      <c r="L74" s="9" t="s">
        <v>8</v>
      </c>
      <c r="M74" s="9" t="s">
        <v>8</v>
      </c>
      <c r="N74" s="9">
        <v>267</v>
      </c>
      <c r="O74" s="9">
        <v>252</v>
      </c>
      <c r="P74" s="9">
        <v>15</v>
      </c>
      <c r="Q74" s="9" t="s">
        <v>2</v>
      </c>
      <c r="R74" s="9">
        <v>3.7999999999999999E-2</v>
      </c>
      <c r="S74" s="9" t="s">
        <v>9</v>
      </c>
      <c r="T74" s="10"/>
      <c r="U74" s="10"/>
      <c r="V74" s="10"/>
      <c r="W74" s="10"/>
      <c r="X74" s="10"/>
      <c r="Y74" s="10"/>
      <c r="Z74" s="10"/>
      <c r="AA74" s="10"/>
      <c r="AB74" s="9">
        <v>16.96</v>
      </c>
      <c r="AC74" s="9">
        <v>2.63</v>
      </c>
      <c r="AD74" s="9">
        <v>17.420000000000002</v>
      </c>
      <c r="AE74" s="9">
        <v>3.18</v>
      </c>
      <c r="AF74" s="9">
        <v>18.43</v>
      </c>
      <c r="AG74" s="9">
        <v>3.69</v>
      </c>
      <c r="AH74" s="9">
        <v>18.89</v>
      </c>
      <c r="AI74" s="9">
        <v>3.83</v>
      </c>
      <c r="AJ74" s="10"/>
      <c r="AK74" s="10"/>
      <c r="AL74" s="9" t="s">
        <v>11</v>
      </c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>
        <v>6.6</v>
      </c>
      <c r="BJ74" s="10">
        <v>0.7</v>
      </c>
      <c r="BK74" s="10">
        <v>45.1</v>
      </c>
      <c r="BL74" s="9">
        <v>24</v>
      </c>
      <c r="BM74" s="9" t="s">
        <v>375</v>
      </c>
      <c r="BN74" s="9" t="s">
        <v>2</v>
      </c>
      <c r="BO74" s="9" t="s">
        <v>376</v>
      </c>
    </row>
    <row r="75" spans="1:67" x14ac:dyDescent="0.35">
      <c r="A75" s="8" t="s">
        <v>82</v>
      </c>
      <c r="B75" s="9" t="s">
        <v>2</v>
      </c>
      <c r="C75" s="9" t="s">
        <v>2</v>
      </c>
      <c r="D75" s="9"/>
      <c r="E75" s="9" t="s">
        <v>17</v>
      </c>
      <c r="F75" s="9" t="s">
        <v>16</v>
      </c>
      <c r="G75" s="9" t="s">
        <v>83</v>
      </c>
      <c r="H75" s="9" t="s">
        <v>6</v>
      </c>
      <c r="I75" s="9">
        <v>271</v>
      </c>
      <c r="J75" s="9">
        <v>239</v>
      </c>
      <c r="K75" s="9">
        <v>15</v>
      </c>
      <c r="L75" s="9" t="s">
        <v>8</v>
      </c>
      <c r="M75" s="9" t="s">
        <v>8</v>
      </c>
      <c r="N75" s="9">
        <v>267</v>
      </c>
      <c r="O75" s="9">
        <v>249</v>
      </c>
      <c r="P75" s="9">
        <v>15</v>
      </c>
      <c r="Q75" s="9" t="s">
        <v>2</v>
      </c>
      <c r="R75" s="9">
        <v>3.7999999999999999E-2</v>
      </c>
      <c r="S75" s="9" t="s">
        <v>9</v>
      </c>
      <c r="T75" s="10"/>
      <c r="U75" s="10"/>
      <c r="V75" s="10"/>
      <c r="W75" s="10"/>
      <c r="X75" s="10"/>
      <c r="Y75" s="10"/>
      <c r="Z75" s="10"/>
      <c r="AA75" s="10"/>
      <c r="AB75" s="9">
        <v>64.989999999999995</v>
      </c>
      <c r="AC75" s="9">
        <v>26.76</v>
      </c>
      <c r="AD75" s="9">
        <v>70.66</v>
      </c>
      <c r="AE75" s="9">
        <v>23.9</v>
      </c>
      <c r="AF75" s="9">
        <v>64.69</v>
      </c>
      <c r="AG75" s="9">
        <v>27.25</v>
      </c>
      <c r="AH75" s="9">
        <v>69.94</v>
      </c>
      <c r="AI75" s="9">
        <v>24.12</v>
      </c>
      <c r="AJ75" s="10"/>
      <c r="AK75" s="10"/>
      <c r="AL75" s="9" t="s">
        <v>11</v>
      </c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>
        <v>6.6</v>
      </c>
      <c r="BJ75" s="10">
        <v>0.7</v>
      </c>
      <c r="BK75" s="10">
        <v>45.1</v>
      </c>
      <c r="BL75" s="19"/>
      <c r="BM75" s="19"/>
      <c r="BN75" s="19"/>
      <c r="BO75" s="19"/>
    </row>
    <row r="76" spans="1:67" s="2" customFormat="1" x14ac:dyDescent="0.35">
      <c r="A76" s="14" t="s">
        <v>82</v>
      </c>
      <c r="B76" s="15" t="s">
        <v>2</v>
      </c>
      <c r="C76" s="15" t="s">
        <v>2</v>
      </c>
      <c r="D76" s="15"/>
      <c r="E76" s="15" t="s">
        <v>17</v>
      </c>
      <c r="F76" s="15" t="s">
        <v>4</v>
      </c>
      <c r="G76" s="15" t="s">
        <v>83</v>
      </c>
      <c r="H76" s="15" t="s">
        <v>6</v>
      </c>
      <c r="I76" s="15">
        <v>271</v>
      </c>
      <c r="J76" s="15">
        <v>237</v>
      </c>
      <c r="K76" s="15">
        <v>15</v>
      </c>
      <c r="L76" s="15" t="s">
        <v>8</v>
      </c>
      <c r="M76" s="15" t="s">
        <v>8</v>
      </c>
      <c r="N76" s="15">
        <v>267</v>
      </c>
      <c r="O76" s="15">
        <v>252</v>
      </c>
      <c r="P76" s="15">
        <v>15</v>
      </c>
      <c r="Q76" s="15" t="s">
        <v>2</v>
      </c>
      <c r="R76" s="15">
        <v>3.7999999999999999E-2</v>
      </c>
      <c r="S76" s="15" t="s">
        <v>9</v>
      </c>
      <c r="T76" s="16"/>
      <c r="U76" s="16"/>
      <c r="V76" s="16"/>
      <c r="W76" s="16"/>
      <c r="X76" s="16"/>
      <c r="Y76" s="16"/>
      <c r="Z76" s="16"/>
      <c r="AA76" s="16"/>
      <c r="AB76" s="15">
        <v>64.989999999999995</v>
      </c>
      <c r="AC76" s="15">
        <v>26.76</v>
      </c>
      <c r="AD76" s="15">
        <v>70.66</v>
      </c>
      <c r="AE76" s="15">
        <v>23.9</v>
      </c>
      <c r="AF76" s="15">
        <v>63.97</v>
      </c>
      <c r="AG76" s="15">
        <v>28.43</v>
      </c>
      <c r="AH76" s="15">
        <v>69.86</v>
      </c>
      <c r="AI76" s="15">
        <v>24.97</v>
      </c>
      <c r="AJ76" s="16"/>
      <c r="AK76" s="16"/>
      <c r="AL76" s="15" t="s">
        <v>11</v>
      </c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>
        <v>6.6</v>
      </c>
      <c r="BJ76" s="16">
        <v>0.7</v>
      </c>
      <c r="BK76" s="16">
        <v>45.1</v>
      </c>
      <c r="BL76" s="20"/>
      <c r="BM76" s="20"/>
      <c r="BN76" s="20"/>
      <c r="BO76" s="20"/>
    </row>
    <row r="77" spans="1:67" s="1" customFormat="1" x14ac:dyDescent="0.35">
      <c r="A77" s="4" t="s">
        <v>337</v>
      </c>
      <c r="B77" s="5" t="s">
        <v>2</v>
      </c>
      <c r="C77" s="5" t="s">
        <v>11</v>
      </c>
      <c r="D77" s="5"/>
      <c r="E77" s="5" t="s">
        <v>3</v>
      </c>
      <c r="F77" s="5" t="s">
        <v>13</v>
      </c>
      <c r="G77" s="5" t="s">
        <v>84</v>
      </c>
      <c r="H77" s="5" t="s">
        <v>6</v>
      </c>
      <c r="I77" s="5">
        <v>138</v>
      </c>
      <c r="J77" s="5">
        <v>117</v>
      </c>
      <c r="K77" s="5">
        <v>6</v>
      </c>
      <c r="L77" s="5" t="s">
        <v>8</v>
      </c>
      <c r="M77" s="5" t="s">
        <v>8</v>
      </c>
      <c r="N77" s="5">
        <v>127</v>
      </c>
      <c r="O77" s="5">
        <v>104</v>
      </c>
      <c r="P77" s="5">
        <v>6</v>
      </c>
      <c r="Q77" s="5" t="s">
        <v>2</v>
      </c>
      <c r="R77" s="5">
        <v>0.18</v>
      </c>
      <c r="S77" s="5" t="s">
        <v>40</v>
      </c>
      <c r="T77" s="6"/>
      <c r="U77" s="6"/>
      <c r="V77" s="6"/>
      <c r="W77" s="6"/>
      <c r="X77" s="6"/>
      <c r="Y77" s="6"/>
      <c r="Z77" s="6"/>
      <c r="AA77" s="6"/>
      <c r="AB77" s="6">
        <v>0.2</v>
      </c>
      <c r="AC77" s="6">
        <v>1.1000000000000001</v>
      </c>
      <c r="AD77" s="6">
        <v>0.2</v>
      </c>
      <c r="AE77" s="6">
        <v>1.4</v>
      </c>
      <c r="AF77" s="6"/>
      <c r="AG77" s="6"/>
      <c r="AH77" s="6"/>
      <c r="AI77" s="6"/>
      <c r="AJ77" s="5">
        <v>-0.24</v>
      </c>
      <c r="AK77" s="24">
        <v>0.12168367346938776</v>
      </c>
      <c r="AL77" s="5" t="s">
        <v>11</v>
      </c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>
        <v>10.647924528301886</v>
      </c>
      <c r="BJ77" s="6">
        <v>0.30358563323498572</v>
      </c>
      <c r="BK77" s="6">
        <v>50</v>
      </c>
      <c r="BL77" s="5">
        <f>30/4.33</f>
        <v>6.9284064665127021</v>
      </c>
      <c r="BM77" s="5" t="s">
        <v>381</v>
      </c>
      <c r="BN77" s="5" t="s">
        <v>11</v>
      </c>
      <c r="BO77" s="5" t="s">
        <v>380</v>
      </c>
    </row>
    <row r="78" spans="1:67" s="2" customFormat="1" x14ac:dyDescent="0.35">
      <c r="A78" s="14" t="s">
        <v>337</v>
      </c>
      <c r="B78" s="15" t="s">
        <v>2</v>
      </c>
      <c r="C78" s="15" t="s">
        <v>11</v>
      </c>
      <c r="D78" s="15"/>
      <c r="E78" s="15" t="s">
        <v>12</v>
      </c>
      <c r="F78" s="15" t="s">
        <v>13</v>
      </c>
      <c r="G78" s="15" t="s">
        <v>84</v>
      </c>
      <c r="H78" s="15" t="s">
        <v>6</v>
      </c>
      <c r="I78" s="15">
        <v>138</v>
      </c>
      <c r="J78" s="15">
        <v>117</v>
      </c>
      <c r="K78" s="15">
        <v>6</v>
      </c>
      <c r="L78" s="15" t="s">
        <v>8</v>
      </c>
      <c r="M78" s="15" t="s">
        <v>8</v>
      </c>
      <c r="N78" s="15">
        <v>127</v>
      </c>
      <c r="O78" s="15">
        <v>104</v>
      </c>
      <c r="P78" s="15">
        <v>6</v>
      </c>
      <c r="Q78" s="15" t="s">
        <v>2</v>
      </c>
      <c r="R78" s="15">
        <v>0.17</v>
      </c>
      <c r="S78" s="15" t="s">
        <v>40</v>
      </c>
      <c r="T78" s="16"/>
      <c r="U78" s="16"/>
      <c r="V78" s="16"/>
      <c r="W78" s="16"/>
      <c r="X78" s="16"/>
      <c r="Y78" s="16"/>
      <c r="Z78" s="16"/>
      <c r="AA78" s="16"/>
      <c r="AB78" s="16">
        <v>17.899999999999999</v>
      </c>
      <c r="AC78" s="16">
        <v>3</v>
      </c>
      <c r="AD78" s="16">
        <v>18.100000000000001</v>
      </c>
      <c r="AE78" s="16">
        <v>3.7</v>
      </c>
      <c r="AF78" s="16"/>
      <c r="AG78" s="16"/>
      <c r="AH78" s="16"/>
      <c r="AI78" s="16"/>
      <c r="AJ78" s="15">
        <v>-0.47</v>
      </c>
      <c r="AK78" s="28">
        <v>0.28571428571428575</v>
      </c>
      <c r="AL78" s="15" t="s">
        <v>11</v>
      </c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>
        <v>10.647924528301886</v>
      </c>
      <c r="BJ78" s="16">
        <v>0.30358563323498572</v>
      </c>
      <c r="BK78" s="16">
        <v>50</v>
      </c>
      <c r="BL78" s="15">
        <v>6.9284064665127021</v>
      </c>
      <c r="BM78" s="15" t="s">
        <v>381</v>
      </c>
      <c r="BN78" s="15" t="s">
        <v>11</v>
      </c>
      <c r="BO78" s="15" t="s">
        <v>380</v>
      </c>
    </row>
    <row r="79" spans="1:67" s="1" customFormat="1" x14ac:dyDescent="0.35">
      <c r="A79" s="4" t="s">
        <v>85</v>
      </c>
      <c r="B79" s="5" t="s">
        <v>2</v>
      </c>
      <c r="C79" s="5" t="s">
        <v>2</v>
      </c>
      <c r="D79" s="5"/>
      <c r="E79" s="5" t="s">
        <v>3</v>
      </c>
      <c r="F79" s="5" t="s">
        <v>16</v>
      </c>
      <c r="G79" s="5" t="s">
        <v>86</v>
      </c>
      <c r="H79" s="5" t="s">
        <v>26</v>
      </c>
      <c r="I79" s="5">
        <v>374</v>
      </c>
      <c r="J79" s="5">
        <v>360</v>
      </c>
      <c r="K79" s="5">
        <v>8</v>
      </c>
      <c r="L79" s="5" t="s">
        <v>8</v>
      </c>
      <c r="M79" s="5" t="s">
        <v>8</v>
      </c>
      <c r="N79" s="5">
        <v>369</v>
      </c>
      <c r="O79" s="5">
        <v>355</v>
      </c>
      <c r="P79" s="5">
        <v>8</v>
      </c>
      <c r="Q79" s="5" t="s">
        <v>11</v>
      </c>
      <c r="R79" s="5"/>
      <c r="S79" s="5" t="s">
        <v>9</v>
      </c>
      <c r="T79" s="6"/>
      <c r="U79" s="6"/>
      <c r="V79" s="6"/>
      <c r="W79" s="6"/>
      <c r="X79" s="6"/>
      <c r="Y79" s="6"/>
      <c r="Z79" s="6"/>
      <c r="AA79" s="6"/>
      <c r="AB79" s="5">
        <v>0.67</v>
      </c>
      <c r="AC79" s="5">
        <v>1.0900000000000001</v>
      </c>
      <c r="AD79" s="5">
        <v>0.71</v>
      </c>
      <c r="AE79" s="5">
        <v>1.08</v>
      </c>
      <c r="AF79" s="5">
        <v>0.71</v>
      </c>
      <c r="AG79" s="5">
        <v>1.1399999999999999</v>
      </c>
      <c r="AH79" s="5">
        <v>0.75</v>
      </c>
      <c r="AI79" s="5">
        <v>1.1200000000000001</v>
      </c>
      <c r="AJ79" s="6"/>
      <c r="AK79" s="27"/>
      <c r="AL79" s="5" t="s">
        <v>11</v>
      </c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>
        <v>7.9503364737550477</v>
      </c>
      <c r="BJ79" s="6">
        <v>1.151734550247542</v>
      </c>
      <c r="BK79" s="6">
        <v>53.6</v>
      </c>
      <c r="BL79" s="5">
        <v>12</v>
      </c>
      <c r="BM79" s="5" t="s">
        <v>385</v>
      </c>
      <c r="BN79" s="5" t="s">
        <v>2</v>
      </c>
      <c r="BO79" s="5" t="s">
        <v>378</v>
      </c>
    </row>
    <row r="80" spans="1:67" x14ac:dyDescent="0.35">
      <c r="A80" s="8" t="s">
        <v>85</v>
      </c>
      <c r="B80" s="9" t="s">
        <v>2</v>
      </c>
      <c r="C80" s="9" t="s">
        <v>2</v>
      </c>
      <c r="D80" s="9"/>
      <c r="E80" s="9" t="s">
        <v>3</v>
      </c>
      <c r="F80" s="9" t="s">
        <v>4</v>
      </c>
      <c r="G80" s="9" t="s">
        <v>86</v>
      </c>
      <c r="H80" s="9" t="s">
        <v>26</v>
      </c>
      <c r="I80" s="9">
        <v>374</v>
      </c>
      <c r="J80" s="9">
        <v>318</v>
      </c>
      <c r="K80" s="9">
        <v>8</v>
      </c>
      <c r="L80" s="9" t="s">
        <v>8</v>
      </c>
      <c r="M80" s="9" t="s">
        <v>8</v>
      </c>
      <c r="N80" s="9">
        <v>369</v>
      </c>
      <c r="O80" s="9">
        <v>306</v>
      </c>
      <c r="P80" s="9">
        <v>8</v>
      </c>
      <c r="Q80" s="9" t="s">
        <v>11</v>
      </c>
      <c r="R80" s="9"/>
      <c r="S80" s="9" t="s">
        <v>9</v>
      </c>
      <c r="T80" s="10"/>
      <c r="U80" s="10"/>
      <c r="V80" s="10"/>
      <c r="W80" s="10"/>
      <c r="X80" s="10"/>
      <c r="Y80" s="10"/>
      <c r="Z80" s="10"/>
      <c r="AA80" s="10"/>
      <c r="AB80" s="9">
        <v>0.67</v>
      </c>
      <c r="AC80" s="9">
        <v>1.0900000000000001</v>
      </c>
      <c r="AD80" s="9">
        <v>0.71</v>
      </c>
      <c r="AE80" s="9">
        <v>1.08</v>
      </c>
      <c r="AF80" s="9">
        <v>0.78</v>
      </c>
      <c r="AG80" s="9">
        <v>1.1599999999999999</v>
      </c>
      <c r="AH80" s="9">
        <v>0.78</v>
      </c>
      <c r="AI80" s="9">
        <v>1.1200000000000001</v>
      </c>
      <c r="AJ80" s="10"/>
      <c r="AK80" s="11"/>
      <c r="AL80" s="9" t="s">
        <v>11</v>
      </c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>
        <v>7.9503364737550477</v>
      </c>
      <c r="BJ80" s="10">
        <v>1.151734550247542</v>
      </c>
      <c r="BK80" s="10">
        <v>53.6</v>
      </c>
      <c r="BL80" s="9">
        <v>24</v>
      </c>
      <c r="BM80" s="9" t="s">
        <v>385</v>
      </c>
      <c r="BN80" s="9" t="s">
        <v>2</v>
      </c>
      <c r="BO80" s="9" t="s">
        <v>378</v>
      </c>
    </row>
    <row r="81" spans="1:67" x14ac:dyDescent="0.35">
      <c r="A81" s="8" t="s">
        <v>85</v>
      </c>
      <c r="B81" s="9" t="s">
        <v>2</v>
      </c>
      <c r="C81" s="9" t="s">
        <v>2</v>
      </c>
      <c r="D81" s="9"/>
      <c r="E81" s="9" t="s">
        <v>12</v>
      </c>
      <c r="F81" s="9" t="s">
        <v>16</v>
      </c>
      <c r="G81" s="9" t="s">
        <v>86</v>
      </c>
      <c r="H81" s="9" t="s">
        <v>26</v>
      </c>
      <c r="I81" s="9">
        <v>374</v>
      </c>
      <c r="J81" s="9">
        <v>360</v>
      </c>
      <c r="K81" s="9">
        <v>8</v>
      </c>
      <c r="L81" s="9" t="s">
        <v>8</v>
      </c>
      <c r="M81" s="9" t="s">
        <v>8</v>
      </c>
      <c r="N81" s="9">
        <v>369</v>
      </c>
      <c r="O81" s="9">
        <v>355</v>
      </c>
      <c r="P81" s="9">
        <v>8</v>
      </c>
      <c r="Q81" s="9" t="s">
        <v>11</v>
      </c>
      <c r="R81" s="9"/>
      <c r="S81" s="9" t="s">
        <v>9</v>
      </c>
      <c r="T81" s="10"/>
      <c r="U81" s="10"/>
      <c r="V81" s="10"/>
      <c r="W81" s="10"/>
      <c r="X81" s="10"/>
      <c r="Y81" s="10"/>
      <c r="Z81" s="10"/>
      <c r="AA81" s="10"/>
      <c r="AB81" s="9">
        <v>17.399999999999999</v>
      </c>
      <c r="AC81" s="9">
        <v>2.7</v>
      </c>
      <c r="AD81" s="9">
        <v>17.399999999999999</v>
      </c>
      <c r="AE81" s="9">
        <v>2.7</v>
      </c>
      <c r="AF81" s="9">
        <v>18.100000000000001</v>
      </c>
      <c r="AG81" s="9">
        <v>3.2</v>
      </c>
      <c r="AH81" s="9">
        <v>18.100000000000001</v>
      </c>
      <c r="AI81" s="9">
        <v>3.2</v>
      </c>
      <c r="AJ81" s="10"/>
      <c r="AK81" s="11"/>
      <c r="AL81" s="9" t="s">
        <v>11</v>
      </c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>
        <v>7.9503364737550477</v>
      </c>
      <c r="BJ81" s="10">
        <v>1.151734550247542</v>
      </c>
      <c r="BK81" s="10">
        <v>53.6</v>
      </c>
      <c r="BL81" s="9">
        <v>12</v>
      </c>
      <c r="BM81" s="9" t="s">
        <v>385</v>
      </c>
      <c r="BN81" s="9" t="s">
        <v>2</v>
      </c>
      <c r="BO81" s="9" t="s">
        <v>378</v>
      </c>
    </row>
    <row r="82" spans="1:67" s="2" customFormat="1" x14ac:dyDescent="0.35">
      <c r="A82" s="14" t="s">
        <v>85</v>
      </c>
      <c r="B82" s="15" t="s">
        <v>2</v>
      </c>
      <c r="C82" s="15" t="s">
        <v>2</v>
      </c>
      <c r="D82" s="15"/>
      <c r="E82" s="15" t="s">
        <v>12</v>
      </c>
      <c r="F82" s="15" t="s">
        <v>4</v>
      </c>
      <c r="G82" s="15" t="s">
        <v>86</v>
      </c>
      <c r="H82" s="15" t="s">
        <v>26</v>
      </c>
      <c r="I82" s="15">
        <v>374</v>
      </c>
      <c r="J82" s="15">
        <v>318</v>
      </c>
      <c r="K82" s="15">
        <v>8</v>
      </c>
      <c r="L82" s="15" t="s">
        <v>8</v>
      </c>
      <c r="M82" s="15" t="s">
        <v>8</v>
      </c>
      <c r="N82" s="15">
        <v>369</v>
      </c>
      <c r="O82" s="15">
        <v>306</v>
      </c>
      <c r="P82" s="15">
        <v>8</v>
      </c>
      <c r="Q82" s="15" t="s">
        <v>11</v>
      </c>
      <c r="R82" s="15"/>
      <c r="S82" s="15" t="s">
        <v>9</v>
      </c>
      <c r="T82" s="16"/>
      <c r="U82" s="16"/>
      <c r="V82" s="16"/>
      <c r="W82" s="16"/>
      <c r="X82" s="16"/>
      <c r="Y82" s="16"/>
      <c r="Z82" s="16"/>
      <c r="AA82" s="16"/>
      <c r="AB82" s="15">
        <v>17.399999999999999</v>
      </c>
      <c r="AC82" s="15">
        <v>2.7</v>
      </c>
      <c r="AD82" s="15">
        <v>17.399999999999999</v>
      </c>
      <c r="AE82" s="15">
        <v>2.7</v>
      </c>
      <c r="AF82" s="15">
        <v>19</v>
      </c>
      <c r="AG82" s="15">
        <v>3.7</v>
      </c>
      <c r="AH82" s="15">
        <v>18.7</v>
      </c>
      <c r="AI82" s="15">
        <v>3.4</v>
      </c>
      <c r="AJ82" s="16"/>
      <c r="AK82" s="17"/>
      <c r="AL82" s="15" t="s">
        <v>11</v>
      </c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>
        <v>7.9503364737550477</v>
      </c>
      <c r="BJ82" s="16">
        <v>1.151734550247542</v>
      </c>
      <c r="BK82" s="16">
        <v>53.6</v>
      </c>
      <c r="BL82" s="15">
        <v>24</v>
      </c>
      <c r="BM82" s="15" t="s">
        <v>385</v>
      </c>
      <c r="BN82" s="15" t="s">
        <v>2</v>
      </c>
      <c r="BO82" s="15" t="s">
        <v>378</v>
      </c>
    </row>
    <row r="83" spans="1:67" x14ac:dyDescent="0.35">
      <c r="A83" s="8" t="s">
        <v>87</v>
      </c>
      <c r="B83" s="9" t="s">
        <v>11</v>
      </c>
      <c r="C83" s="9" t="s">
        <v>11</v>
      </c>
      <c r="D83" s="9"/>
      <c r="E83" s="9" t="s">
        <v>12</v>
      </c>
      <c r="F83" s="9" t="s">
        <v>13</v>
      </c>
      <c r="G83" s="9" t="s">
        <v>25</v>
      </c>
      <c r="H83" s="9" t="s">
        <v>26</v>
      </c>
      <c r="I83" s="9">
        <v>77</v>
      </c>
      <c r="J83" s="9">
        <v>77</v>
      </c>
      <c r="K83" s="9"/>
      <c r="L83" s="9" t="s">
        <v>8</v>
      </c>
      <c r="M83" s="9" t="s">
        <v>8</v>
      </c>
      <c r="N83" s="9">
        <v>75</v>
      </c>
      <c r="O83" s="9">
        <v>75</v>
      </c>
      <c r="P83" s="9"/>
      <c r="Q83" s="9"/>
      <c r="R83" s="9"/>
      <c r="S83" s="9" t="s">
        <v>15</v>
      </c>
      <c r="T83" s="10"/>
      <c r="U83" s="10"/>
      <c r="V83" s="10"/>
      <c r="W83" s="10"/>
      <c r="X83" s="9">
        <v>0.08</v>
      </c>
      <c r="Y83" s="9">
        <v>0.6</v>
      </c>
      <c r="Z83" s="9">
        <v>0.08</v>
      </c>
      <c r="AA83" s="9">
        <v>1.45</v>
      </c>
      <c r="AB83" s="10"/>
      <c r="AC83" s="10"/>
      <c r="AD83" s="10"/>
      <c r="AE83" s="10"/>
      <c r="AF83" s="10"/>
      <c r="AG83" s="10"/>
      <c r="AH83" s="10"/>
      <c r="AI83" s="10"/>
      <c r="AJ83" s="10"/>
      <c r="AK83" s="11"/>
      <c r="AL83" s="9" t="s">
        <v>2</v>
      </c>
      <c r="AM83" s="9" t="s">
        <v>11</v>
      </c>
      <c r="AN83" s="9" t="s">
        <v>11</v>
      </c>
      <c r="AO83" s="9" t="s">
        <v>12</v>
      </c>
      <c r="AP83" s="9" t="s">
        <v>368</v>
      </c>
      <c r="AQ83" s="10"/>
      <c r="AR83" s="10"/>
      <c r="AS83" s="10"/>
      <c r="AT83" s="10"/>
      <c r="AU83" s="9">
        <v>0.08</v>
      </c>
      <c r="AV83" s="9">
        <v>0.6</v>
      </c>
      <c r="AW83" s="9">
        <v>0.08</v>
      </c>
      <c r="AX83" s="9">
        <v>1.45</v>
      </c>
      <c r="AY83" s="9">
        <v>17.100000000000001</v>
      </c>
      <c r="AZ83" s="9">
        <v>3.3</v>
      </c>
      <c r="BA83" s="9">
        <v>16.399999999999999</v>
      </c>
      <c r="BB83" s="9">
        <v>2.9</v>
      </c>
      <c r="BC83" s="10"/>
      <c r="BD83" s="10"/>
      <c r="BE83" s="10"/>
      <c r="BF83" s="10"/>
      <c r="BG83" s="10"/>
      <c r="BH83" s="10"/>
      <c r="BI83" s="9">
        <v>8</v>
      </c>
      <c r="BJ83" s="9">
        <v>1.5</v>
      </c>
      <c r="BK83" s="9">
        <v>52</v>
      </c>
      <c r="BL83" s="9">
        <f>30/4.33</f>
        <v>6.9284064665127021</v>
      </c>
      <c r="BM83" s="9" t="s">
        <v>381</v>
      </c>
      <c r="BN83" s="9" t="s">
        <v>11</v>
      </c>
      <c r="BO83" s="9" t="s">
        <v>380</v>
      </c>
    </row>
    <row r="84" spans="1:67" s="1" customFormat="1" x14ac:dyDescent="0.35">
      <c r="A84" s="4" t="s">
        <v>88</v>
      </c>
      <c r="B84" s="5" t="s">
        <v>2</v>
      </c>
      <c r="C84" s="5" t="s">
        <v>11</v>
      </c>
      <c r="D84" s="5"/>
      <c r="E84" s="5" t="s">
        <v>3</v>
      </c>
      <c r="F84" s="5" t="s">
        <v>4</v>
      </c>
      <c r="G84" s="5" t="s">
        <v>89</v>
      </c>
      <c r="H84" s="5" t="s">
        <v>6</v>
      </c>
      <c r="I84" s="5">
        <v>479</v>
      </c>
      <c r="J84" s="5">
        <v>479</v>
      </c>
      <c r="K84" s="5">
        <v>5</v>
      </c>
      <c r="L84" s="5" t="s">
        <v>8</v>
      </c>
      <c r="M84" s="5" t="s">
        <v>8</v>
      </c>
      <c r="N84" s="5">
        <v>364</v>
      </c>
      <c r="O84" s="5">
        <v>364</v>
      </c>
      <c r="P84" s="5">
        <v>5</v>
      </c>
      <c r="Q84" s="5" t="s">
        <v>11</v>
      </c>
      <c r="R84" s="5"/>
      <c r="S84" s="5" t="s">
        <v>40</v>
      </c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5">
        <v>-0.01</v>
      </c>
      <c r="AK84" s="24">
        <v>3.5714285714285719E-2</v>
      </c>
      <c r="AL84" s="5" t="s">
        <v>11</v>
      </c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>
        <v>11.2</v>
      </c>
      <c r="BJ84" s="6">
        <v>1</v>
      </c>
      <c r="BK84" s="6">
        <v>46.2</v>
      </c>
      <c r="BL84" s="5">
        <v>24</v>
      </c>
      <c r="BM84" s="5" t="s">
        <v>375</v>
      </c>
      <c r="BN84" s="5" t="s">
        <v>2</v>
      </c>
      <c r="BO84" s="5" t="s">
        <v>376</v>
      </c>
    </row>
    <row r="85" spans="1:67" s="2" customFormat="1" x14ac:dyDescent="0.35">
      <c r="A85" s="14" t="s">
        <v>88</v>
      </c>
      <c r="B85" s="15" t="s">
        <v>2</v>
      </c>
      <c r="C85" s="15" t="s">
        <v>11</v>
      </c>
      <c r="D85" s="15"/>
      <c r="E85" s="15" t="s">
        <v>12</v>
      </c>
      <c r="F85" s="15" t="s">
        <v>4</v>
      </c>
      <c r="G85" s="15" t="s">
        <v>89</v>
      </c>
      <c r="H85" s="15" t="s">
        <v>6</v>
      </c>
      <c r="I85" s="15">
        <v>479</v>
      </c>
      <c r="J85" s="15">
        <v>479</v>
      </c>
      <c r="K85" s="15">
        <v>5</v>
      </c>
      <c r="L85" s="15" t="s">
        <v>8</v>
      </c>
      <c r="M85" s="15" t="s">
        <v>8</v>
      </c>
      <c r="N85" s="15">
        <v>364</v>
      </c>
      <c r="O85" s="15">
        <v>364</v>
      </c>
      <c r="P85" s="15">
        <v>5</v>
      </c>
      <c r="Q85" s="15" t="s">
        <v>11</v>
      </c>
      <c r="R85" s="15"/>
      <c r="S85" s="15" t="s">
        <v>40</v>
      </c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5">
        <v>-0.04</v>
      </c>
      <c r="AK85" s="28">
        <v>0.11734693877551021</v>
      </c>
      <c r="AL85" s="15" t="s">
        <v>11</v>
      </c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>
        <v>11.2</v>
      </c>
      <c r="BJ85" s="16">
        <v>1</v>
      </c>
      <c r="BK85" s="16">
        <v>46.2</v>
      </c>
      <c r="BL85" s="15">
        <v>24</v>
      </c>
      <c r="BM85" s="15" t="s">
        <v>375</v>
      </c>
      <c r="BN85" s="15" t="s">
        <v>2</v>
      </c>
      <c r="BO85" s="15" t="s">
        <v>376</v>
      </c>
    </row>
    <row r="86" spans="1:67" s="1" customFormat="1" x14ac:dyDescent="0.35">
      <c r="A86" s="4" t="s">
        <v>90</v>
      </c>
      <c r="B86" s="5" t="s">
        <v>11</v>
      </c>
      <c r="C86" s="5" t="s">
        <v>11</v>
      </c>
      <c r="D86" s="5"/>
      <c r="E86" s="5" t="s">
        <v>3</v>
      </c>
      <c r="F86" s="5" t="s">
        <v>13</v>
      </c>
      <c r="G86" s="5" t="s">
        <v>91</v>
      </c>
      <c r="H86" s="5" t="s">
        <v>31</v>
      </c>
      <c r="I86" s="5">
        <v>22</v>
      </c>
      <c r="J86" s="5">
        <v>22</v>
      </c>
      <c r="K86" s="5"/>
      <c r="L86" s="5" t="s">
        <v>8</v>
      </c>
      <c r="M86" s="5" t="s">
        <v>8</v>
      </c>
      <c r="N86" s="5">
        <v>22</v>
      </c>
      <c r="O86" s="5">
        <v>22</v>
      </c>
      <c r="P86" s="5"/>
      <c r="Q86" s="5"/>
      <c r="R86" s="5"/>
      <c r="S86" s="5" t="s">
        <v>92</v>
      </c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5">
        <v>0.3</v>
      </c>
      <c r="AG86" s="5">
        <v>1</v>
      </c>
      <c r="AH86" s="5">
        <v>0.26</v>
      </c>
      <c r="AI86" s="5">
        <v>1</v>
      </c>
      <c r="AJ86" s="6"/>
      <c r="AK86" s="27"/>
      <c r="AL86" s="5" t="s">
        <v>11</v>
      </c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25"/>
      <c r="BM86" s="25"/>
      <c r="BN86" s="25"/>
      <c r="BO86" s="25"/>
    </row>
    <row r="87" spans="1:67" s="2" customFormat="1" x14ac:dyDescent="0.35">
      <c r="A87" s="14" t="s">
        <v>90</v>
      </c>
      <c r="B87" s="15" t="s">
        <v>11</v>
      </c>
      <c r="C87" s="15" t="s">
        <v>11</v>
      </c>
      <c r="D87" s="15"/>
      <c r="E87" s="15" t="s">
        <v>17</v>
      </c>
      <c r="F87" s="15" t="s">
        <v>13</v>
      </c>
      <c r="G87" s="15" t="s">
        <v>91</v>
      </c>
      <c r="H87" s="15" t="s">
        <v>31</v>
      </c>
      <c r="I87" s="15">
        <v>22</v>
      </c>
      <c r="J87" s="15">
        <v>22</v>
      </c>
      <c r="K87" s="15"/>
      <c r="L87" s="15" t="s">
        <v>8</v>
      </c>
      <c r="M87" s="15" t="s">
        <v>8</v>
      </c>
      <c r="N87" s="15">
        <v>22</v>
      </c>
      <c r="O87" s="15">
        <v>22</v>
      </c>
      <c r="P87" s="15"/>
      <c r="Q87" s="15"/>
      <c r="R87" s="15"/>
      <c r="S87" s="15" t="s">
        <v>92</v>
      </c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5">
        <v>58.7</v>
      </c>
      <c r="AG87" s="15">
        <v>28.9</v>
      </c>
      <c r="AH87" s="15">
        <v>56.6</v>
      </c>
      <c r="AI87" s="15">
        <v>28.9</v>
      </c>
      <c r="AJ87" s="16"/>
      <c r="AK87" s="17"/>
      <c r="AL87" s="15" t="s">
        <v>11</v>
      </c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20"/>
      <c r="BM87" s="20"/>
      <c r="BN87" s="20"/>
      <c r="BO87" s="20"/>
    </row>
    <row r="88" spans="1:67" x14ac:dyDescent="0.35">
      <c r="A88" s="8" t="s">
        <v>93</v>
      </c>
      <c r="B88" s="9" t="s">
        <v>11</v>
      </c>
      <c r="C88" s="9" t="s">
        <v>11</v>
      </c>
      <c r="D88" s="9" t="s">
        <v>11</v>
      </c>
      <c r="E88" s="9" t="s">
        <v>3</v>
      </c>
      <c r="F88" s="9" t="s">
        <v>16</v>
      </c>
      <c r="G88" s="9" t="s">
        <v>25</v>
      </c>
      <c r="H88" s="9" t="s">
        <v>31</v>
      </c>
      <c r="I88" s="9">
        <v>74</v>
      </c>
      <c r="J88" s="9">
        <v>74</v>
      </c>
      <c r="K88" s="9"/>
      <c r="L88" s="9" t="s">
        <v>94</v>
      </c>
      <c r="M88" s="9" t="s">
        <v>8</v>
      </c>
      <c r="N88" s="9">
        <v>75</v>
      </c>
      <c r="O88" s="9">
        <v>75</v>
      </c>
      <c r="P88" s="9"/>
      <c r="Q88" s="9"/>
      <c r="R88" s="9"/>
      <c r="S88" s="9" t="s">
        <v>40</v>
      </c>
      <c r="T88" s="10"/>
      <c r="U88" s="10"/>
      <c r="V88" s="10"/>
      <c r="W88" s="10"/>
      <c r="X88" s="10"/>
      <c r="Y88" s="10"/>
      <c r="Z88" s="10"/>
      <c r="AA88" s="10"/>
      <c r="AB88" s="10">
        <v>0.95</v>
      </c>
      <c r="AC88" s="10">
        <v>0.78</v>
      </c>
      <c r="AD88" s="10">
        <v>1.02</v>
      </c>
      <c r="AE88" s="10">
        <v>0.74</v>
      </c>
      <c r="AF88" s="10"/>
      <c r="AG88" s="10">
        <v>0.78</v>
      </c>
      <c r="AH88" s="10"/>
      <c r="AI88" s="10">
        <v>0.74</v>
      </c>
      <c r="AJ88" s="9">
        <v>0.03</v>
      </c>
      <c r="AK88" s="9">
        <v>0.04</v>
      </c>
      <c r="AL88" s="9" t="s">
        <v>11</v>
      </c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9"/>
      <c r="BM88" s="19"/>
      <c r="BN88" s="19"/>
      <c r="BO88" s="19"/>
    </row>
    <row r="89" spans="1:67" x14ac:dyDescent="0.35">
      <c r="A89" s="8" t="s">
        <v>93</v>
      </c>
      <c r="B89" s="9" t="s">
        <v>11</v>
      </c>
      <c r="C89" s="9" t="s">
        <v>11</v>
      </c>
      <c r="D89" s="9" t="s">
        <v>11</v>
      </c>
      <c r="E89" s="9" t="s">
        <v>3</v>
      </c>
      <c r="F89" s="9" t="s">
        <v>4</v>
      </c>
      <c r="G89" s="9" t="s">
        <v>25</v>
      </c>
      <c r="H89" s="9" t="s">
        <v>31</v>
      </c>
      <c r="I89" s="9">
        <v>74</v>
      </c>
      <c r="J89" s="9">
        <v>74</v>
      </c>
      <c r="K89" s="9"/>
      <c r="L89" s="9" t="s">
        <v>94</v>
      </c>
      <c r="M89" s="9" t="s">
        <v>8</v>
      </c>
      <c r="N89" s="9">
        <v>75</v>
      </c>
      <c r="O89" s="9">
        <v>75</v>
      </c>
      <c r="P89" s="9"/>
      <c r="Q89" s="9"/>
      <c r="R89" s="9"/>
      <c r="S89" s="9" t="s">
        <v>40</v>
      </c>
      <c r="T89" s="10"/>
      <c r="U89" s="10"/>
      <c r="V89" s="10"/>
      <c r="W89" s="10"/>
      <c r="X89" s="10"/>
      <c r="Y89" s="10"/>
      <c r="Z89" s="10"/>
      <c r="AA89" s="10"/>
      <c r="AB89" s="10">
        <v>0.95</v>
      </c>
      <c r="AC89" s="10">
        <v>0.78</v>
      </c>
      <c r="AD89" s="10">
        <v>1.02</v>
      </c>
      <c r="AE89" s="10">
        <v>0.74</v>
      </c>
      <c r="AF89" s="10"/>
      <c r="AG89" s="10">
        <v>0.78</v>
      </c>
      <c r="AH89" s="10"/>
      <c r="AI89" s="10">
        <v>0.74</v>
      </c>
      <c r="AJ89" s="9">
        <v>7.0000000000000007E-2</v>
      </c>
      <c r="AK89" s="9">
        <v>0.05</v>
      </c>
      <c r="AL89" s="9" t="s">
        <v>11</v>
      </c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9"/>
      <c r="BM89" s="19"/>
      <c r="BN89" s="19"/>
      <c r="BO89" s="19"/>
    </row>
    <row r="90" spans="1:67" s="3" customFormat="1" x14ac:dyDescent="0.35">
      <c r="A90" s="21" t="s">
        <v>95</v>
      </c>
      <c r="B90" s="22" t="s">
        <v>11</v>
      </c>
      <c r="C90" s="22" t="s">
        <v>11</v>
      </c>
      <c r="D90" s="22"/>
      <c r="E90" s="22" t="s">
        <v>3</v>
      </c>
      <c r="F90" s="22" t="s">
        <v>16</v>
      </c>
      <c r="G90" s="22" t="s">
        <v>96</v>
      </c>
      <c r="H90" s="22" t="s">
        <v>6</v>
      </c>
      <c r="I90" s="22">
        <v>56</v>
      </c>
      <c r="J90" s="22">
        <v>56</v>
      </c>
      <c r="K90" s="22"/>
      <c r="L90" s="22" t="s">
        <v>8</v>
      </c>
      <c r="M90" s="22" t="s">
        <v>8</v>
      </c>
      <c r="N90" s="22">
        <v>46</v>
      </c>
      <c r="O90" s="22">
        <v>46</v>
      </c>
      <c r="P90" s="22"/>
      <c r="Q90" s="22"/>
      <c r="R90" s="22"/>
      <c r="S90" s="22" t="s">
        <v>9</v>
      </c>
      <c r="T90" s="23"/>
      <c r="U90" s="23"/>
      <c r="V90" s="23"/>
      <c r="W90" s="23"/>
      <c r="X90" s="23"/>
      <c r="Y90" s="23"/>
      <c r="Z90" s="23"/>
      <c r="AA90" s="23"/>
      <c r="AB90" s="22">
        <v>0.7</v>
      </c>
      <c r="AC90" s="22">
        <v>1</v>
      </c>
      <c r="AD90" s="22">
        <v>1</v>
      </c>
      <c r="AE90" s="22">
        <v>0.9</v>
      </c>
      <c r="AF90" s="22">
        <v>0.69</v>
      </c>
      <c r="AG90" s="22">
        <v>1</v>
      </c>
      <c r="AH90" s="22">
        <v>1.03</v>
      </c>
      <c r="AI90" s="22">
        <v>0.89</v>
      </c>
      <c r="AJ90" s="23"/>
      <c r="AK90" s="23"/>
      <c r="AL90" s="22" t="s">
        <v>11</v>
      </c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9"/>
      <c r="BM90" s="29"/>
      <c r="BN90" s="29"/>
      <c r="BO90" s="29"/>
    </row>
    <row r="91" spans="1:67" s="1" customFormat="1" x14ac:dyDescent="0.35">
      <c r="A91" s="4" t="s">
        <v>97</v>
      </c>
      <c r="B91" s="5" t="s">
        <v>2</v>
      </c>
      <c r="C91" s="5" t="s">
        <v>2</v>
      </c>
      <c r="D91" s="5"/>
      <c r="E91" s="5" t="s">
        <v>12</v>
      </c>
      <c r="F91" s="5" t="s">
        <v>13</v>
      </c>
      <c r="G91" s="5" t="s">
        <v>98</v>
      </c>
      <c r="H91" s="5" t="s">
        <v>6</v>
      </c>
      <c r="I91" s="5">
        <v>642</v>
      </c>
      <c r="J91" s="5">
        <v>582</v>
      </c>
      <c r="K91" s="5">
        <v>5</v>
      </c>
      <c r="L91" s="5" t="s">
        <v>8</v>
      </c>
      <c r="M91" s="5" t="s">
        <v>8</v>
      </c>
      <c r="N91" s="5">
        <v>640</v>
      </c>
      <c r="O91" s="5">
        <v>619</v>
      </c>
      <c r="P91" s="5">
        <v>5</v>
      </c>
      <c r="Q91" s="5" t="s">
        <v>11</v>
      </c>
      <c r="R91" s="5"/>
      <c r="S91" s="5" t="s">
        <v>9</v>
      </c>
      <c r="T91" s="6"/>
      <c r="U91" s="6"/>
      <c r="V91" s="6"/>
      <c r="W91" s="6"/>
      <c r="X91" s="6"/>
      <c r="Y91" s="6"/>
      <c r="Z91" s="6"/>
      <c r="AA91" s="6"/>
      <c r="AB91" s="5">
        <v>18.399999999999999</v>
      </c>
      <c r="AC91" s="5">
        <v>3.3</v>
      </c>
      <c r="AD91" s="5">
        <v>18.5</v>
      </c>
      <c r="AE91" s="5">
        <v>3.5</v>
      </c>
      <c r="AF91" s="5">
        <v>19</v>
      </c>
      <c r="AG91" s="24">
        <v>0.48249352327259276</v>
      </c>
      <c r="AH91" s="5">
        <v>19</v>
      </c>
      <c r="AI91" s="24">
        <v>0.74639131827748373</v>
      </c>
      <c r="AJ91" s="6"/>
      <c r="AK91" s="27"/>
      <c r="AL91" s="5" t="s">
        <v>2</v>
      </c>
      <c r="AM91" s="5" t="s">
        <v>11</v>
      </c>
      <c r="AN91" s="5" t="s">
        <v>2</v>
      </c>
      <c r="AO91" s="5" t="s">
        <v>12</v>
      </c>
      <c r="AP91" s="5" t="s">
        <v>9</v>
      </c>
      <c r="AQ91" s="6"/>
      <c r="AR91" s="6"/>
      <c r="AS91" s="6"/>
      <c r="AT91" s="6"/>
      <c r="AU91" s="6"/>
      <c r="AV91" s="6"/>
      <c r="AW91" s="6"/>
      <c r="AX91" s="6"/>
      <c r="AY91" s="5">
        <v>18.399999999999999</v>
      </c>
      <c r="AZ91" s="5">
        <v>3.3</v>
      </c>
      <c r="BA91" s="5">
        <v>18.5</v>
      </c>
      <c r="BB91" s="5">
        <v>3.5</v>
      </c>
      <c r="BC91" s="5">
        <v>19</v>
      </c>
      <c r="BD91" s="24">
        <v>0.48249352327259276</v>
      </c>
      <c r="BE91" s="5">
        <v>19</v>
      </c>
      <c r="BF91" s="24">
        <v>0.74639131827748373</v>
      </c>
      <c r="BG91" s="6"/>
      <c r="BH91" s="6"/>
      <c r="BI91" s="5">
        <v>9.6</v>
      </c>
      <c r="BJ91" s="5">
        <v>0.6</v>
      </c>
      <c r="BK91" s="5">
        <v>47</v>
      </c>
      <c r="BL91" s="5">
        <v>8</v>
      </c>
      <c r="BM91" s="5" t="s">
        <v>375</v>
      </c>
      <c r="BN91" s="5" t="s">
        <v>2</v>
      </c>
      <c r="BO91" s="5" t="s">
        <v>380</v>
      </c>
    </row>
    <row r="92" spans="1:67" s="2" customFormat="1" x14ac:dyDescent="0.35">
      <c r="A92" s="14" t="s">
        <v>97</v>
      </c>
      <c r="B92" s="15" t="s">
        <v>2</v>
      </c>
      <c r="C92" s="15" t="s">
        <v>2</v>
      </c>
      <c r="D92" s="15"/>
      <c r="E92" s="15" t="s">
        <v>12</v>
      </c>
      <c r="F92" s="15" t="s">
        <v>16</v>
      </c>
      <c r="G92" s="15" t="s">
        <v>98</v>
      </c>
      <c r="H92" s="15" t="s">
        <v>6</v>
      </c>
      <c r="I92" s="15">
        <v>642</v>
      </c>
      <c r="J92" s="15">
        <v>529</v>
      </c>
      <c r="K92" s="15">
        <v>5</v>
      </c>
      <c r="L92" s="15" t="s">
        <v>8</v>
      </c>
      <c r="M92" s="15" t="s">
        <v>8</v>
      </c>
      <c r="N92" s="15">
        <v>640</v>
      </c>
      <c r="O92" s="15">
        <v>587</v>
      </c>
      <c r="P92" s="15">
        <v>5</v>
      </c>
      <c r="Q92" s="15" t="s">
        <v>11</v>
      </c>
      <c r="R92" s="15"/>
      <c r="S92" s="15" t="s">
        <v>9</v>
      </c>
      <c r="T92" s="16"/>
      <c r="U92" s="16"/>
      <c r="V92" s="16"/>
      <c r="W92" s="16"/>
      <c r="X92" s="16"/>
      <c r="Y92" s="16"/>
      <c r="Z92" s="16"/>
      <c r="AA92" s="16"/>
      <c r="AB92" s="15">
        <v>18.399999999999999</v>
      </c>
      <c r="AC92" s="15">
        <v>3.3</v>
      </c>
      <c r="AD92" s="15">
        <v>18.5</v>
      </c>
      <c r="AE92" s="15">
        <v>3.5</v>
      </c>
      <c r="AF92" s="15">
        <v>19.399999999999999</v>
      </c>
      <c r="AG92" s="28">
        <v>2.3000000000000003</v>
      </c>
      <c r="AH92" s="15">
        <v>19.5</v>
      </c>
      <c r="AI92" s="28">
        <v>2.4228082879171438</v>
      </c>
      <c r="AJ92" s="16"/>
      <c r="AK92" s="17"/>
      <c r="AL92" s="15" t="s">
        <v>2</v>
      </c>
      <c r="AM92" s="15" t="s">
        <v>11</v>
      </c>
      <c r="AN92" s="15" t="s">
        <v>2</v>
      </c>
      <c r="AO92" s="15" t="s">
        <v>12</v>
      </c>
      <c r="AP92" s="15" t="s">
        <v>9</v>
      </c>
      <c r="AQ92" s="16"/>
      <c r="AR92" s="16"/>
      <c r="AS92" s="16"/>
      <c r="AT92" s="16"/>
      <c r="AU92" s="16"/>
      <c r="AV92" s="16"/>
      <c r="AW92" s="16"/>
      <c r="AX92" s="16"/>
      <c r="AY92" s="15">
        <v>18.399999999999999</v>
      </c>
      <c r="AZ92" s="15">
        <v>3.3</v>
      </c>
      <c r="BA92" s="15">
        <v>18.5</v>
      </c>
      <c r="BB92" s="15">
        <v>3.5</v>
      </c>
      <c r="BC92" s="15">
        <v>19.399999999999999</v>
      </c>
      <c r="BD92" s="28">
        <v>2.3000000000000003</v>
      </c>
      <c r="BE92" s="15">
        <v>19.5</v>
      </c>
      <c r="BF92" s="28">
        <v>2.4228082879171438</v>
      </c>
      <c r="BG92" s="16"/>
      <c r="BH92" s="16"/>
      <c r="BI92" s="15">
        <v>9.6</v>
      </c>
      <c r="BJ92" s="15">
        <v>0.6</v>
      </c>
      <c r="BK92" s="15">
        <v>47</v>
      </c>
      <c r="BL92" s="15">
        <v>14</v>
      </c>
      <c r="BM92" s="15" t="s">
        <v>375</v>
      </c>
      <c r="BN92" s="15" t="s">
        <v>2</v>
      </c>
      <c r="BO92" s="15" t="s">
        <v>380</v>
      </c>
    </row>
    <row r="93" spans="1:67" s="3" customFormat="1" x14ac:dyDescent="0.35">
      <c r="A93" s="21" t="s">
        <v>99</v>
      </c>
      <c r="B93" s="22" t="s">
        <v>2</v>
      </c>
      <c r="C93" s="22" t="s">
        <v>11</v>
      </c>
      <c r="D93" s="22"/>
      <c r="E93" s="22" t="s">
        <v>12</v>
      </c>
      <c r="F93" s="22" t="s">
        <v>4</v>
      </c>
      <c r="G93" s="22" t="s">
        <v>25</v>
      </c>
      <c r="H93" s="22" t="s">
        <v>6</v>
      </c>
      <c r="I93" s="22">
        <v>6460</v>
      </c>
      <c r="J93" s="22">
        <v>6460</v>
      </c>
      <c r="K93" s="22">
        <v>14</v>
      </c>
      <c r="L93" s="22" t="s">
        <v>8</v>
      </c>
      <c r="M93" s="22" t="s">
        <v>8</v>
      </c>
      <c r="N93" s="22">
        <v>6459</v>
      </c>
      <c r="O93" s="22">
        <v>6459</v>
      </c>
      <c r="P93" s="22">
        <v>17</v>
      </c>
      <c r="Q93" s="22" t="s">
        <v>11</v>
      </c>
      <c r="R93" s="22"/>
      <c r="S93" s="22" t="s">
        <v>40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6"/>
      <c r="AH93" s="23"/>
      <c r="AI93" s="26"/>
      <c r="AJ93" s="22">
        <v>-0.113</v>
      </c>
      <c r="AK93" s="30">
        <v>9.1999999999999998E-2</v>
      </c>
      <c r="AL93" s="22" t="s">
        <v>2</v>
      </c>
      <c r="AM93" s="22" t="s">
        <v>367</v>
      </c>
      <c r="AN93" s="22" t="s">
        <v>11</v>
      </c>
      <c r="AO93" s="22" t="s">
        <v>12</v>
      </c>
      <c r="AP93" s="22" t="s">
        <v>40</v>
      </c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2">
        <v>-0.113</v>
      </c>
      <c r="BH93" s="30">
        <v>9.1999999999999998E-2</v>
      </c>
      <c r="BI93" s="22">
        <v>10.145</v>
      </c>
      <c r="BJ93" s="22">
        <v>3</v>
      </c>
      <c r="BK93" s="22">
        <v>51.15</v>
      </c>
      <c r="BL93" s="22">
        <f>1.6*12</f>
        <v>19.200000000000003</v>
      </c>
      <c r="BM93" s="22" t="s">
        <v>386</v>
      </c>
      <c r="BN93" s="22" t="s">
        <v>2</v>
      </c>
      <c r="BO93" s="22" t="s">
        <v>380</v>
      </c>
    </row>
    <row r="94" spans="1:67" x14ac:dyDescent="0.35">
      <c r="A94" s="8" t="s">
        <v>100</v>
      </c>
      <c r="B94" s="9" t="s">
        <v>2</v>
      </c>
      <c r="C94" s="9" t="s">
        <v>11</v>
      </c>
      <c r="D94" s="9"/>
      <c r="E94" s="9" t="s">
        <v>3</v>
      </c>
      <c r="F94" s="9" t="s">
        <v>13</v>
      </c>
      <c r="G94" s="9" t="s">
        <v>25</v>
      </c>
      <c r="H94" s="9" t="s">
        <v>6</v>
      </c>
      <c r="I94" s="9">
        <v>42</v>
      </c>
      <c r="J94" s="9">
        <v>18</v>
      </c>
      <c r="K94" s="9"/>
      <c r="L94" s="9" t="s">
        <v>8</v>
      </c>
      <c r="M94" s="9" t="s">
        <v>8</v>
      </c>
      <c r="N94" s="9">
        <v>19</v>
      </c>
      <c r="O94" s="9">
        <v>10</v>
      </c>
      <c r="P94" s="9"/>
      <c r="Q94" s="9"/>
      <c r="R94" s="9"/>
      <c r="S94" s="9" t="s">
        <v>15</v>
      </c>
      <c r="T94" s="10"/>
      <c r="U94" s="10"/>
      <c r="V94" s="10"/>
      <c r="W94" s="10"/>
      <c r="X94" s="9">
        <v>-9.6000000000000002E-2</v>
      </c>
      <c r="Y94" s="9">
        <v>0.35</v>
      </c>
      <c r="Z94" s="9">
        <v>3.9E-2</v>
      </c>
      <c r="AA94" s="9">
        <v>0.44900000000000001</v>
      </c>
      <c r="AB94" s="10"/>
      <c r="AC94" s="10"/>
      <c r="AD94" s="10"/>
      <c r="AE94" s="10"/>
      <c r="AF94" s="10"/>
      <c r="AG94" s="11"/>
      <c r="AH94" s="10"/>
      <c r="AI94" s="11"/>
      <c r="AJ94" s="10"/>
      <c r="AK94" s="11"/>
      <c r="AL94" s="9" t="s">
        <v>11</v>
      </c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9"/>
      <c r="BM94" s="19"/>
      <c r="BN94" s="19"/>
      <c r="BO94" s="19"/>
    </row>
    <row r="95" spans="1:67" s="1" customFormat="1" x14ac:dyDescent="0.35">
      <c r="A95" s="4" t="s">
        <v>338</v>
      </c>
      <c r="B95" s="5" t="s">
        <v>2</v>
      </c>
      <c r="C95" s="5" t="s">
        <v>2</v>
      </c>
      <c r="D95" s="5"/>
      <c r="E95" s="5" t="s">
        <v>3</v>
      </c>
      <c r="F95" s="5" t="s">
        <v>4</v>
      </c>
      <c r="G95" s="5" t="s">
        <v>101</v>
      </c>
      <c r="H95" s="5" t="s">
        <v>6</v>
      </c>
      <c r="I95" s="5">
        <v>465</v>
      </c>
      <c r="J95" s="5">
        <v>465</v>
      </c>
      <c r="K95" s="5">
        <v>12</v>
      </c>
      <c r="L95" s="5" t="s">
        <v>8</v>
      </c>
      <c r="M95" s="5" t="s">
        <v>8</v>
      </c>
      <c r="N95" s="5">
        <v>859</v>
      </c>
      <c r="O95" s="5">
        <v>859</v>
      </c>
      <c r="P95" s="5">
        <v>25</v>
      </c>
      <c r="Q95" s="5" t="s">
        <v>2</v>
      </c>
      <c r="R95" s="5">
        <v>0.02</v>
      </c>
      <c r="S95" s="5" t="s">
        <v>21</v>
      </c>
      <c r="T95" s="5">
        <v>-0.04</v>
      </c>
      <c r="U95" s="24">
        <v>0.49508859151946538</v>
      </c>
      <c r="V95" s="5">
        <v>-0.01</v>
      </c>
      <c r="W95" s="24">
        <v>0.44860257825774014</v>
      </c>
      <c r="X95" s="6"/>
      <c r="Y95" s="6"/>
      <c r="Z95" s="6"/>
      <c r="AA95" s="6"/>
      <c r="AB95" s="6"/>
      <c r="AC95" s="6"/>
      <c r="AD95" s="6"/>
      <c r="AE95" s="6"/>
      <c r="AF95" s="6"/>
      <c r="AG95" s="27"/>
      <c r="AH95" s="6"/>
      <c r="AI95" s="27"/>
      <c r="AJ95" s="6"/>
      <c r="AK95" s="27"/>
      <c r="AL95" s="5" t="s">
        <v>11</v>
      </c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>
        <v>11.2</v>
      </c>
      <c r="BJ95" s="6">
        <v>0.3</v>
      </c>
      <c r="BK95" s="6">
        <v>51.4</v>
      </c>
      <c r="BL95" s="5">
        <v>20</v>
      </c>
      <c r="BM95" s="5" t="s">
        <v>387</v>
      </c>
      <c r="BN95" s="5" t="s">
        <v>2</v>
      </c>
      <c r="BO95" s="5" t="s">
        <v>378</v>
      </c>
    </row>
    <row r="96" spans="1:67" s="2" customFormat="1" x14ac:dyDescent="0.35">
      <c r="A96" s="14" t="s">
        <v>338</v>
      </c>
      <c r="B96" s="15" t="s">
        <v>2</v>
      </c>
      <c r="C96" s="15" t="s">
        <v>2</v>
      </c>
      <c r="D96" s="15"/>
      <c r="E96" s="15" t="s">
        <v>12</v>
      </c>
      <c r="F96" s="15" t="s">
        <v>4</v>
      </c>
      <c r="G96" s="15" t="s">
        <v>101</v>
      </c>
      <c r="H96" s="15" t="s">
        <v>6</v>
      </c>
      <c r="I96" s="15">
        <v>465</v>
      </c>
      <c r="J96" s="15">
        <v>465</v>
      </c>
      <c r="K96" s="15">
        <v>12</v>
      </c>
      <c r="L96" s="15" t="s">
        <v>8</v>
      </c>
      <c r="M96" s="15" t="s">
        <v>8</v>
      </c>
      <c r="N96" s="15">
        <v>859</v>
      </c>
      <c r="O96" s="15">
        <v>859</v>
      </c>
      <c r="P96" s="15">
        <v>25</v>
      </c>
      <c r="Q96" s="15" t="s">
        <v>2</v>
      </c>
      <c r="R96" s="15">
        <v>0.02</v>
      </c>
      <c r="S96" s="15" t="s">
        <v>21</v>
      </c>
      <c r="T96" s="15">
        <v>18.8</v>
      </c>
      <c r="U96" s="28">
        <v>1.1001968700432525</v>
      </c>
      <c r="V96" s="15">
        <v>18.899999999999999</v>
      </c>
      <c r="W96" s="28">
        <v>0.74767096376288433</v>
      </c>
      <c r="X96" s="16"/>
      <c r="Y96" s="16"/>
      <c r="Z96" s="16"/>
      <c r="AA96" s="16"/>
      <c r="AB96" s="16"/>
      <c r="AC96" s="16"/>
      <c r="AD96" s="16"/>
      <c r="AE96" s="16"/>
      <c r="AF96" s="16"/>
      <c r="AG96" s="17"/>
      <c r="AH96" s="16"/>
      <c r="AI96" s="17"/>
      <c r="AJ96" s="16"/>
      <c r="AK96" s="17"/>
      <c r="AL96" s="15" t="s">
        <v>11</v>
      </c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>
        <v>11.2</v>
      </c>
      <c r="BJ96" s="16">
        <v>0.3</v>
      </c>
      <c r="BK96" s="16">
        <v>51.4</v>
      </c>
      <c r="BL96" s="15">
        <v>20</v>
      </c>
      <c r="BM96" s="15" t="s">
        <v>387</v>
      </c>
      <c r="BN96" s="15" t="s">
        <v>2</v>
      </c>
      <c r="BO96" s="15" t="s">
        <v>378</v>
      </c>
    </row>
    <row r="97" spans="1:67" s="1" customFormat="1" x14ac:dyDescent="0.35">
      <c r="A97" s="4" t="s">
        <v>102</v>
      </c>
      <c r="B97" s="5" t="s">
        <v>2</v>
      </c>
      <c r="C97" s="5" t="s">
        <v>11</v>
      </c>
      <c r="D97" s="5"/>
      <c r="E97" s="5" t="s">
        <v>12</v>
      </c>
      <c r="F97" s="5" t="s">
        <v>13</v>
      </c>
      <c r="G97" s="5" t="s">
        <v>103</v>
      </c>
      <c r="H97" s="5" t="s">
        <v>26</v>
      </c>
      <c r="I97" s="5">
        <v>83</v>
      </c>
      <c r="J97" s="5">
        <v>74</v>
      </c>
      <c r="K97" s="5">
        <v>85</v>
      </c>
      <c r="L97" s="5" t="s">
        <v>7</v>
      </c>
      <c r="M97" s="5" t="s">
        <v>8</v>
      </c>
      <c r="N97" s="5">
        <v>77</v>
      </c>
      <c r="O97" s="5">
        <v>74</v>
      </c>
      <c r="P97" s="5">
        <v>86</v>
      </c>
      <c r="Q97" s="5" t="s">
        <v>11</v>
      </c>
      <c r="R97" s="5"/>
      <c r="S97" s="5" t="s">
        <v>9</v>
      </c>
      <c r="T97" s="6"/>
      <c r="U97" s="6"/>
      <c r="V97" s="6"/>
      <c r="W97" s="6"/>
      <c r="X97" s="6"/>
      <c r="Y97" s="6"/>
      <c r="Z97" s="6"/>
      <c r="AA97" s="6"/>
      <c r="AB97" s="5">
        <v>16.82</v>
      </c>
      <c r="AC97" s="5">
        <v>3.3</v>
      </c>
      <c r="AD97" s="5">
        <v>17.2</v>
      </c>
      <c r="AE97" s="5">
        <v>3.3</v>
      </c>
      <c r="AF97" s="5">
        <v>17.600000000000001</v>
      </c>
      <c r="AG97" s="5">
        <v>3.3</v>
      </c>
      <c r="AH97" s="5">
        <v>17.39</v>
      </c>
      <c r="AI97" s="5">
        <v>3.3</v>
      </c>
      <c r="AJ97" s="6"/>
      <c r="AK97" s="6"/>
      <c r="AL97" s="5" t="s">
        <v>2</v>
      </c>
      <c r="AM97" s="5" t="s">
        <v>11</v>
      </c>
      <c r="AN97" s="5" t="s">
        <v>11</v>
      </c>
      <c r="AO97" s="5" t="s">
        <v>12</v>
      </c>
      <c r="AP97" s="5" t="s">
        <v>9</v>
      </c>
      <c r="AQ97" s="6"/>
      <c r="AR97" s="6"/>
      <c r="AS97" s="6"/>
      <c r="AT97" s="6"/>
      <c r="AU97" s="6"/>
      <c r="AV97" s="6"/>
      <c r="AW97" s="6"/>
      <c r="AX97" s="6"/>
      <c r="AY97" s="5">
        <v>16.82</v>
      </c>
      <c r="AZ97" s="5">
        <v>3.3</v>
      </c>
      <c r="BA97" s="5">
        <v>17.2</v>
      </c>
      <c r="BB97" s="5">
        <v>3.3</v>
      </c>
      <c r="BC97" s="5">
        <v>17.600000000000001</v>
      </c>
      <c r="BD97" s="5">
        <v>3.3</v>
      </c>
      <c r="BE97" s="5">
        <v>17.39</v>
      </c>
      <c r="BF97" s="5">
        <v>3.3</v>
      </c>
      <c r="BG97" s="6"/>
      <c r="BH97" s="6"/>
      <c r="BI97" s="5">
        <v>10</v>
      </c>
      <c r="BJ97" s="5">
        <v>0.75</v>
      </c>
      <c r="BK97" s="5">
        <v>59.6</v>
      </c>
      <c r="BL97" s="5">
        <v>6</v>
      </c>
      <c r="BM97" s="5" t="s">
        <v>388</v>
      </c>
      <c r="BN97" s="5" t="s">
        <v>11</v>
      </c>
      <c r="BO97" s="5" t="s">
        <v>380</v>
      </c>
    </row>
    <row r="98" spans="1:67" s="2" customFormat="1" x14ac:dyDescent="0.35">
      <c r="A98" s="14" t="s">
        <v>102</v>
      </c>
      <c r="B98" s="15" t="s">
        <v>2</v>
      </c>
      <c r="C98" s="15" t="s">
        <v>11</v>
      </c>
      <c r="D98" s="15"/>
      <c r="E98" s="15" t="s">
        <v>12</v>
      </c>
      <c r="F98" s="15" t="s">
        <v>16</v>
      </c>
      <c r="G98" s="15" t="s">
        <v>103</v>
      </c>
      <c r="H98" s="15" t="s">
        <v>26</v>
      </c>
      <c r="I98" s="15">
        <v>83</v>
      </c>
      <c r="J98" s="15">
        <v>57</v>
      </c>
      <c r="K98" s="15">
        <v>85</v>
      </c>
      <c r="L98" s="15" t="s">
        <v>7</v>
      </c>
      <c r="M98" s="15" t="s">
        <v>8</v>
      </c>
      <c r="N98" s="15">
        <v>77</v>
      </c>
      <c r="O98" s="15">
        <v>61</v>
      </c>
      <c r="P98" s="15">
        <v>86</v>
      </c>
      <c r="Q98" s="15" t="s">
        <v>11</v>
      </c>
      <c r="R98" s="15"/>
      <c r="S98" s="15" t="s">
        <v>9</v>
      </c>
      <c r="T98" s="16"/>
      <c r="U98" s="16"/>
      <c r="V98" s="16"/>
      <c r="W98" s="16"/>
      <c r="X98" s="16"/>
      <c r="Y98" s="16"/>
      <c r="Z98" s="16"/>
      <c r="AA98" s="16"/>
      <c r="AB98" s="15">
        <v>16.82</v>
      </c>
      <c r="AC98" s="15">
        <v>3.3</v>
      </c>
      <c r="AD98" s="15">
        <v>17.2</v>
      </c>
      <c r="AE98" s="15">
        <v>3.3</v>
      </c>
      <c r="AF98" s="15">
        <v>17.22</v>
      </c>
      <c r="AG98" s="15">
        <v>3.3</v>
      </c>
      <c r="AH98" s="15">
        <v>17.71</v>
      </c>
      <c r="AI98" s="15">
        <v>3.3</v>
      </c>
      <c r="AJ98" s="16"/>
      <c r="AK98" s="16"/>
      <c r="AL98" s="15" t="s">
        <v>2</v>
      </c>
      <c r="AM98" s="15" t="s">
        <v>11</v>
      </c>
      <c r="AN98" s="15" t="s">
        <v>11</v>
      </c>
      <c r="AO98" s="15" t="s">
        <v>12</v>
      </c>
      <c r="AP98" s="15" t="s">
        <v>9</v>
      </c>
      <c r="AQ98" s="16"/>
      <c r="AR98" s="16"/>
      <c r="AS98" s="16"/>
      <c r="AT98" s="16"/>
      <c r="AU98" s="16"/>
      <c r="AV98" s="16"/>
      <c r="AW98" s="16"/>
      <c r="AX98" s="16"/>
      <c r="AY98" s="15">
        <v>16.82</v>
      </c>
      <c r="AZ98" s="15">
        <v>3.3</v>
      </c>
      <c r="BA98" s="15">
        <v>17.2</v>
      </c>
      <c r="BB98" s="15">
        <v>3.3</v>
      </c>
      <c r="BC98" s="15">
        <v>17.22</v>
      </c>
      <c r="BD98" s="15">
        <v>3.3</v>
      </c>
      <c r="BE98" s="15">
        <v>17.71</v>
      </c>
      <c r="BF98" s="15">
        <v>3.3</v>
      </c>
      <c r="BG98" s="16"/>
      <c r="BH98" s="16"/>
      <c r="BI98" s="15">
        <v>10</v>
      </c>
      <c r="BJ98" s="15">
        <v>0.75</v>
      </c>
      <c r="BK98" s="15">
        <v>59.6</v>
      </c>
      <c r="BL98" s="15">
        <v>12</v>
      </c>
      <c r="BM98" s="15" t="s">
        <v>388</v>
      </c>
      <c r="BN98" s="15" t="s">
        <v>11</v>
      </c>
      <c r="BO98" s="15" t="s">
        <v>380</v>
      </c>
    </row>
    <row r="99" spans="1:67" s="1" customFormat="1" x14ac:dyDescent="0.35">
      <c r="A99" s="4" t="s">
        <v>104</v>
      </c>
      <c r="B99" s="5" t="s">
        <v>2</v>
      </c>
      <c r="C99" s="5" t="s">
        <v>2</v>
      </c>
      <c r="D99" s="5"/>
      <c r="E99" s="5" t="s">
        <v>12</v>
      </c>
      <c r="F99" s="5" t="s">
        <v>13</v>
      </c>
      <c r="G99" s="5" t="s">
        <v>105</v>
      </c>
      <c r="H99" s="5" t="s">
        <v>6</v>
      </c>
      <c r="I99" s="5">
        <v>193</v>
      </c>
      <c r="J99" s="5">
        <v>188</v>
      </c>
      <c r="K99" s="5">
        <v>4</v>
      </c>
      <c r="L99" s="5" t="s">
        <v>7</v>
      </c>
      <c r="M99" s="5" t="s">
        <v>8</v>
      </c>
      <c r="N99" s="5">
        <v>181</v>
      </c>
      <c r="O99" s="5">
        <v>175</v>
      </c>
      <c r="P99" s="5">
        <v>4</v>
      </c>
      <c r="Q99" s="5" t="s">
        <v>11</v>
      </c>
      <c r="R99" s="5"/>
      <c r="S99" s="5" t="s">
        <v>15</v>
      </c>
      <c r="T99" s="6"/>
      <c r="U99" s="6"/>
      <c r="V99" s="6"/>
      <c r="W99" s="6"/>
      <c r="X99" s="5">
        <v>0.37</v>
      </c>
      <c r="Y99" s="5">
        <v>1.5</v>
      </c>
      <c r="Z99" s="5">
        <v>0.19</v>
      </c>
      <c r="AA99" s="5">
        <v>1.5</v>
      </c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5" t="s">
        <v>2</v>
      </c>
      <c r="AM99" s="5" t="s">
        <v>11</v>
      </c>
      <c r="AN99" s="5" t="s">
        <v>2</v>
      </c>
      <c r="AO99" s="5" t="s">
        <v>12</v>
      </c>
      <c r="AP99" s="5" t="s">
        <v>9</v>
      </c>
      <c r="AQ99" s="6"/>
      <c r="AR99" s="6"/>
      <c r="AS99" s="6"/>
      <c r="AT99" s="6"/>
      <c r="AU99" s="6"/>
      <c r="AV99" s="6"/>
      <c r="AW99" s="6"/>
      <c r="AX99" s="6"/>
      <c r="AY99" s="5">
        <v>19.7</v>
      </c>
      <c r="AZ99" s="5">
        <v>4</v>
      </c>
      <c r="BA99" s="5">
        <v>18.8</v>
      </c>
      <c r="BB99" s="5">
        <v>3.5</v>
      </c>
      <c r="BC99" s="5">
        <v>20.2</v>
      </c>
      <c r="BD99" s="5">
        <v>4.2</v>
      </c>
      <c r="BE99" s="5">
        <v>19</v>
      </c>
      <c r="BF99" s="5">
        <v>3.5</v>
      </c>
      <c r="BG99" s="6"/>
      <c r="BH99" s="6"/>
      <c r="BI99" s="34">
        <v>10.203208556149733</v>
      </c>
      <c r="BJ99" s="34">
        <v>0.95369487441858714</v>
      </c>
      <c r="BK99" s="5">
        <v>54.5</v>
      </c>
      <c r="BL99" s="5">
        <v>4</v>
      </c>
      <c r="BM99" s="5" t="s">
        <v>389</v>
      </c>
      <c r="BN99" s="5" t="s">
        <v>11</v>
      </c>
      <c r="BO99" s="5" t="s">
        <v>380</v>
      </c>
    </row>
    <row r="100" spans="1:67" s="1" customFormat="1" x14ac:dyDescent="0.35">
      <c r="A100" s="4" t="s">
        <v>106</v>
      </c>
      <c r="B100" s="5" t="s">
        <v>2</v>
      </c>
      <c r="C100" s="5" t="s">
        <v>11</v>
      </c>
      <c r="D100" s="5"/>
      <c r="E100" s="5" t="s">
        <v>3</v>
      </c>
      <c r="F100" s="5" t="s">
        <v>4</v>
      </c>
      <c r="G100" s="5" t="s">
        <v>25</v>
      </c>
      <c r="H100" s="5" t="s">
        <v>6</v>
      </c>
      <c r="I100" s="5">
        <v>698</v>
      </c>
      <c r="J100" s="5">
        <v>457</v>
      </c>
      <c r="K100" s="5">
        <v>18</v>
      </c>
      <c r="L100" s="5" t="s">
        <v>7</v>
      </c>
      <c r="M100" s="5" t="s">
        <v>8</v>
      </c>
      <c r="N100" s="5">
        <v>541</v>
      </c>
      <c r="O100" s="5">
        <v>349</v>
      </c>
      <c r="P100" s="5">
        <v>18</v>
      </c>
      <c r="Q100" s="5" t="s">
        <v>11</v>
      </c>
      <c r="R100" s="5"/>
      <c r="S100" s="5" t="s">
        <v>15</v>
      </c>
      <c r="T100" s="6"/>
      <c r="U100" s="6"/>
      <c r="V100" s="6"/>
      <c r="W100" s="6"/>
      <c r="X100" s="5">
        <v>0.13400000000000001</v>
      </c>
      <c r="Y100" s="24">
        <v>1.0261227996687337</v>
      </c>
      <c r="Z100" s="5">
        <v>0.23699999999999999</v>
      </c>
      <c r="AA100" s="24">
        <v>1.0088032513825478</v>
      </c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5" t="s">
        <v>11</v>
      </c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25"/>
      <c r="BM100" s="25"/>
      <c r="BN100" s="25"/>
      <c r="BO100" s="25"/>
    </row>
    <row r="101" spans="1:67" s="1" customFormat="1" x14ac:dyDescent="0.35">
      <c r="A101" s="4" t="s">
        <v>107</v>
      </c>
      <c r="B101" s="5" t="s">
        <v>2</v>
      </c>
      <c r="C101" s="5" t="s">
        <v>11</v>
      </c>
      <c r="D101" s="5"/>
      <c r="E101" s="5" t="s">
        <v>3</v>
      </c>
      <c r="F101" s="5" t="s">
        <v>13</v>
      </c>
      <c r="G101" s="5" t="s">
        <v>108</v>
      </c>
      <c r="H101" s="5" t="s">
        <v>6</v>
      </c>
      <c r="I101" s="5">
        <v>154</v>
      </c>
      <c r="J101" s="5">
        <v>154</v>
      </c>
      <c r="K101" s="5">
        <v>69</v>
      </c>
      <c r="L101" s="5" t="s">
        <v>7</v>
      </c>
      <c r="M101" s="5" t="s">
        <v>8</v>
      </c>
      <c r="N101" s="5">
        <v>69</v>
      </c>
      <c r="O101" s="5">
        <v>69</v>
      </c>
      <c r="P101" s="5">
        <v>43</v>
      </c>
      <c r="Q101" s="5" t="s">
        <v>11</v>
      </c>
      <c r="R101" s="5"/>
      <c r="S101" s="5" t="s">
        <v>15</v>
      </c>
      <c r="T101" s="6"/>
      <c r="U101" s="6"/>
      <c r="V101" s="6"/>
      <c r="W101" s="6"/>
      <c r="X101" s="5">
        <v>-0.13600000000000001</v>
      </c>
      <c r="Y101" s="24">
        <v>1.7249446367927292</v>
      </c>
      <c r="Z101" s="5">
        <v>9.7000000000000003E-2</v>
      </c>
      <c r="AA101" s="24">
        <v>1.9105234884711573</v>
      </c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5" t="s">
        <v>11</v>
      </c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25"/>
      <c r="BM101" s="25"/>
      <c r="BN101" s="25"/>
      <c r="BO101" s="25"/>
    </row>
    <row r="102" spans="1:67" s="1" customFormat="1" x14ac:dyDescent="0.35">
      <c r="A102" s="4" t="s">
        <v>109</v>
      </c>
      <c r="B102" s="5" t="s">
        <v>2</v>
      </c>
      <c r="C102" s="5" t="s">
        <v>2</v>
      </c>
      <c r="D102" s="5"/>
      <c r="E102" s="5" t="s">
        <v>400</v>
      </c>
      <c r="F102" s="5" t="s">
        <v>4</v>
      </c>
      <c r="G102" s="5" t="s">
        <v>25</v>
      </c>
      <c r="H102" s="5" t="s">
        <v>31</v>
      </c>
      <c r="I102" s="5">
        <v>1333</v>
      </c>
      <c r="J102" s="5">
        <v>1328</v>
      </c>
      <c r="K102" s="5">
        <v>5</v>
      </c>
      <c r="L102" s="5" t="s">
        <v>8</v>
      </c>
      <c r="M102" s="5" t="s">
        <v>8</v>
      </c>
      <c r="N102" s="5">
        <v>1345</v>
      </c>
      <c r="O102" s="5">
        <v>1342</v>
      </c>
      <c r="P102" s="5">
        <v>5</v>
      </c>
      <c r="Q102" s="5" t="s">
        <v>11</v>
      </c>
      <c r="R102" s="5"/>
      <c r="S102" s="5" t="s">
        <v>9</v>
      </c>
      <c r="T102" s="6"/>
      <c r="U102" s="6"/>
      <c r="V102" s="6"/>
      <c r="W102" s="6"/>
      <c r="X102" s="6"/>
      <c r="Y102" s="27"/>
      <c r="Z102" s="6"/>
      <c r="AA102" s="27"/>
      <c r="AB102" s="24">
        <v>0.81300228724795276</v>
      </c>
      <c r="AC102" s="5">
        <v>1</v>
      </c>
      <c r="AD102" s="24">
        <v>0.81403016256658356</v>
      </c>
      <c r="AE102" s="5">
        <v>1</v>
      </c>
      <c r="AF102" s="24">
        <v>0.97372661155057594</v>
      </c>
      <c r="AG102" s="5">
        <v>1</v>
      </c>
      <c r="AH102" s="24">
        <v>0.96619007567187309</v>
      </c>
      <c r="AI102" s="5">
        <v>1</v>
      </c>
      <c r="AJ102" s="6"/>
      <c r="AK102" s="6"/>
      <c r="AL102" s="5" t="s">
        <v>2</v>
      </c>
      <c r="AM102" s="6"/>
      <c r="AN102" s="6"/>
      <c r="AO102" s="5" t="s">
        <v>369</v>
      </c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25"/>
      <c r="BM102" s="25"/>
      <c r="BN102" s="25"/>
      <c r="BO102" s="25"/>
    </row>
    <row r="103" spans="1:67" s="1" customFormat="1" x14ac:dyDescent="0.35">
      <c r="A103" s="4" t="s">
        <v>110</v>
      </c>
      <c r="B103" s="5" t="s">
        <v>2</v>
      </c>
      <c r="C103" s="5" t="s">
        <v>11</v>
      </c>
      <c r="D103" s="5" t="s">
        <v>11</v>
      </c>
      <c r="E103" s="5" t="s">
        <v>17</v>
      </c>
      <c r="F103" s="5" t="s">
        <v>13</v>
      </c>
      <c r="G103" s="5" t="s">
        <v>111</v>
      </c>
      <c r="H103" s="5" t="s">
        <v>6</v>
      </c>
      <c r="I103" s="5">
        <v>72</v>
      </c>
      <c r="J103" s="5">
        <v>66</v>
      </c>
      <c r="K103" s="5">
        <v>45</v>
      </c>
      <c r="L103" s="5" t="s">
        <v>112</v>
      </c>
      <c r="M103" s="5" t="s">
        <v>6</v>
      </c>
      <c r="N103" s="5">
        <v>82</v>
      </c>
      <c r="O103" s="5">
        <v>78</v>
      </c>
      <c r="P103" s="5">
        <v>47</v>
      </c>
      <c r="Q103" s="5" t="s">
        <v>11</v>
      </c>
      <c r="R103" s="5"/>
      <c r="S103" s="5" t="s">
        <v>15</v>
      </c>
      <c r="T103" s="6"/>
      <c r="U103" s="6"/>
      <c r="V103" s="6"/>
      <c r="W103" s="6"/>
      <c r="X103" s="5">
        <v>-0.43</v>
      </c>
      <c r="Y103" s="24">
        <v>8.3677595567750398</v>
      </c>
      <c r="Z103" s="5">
        <v>-2.99</v>
      </c>
      <c r="AA103" s="24">
        <v>8.2135376056848983</v>
      </c>
      <c r="AB103" s="6">
        <v>77.3</v>
      </c>
      <c r="AC103" s="6">
        <v>25.4</v>
      </c>
      <c r="AD103" s="6">
        <v>79</v>
      </c>
      <c r="AE103" s="6">
        <v>23.5</v>
      </c>
      <c r="AF103" s="6"/>
      <c r="AG103" s="6">
        <v>25.4</v>
      </c>
      <c r="AH103" s="6"/>
      <c r="AI103" s="6">
        <v>23.5</v>
      </c>
      <c r="AJ103" s="6"/>
      <c r="AK103" s="6"/>
      <c r="AL103" s="5" t="s">
        <v>2</v>
      </c>
      <c r="AM103" s="5" t="s">
        <v>11</v>
      </c>
      <c r="AN103" s="5" t="s">
        <v>11</v>
      </c>
      <c r="AO103" s="5" t="s">
        <v>17</v>
      </c>
      <c r="AP103" s="5" t="s">
        <v>368</v>
      </c>
      <c r="AQ103" s="6"/>
      <c r="AR103" s="6"/>
      <c r="AS103" s="6"/>
      <c r="AT103" s="6"/>
      <c r="AU103" s="5">
        <v>-0.43</v>
      </c>
      <c r="AV103" s="5">
        <v>8.3677595567750398</v>
      </c>
      <c r="AW103" s="5">
        <v>-2.99</v>
      </c>
      <c r="AX103" s="5">
        <v>8.2135376056848983</v>
      </c>
      <c r="AY103" s="5">
        <v>77.3</v>
      </c>
      <c r="AZ103" s="5">
        <v>25.4</v>
      </c>
      <c r="BA103" s="5">
        <v>79</v>
      </c>
      <c r="BB103" s="5">
        <v>23.5</v>
      </c>
      <c r="BC103" s="6"/>
      <c r="BD103" s="6"/>
      <c r="BE103" s="6"/>
      <c r="BF103" s="6"/>
      <c r="BG103" s="6"/>
      <c r="BH103" s="6"/>
      <c r="BI103" s="7"/>
      <c r="BJ103" s="7"/>
      <c r="BK103" s="7"/>
      <c r="BL103" s="25"/>
      <c r="BM103" s="25"/>
      <c r="BN103" s="25"/>
      <c r="BO103" s="25"/>
    </row>
    <row r="104" spans="1:67" s="2" customFormat="1" x14ac:dyDescent="0.35">
      <c r="A104" s="14" t="s">
        <v>110</v>
      </c>
      <c r="B104" s="15" t="s">
        <v>2</v>
      </c>
      <c r="C104" s="15" t="s">
        <v>11</v>
      </c>
      <c r="D104" s="15" t="s">
        <v>11</v>
      </c>
      <c r="E104" s="15" t="s">
        <v>17</v>
      </c>
      <c r="F104" s="15" t="s">
        <v>16</v>
      </c>
      <c r="G104" s="15" t="s">
        <v>111</v>
      </c>
      <c r="H104" s="15" t="s">
        <v>6</v>
      </c>
      <c r="I104" s="15">
        <v>72</v>
      </c>
      <c r="J104" s="15">
        <v>72</v>
      </c>
      <c r="K104" s="15">
        <v>49</v>
      </c>
      <c r="L104" s="15" t="s">
        <v>112</v>
      </c>
      <c r="M104" s="15" t="s">
        <v>6</v>
      </c>
      <c r="N104" s="15">
        <v>82</v>
      </c>
      <c r="O104" s="15">
        <v>82</v>
      </c>
      <c r="P104" s="15">
        <v>49</v>
      </c>
      <c r="Q104" s="15" t="s">
        <v>11</v>
      </c>
      <c r="R104" s="15"/>
      <c r="S104" s="15" t="s">
        <v>15</v>
      </c>
      <c r="T104" s="16"/>
      <c r="U104" s="16"/>
      <c r="V104" s="16"/>
      <c r="W104" s="16"/>
      <c r="X104" s="15">
        <v>0.44</v>
      </c>
      <c r="Y104" s="28">
        <v>9.1641038841776563</v>
      </c>
      <c r="Z104" s="15">
        <v>-2.9</v>
      </c>
      <c r="AA104" s="28">
        <v>9.0553851381374173</v>
      </c>
      <c r="AB104" s="16">
        <v>77.3</v>
      </c>
      <c r="AC104" s="16">
        <v>25.4</v>
      </c>
      <c r="AD104" s="16">
        <v>79</v>
      </c>
      <c r="AE104" s="16">
        <v>23.5</v>
      </c>
      <c r="AF104" s="16"/>
      <c r="AG104" s="16">
        <v>25.4</v>
      </c>
      <c r="AH104" s="16"/>
      <c r="AI104" s="16">
        <v>23.5</v>
      </c>
      <c r="AJ104" s="16"/>
      <c r="AK104" s="16"/>
      <c r="AL104" s="15" t="s">
        <v>2</v>
      </c>
      <c r="AM104" s="15" t="s">
        <v>11</v>
      </c>
      <c r="AN104" s="15" t="s">
        <v>11</v>
      </c>
      <c r="AO104" s="15" t="s">
        <v>17</v>
      </c>
      <c r="AP104" s="15" t="s">
        <v>368</v>
      </c>
      <c r="AQ104" s="16"/>
      <c r="AR104" s="16"/>
      <c r="AS104" s="16"/>
      <c r="AT104" s="16"/>
      <c r="AU104" s="15">
        <v>0.44</v>
      </c>
      <c r="AV104" s="15">
        <v>9.1641038841776563</v>
      </c>
      <c r="AW104" s="15">
        <v>-2.9</v>
      </c>
      <c r="AX104" s="15">
        <v>9.0553851381374173</v>
      </c>
      <c r="AY104" s="15">
        <v>77.3</v>
      </c>
      <c r="AZ104" s="15">
        <v>25.4</v>
      </c>
      <c r="BA104" s="15">
        <v>79</v>
      </c>
      <c r="BB104" s="15">
        <v>23.5</v>
      </c>
      <c r="BC104" s="16"/>
      <c r="BD104" s="16"/>
      <c r="BE104" s="16"/>
      <c r="BF104" s="16"/>
      <c r="BG104" s="16"/>
      <c r="BH104" s="16"/>
      <c r="BI104" s="18"/>
      <c r="BJ104" s="18"/>
      <c r="BK104" s="18"/>
      <c r="BL104" s="20"/>
      <c r="BM104" s="20"/>
      <c r="BN104" s="20"/>
      <c r="BO104" s="20"/>
    </row>
    <row r="105" spans="1:67" x14ac:dyDescent="0.35">
      <c r="A105" s="8" t="s">
        <v>113</v>
      </c>
      <c r="B105" s="9" t="s">
        <v>2</v>
      </c>
      <c r="C105" s="9" t="s">
        <v>2</v>
      </c>
      <c r="D105" s="9"/>
      <c r="E105" s="9" t="s">
        <v>3</v>
      </c>
      <c r="F105" s="9" t="s">
        <v>4</v>
      </c>
      <c r="G105" s="9" t="s">
        <v>114</v>
      </c>
      <c r="H105" s="9" t="s">
        <v>6</v>
      </c>
      <c r="I105" s="9">
        <v>2307</v>
      </c>
      <c r="J105" s="9">
        <v>2307</v>
      </c>
      <c r="K105" s="9">
        <v>21</v>
      </c>
      <c r="L105" s="9" t="s">
        <v>8</v>
      </c>
      <c r="M105" s="9" t="s">
        <v>8</v>
      </c>
      <c r="N105" s="9">
        <v>2296</v>
      </c>
      <c r="O105" s="9">
        <v>2296</v>
      </c>
      <c r="P105" s="9">
        <v>21</v>
      </c>
      <c r="Q105" s="9" t="s">
        <v>11</v>
      </c>
      <c r="R105" s="9"/>
      <c r="S105" s="9" t="s">
        <v>9</v>
      </c>
      <c r="T105" s="10"/>
      <c r="U105" s="10"/>
      <c r="V105" s="10"/>
      <c r="W105" s="10"/>
      <c r="X105" s="10"/>
      <c r="Y105" s="11"/>
      <c r="Z105" s="10"/>
      <c r="AA105" s="11"/>
      <c r="AB105" s="9">
        <v>0.9</v>
      </c>
      <c r="AC105" s="9">
        <v>1.08</v>
      </c>
      <c r="AD105" s="9">
        <v>0.87</v>
      </c>
      <c r="AE105" s="9">
        <v>1.1200000000000001</v>
      </c>
      <c r="AF105" s="9">
        <v>0.85</v>
      </c>
      <c r="AG105" s="9">
        <v>1.03</v>
      </c>
      <c r="AH105" s="9">
        <v>0.86</v>
      </c>
      <c r="AI105" s="9">
        <v>1.05</v>
      </c>
      <c r="AJ105" s="10"/>
      <c r="AK105" s="10"/>
      <c r="AL105" s="9" t="s">
        <v>11</v>
      </c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9"/>
      <c r="BM105" s="19"/>
      <c r="BN105" s="19"/>
      <c r="BO105" s="19"/>
    </row>
    <row r="106" spans="1:67" s="1" customFormat="1" x14ac:dyDescent="0.35">
      <c r="A106" s="4" t="s">
        <v>115</v>
      </c>
      <c r="B106" s="5" t="s">
        <v>2</v>
      </c>
      <c r="C106" s="5" t="s">
        <v>2</v>
      </c>
      <c r="D106" s="5"/>
      <c r="E106" s="5" t="s">
        <v>3</v>
      </c>
      <c r="F106" s="5" t="s">
        <v>13</v>
      </c>
      <c r="G106" s="5" t="s">
        <v>25</v>
      </c>
      <c r="H106" s="5" t="s">
        <v>31</v>
      </c>
      <c r="I106" s="5">
        <v>76</v>
      </c>
      <c r="J106" s="5">
        <v>76</v>
      </c>
      <c r="K106" s="5">
        <v>48</v>
      </c>
      <c r="L106" s="5" t="s">
        <v>116</v>
      </c>
      <c r="M106" s="5" t="s">
        <v>8</v>
      </c>
      <c r="N106" s="5">
        <v>69</v>
      </c>
      <c r="O106" s="5">
        <v>64</v>
      </c>
      <c r="P106" s="5">
        <v>45</v>
      </c>
      <c r="Q106" s="5" t="s">
        <v>11</v>
      </c>
      <c r="R106" s="5"/>
      <c r="S106" s="5" t="s">
        <v>9</v>
      </c>
      <c r="T106" s="6"/>
      <c r="U106" s="6"/>
      <c r="V106" s="6"/>
      <c r="W106" s="6"/>
      <c r="X106" s="6"/>
      <c r="Y106" s="6"/>
      <c r="Z106" s="6"/>
      <c r="AA106" s="6"/>
      <c r="AB106" s="5">
        <v>0.24</v>
      </c>
      <c r="AC106" s="5">
        <v>1.1100000000000001</v>
      </c>
      <c r="AD106" s="5">
        <v>0.18</v>
      </c>
      <c r="AE106" s="5">
        <v>1.25</v>
      </c>
      <c r="AF106" s="5">
        <v>0.19</v>
      </c>
      <c r="AG106" s="5">
        <v>1.1000000000000001</v>
      </c>
      <c r="AH106" s="5">
        <v>0.2</v>
      </c>
      <c r="AI106" s="5">
        <v>1.27</v>
      </c>
      <c r="AJ106" s="6"/>
      <c r="AK106" s="6"/>
      <c r="AL106" s="5" t="s">
        <v>11</v>
      </c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>
        <v>8.6</v>
      </c>
      <c r="BJ106" s="6">
        <v>2.9</v>
      </c>
      <c r="BK106" s="6">
        <v>60</v>
      </c>
      <c r="BL106" s="5">
        <v>6</v>
      </c>
      <c r="BM106" s="5" t="s">
        <v>377</v>
      </c>
      <c r="BN106" s="5" t="s">
        <v>11</v>
      </c>
      <c r="BO106" s="5" t="s">
        <v>380</v>
      </c>
    </row>
    <row r="107" spans="1:67" x14ac:dyDescent="0.35">
      <c r="A107" s="8" t="s">
        <v>115</v>
      </c>
      <c r="B107" s="9" t="s">
        <v>2</v>
      </c>
      <c r="C107" s="9" t="s">
        <v>2</v>
      </c>
      <c r="D107" s="9"/>
      <c r="E107" s="9" t="s">
        <v>12</v>
      </c>
      <c r="F107" s="9" t="s">
        <v>13</v>
      </c>
      <c r="G107" s="9" t="s">
        <v>25</v>
      </c>
      <c r="H107" s="9" t="s">
        <v>31</v>
      </c>
      <c r="I107" s="9">
        <v>76</v>
      </c>
      <c r="J107" s="9">
        <v>76</v>
      </c>
      <c r="K107" s="9">
        <v>48</v>
      </c>
      <c r="L107" s="9" t="s">
        <v>116</v>
      </c>
      <c r="M107" s="9" t="s">
        <v>8</v>
      </c>
      <c r="N107" s="9">
        <v>69</v>
      </c>
      <c r="O107" s="9">
        <v>64</v>
      </c>
      <c r="P107" s="9">
        <v>45</v>
      </c>
      <c r="Q107" s="9" t="s">
        <v>11</v>
      </c>
      <c r="R107" s="9"/>
      <c r="S107" s="9" t="s">
        <v>9</v>
      </c>
      <c r="T107" s="10"/>
      <c r="U107" s="10"/>
      <c r="V107" s="10"/>
      <c r="W107" s="10"/>
      <c r="X107" s="10"/>
      <c r="Y107" s="10"/>
      <c r="Z107" s="10"/>
      <c r="AA107" s="10"/>
      <c r="AB107" s="9">
        <v>17.3</v>
      </c>
      <c r="AC107" s="9">
        <v>2.83</v>
      </c>
      <c r="AD107" s="9">
        <v>17.7</v>
      </c>
      <c r="AE107" s="9">
        <v>3.49</v>
      </c>
      <c r="AF107" s="9">
        <v>17.399999999999999</v>
      </c>
      <c r="AG107" s="9">
        <v>2.98</v>
      </c>
      <c r="AH107" s="9">
        <v>17.899999999999999</v>
      </c>
      <c r="AI107" s="9">
        <v>3.77</v>
      </c>
      <c r="AJ107" s="10"/>
      <c r="AK107" s="10"/>
      <c r="AL107" s="9" t="s">
        <v>11</v>
      </c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>
        <v>8.6</v>
      </c>
      <c r="BJ107" s="10">
        <v>2.9</v>
      </c>
      <c r="BK107" s="10">
        <v>60</v>
      </c>
      <c r="BL107" s="9">
        <v>6</v>
      </c>
      <c r="BM107" s="9" t="s">
        <v>377</v>
      </c>
      <c r="BN107" s="9" t="s">
        <v>11</v>
      </c>
      <c r="BO107" s="9" t="s">
        <v>380</v>
      </c>
    </row>
    <row r="108" spans="1:67" s="1" customFormat="1" x14ac:dyDescent="0.35">
      <c r="A108" s="4" t="s">
        <v>117</v>
      </c>
      <c r="B108" s="5" t="s">
        <v>11</v>
      </c>
      <c r="C108" s="5" t="s">
        <v>11</v>
      </c>
      <c r="D108" s="5"/>
      <c r="E108" s="5" t="s">
        <v>17</v>
      </c>
      <c r="F108" s="5" t="s">
        <v>13</v>
      </c>
      <c r="G108" s="5" t="s">
        <v>118</v>
      </c>
      <c r="H108" s="5" t="s">
        <v>6</v>
      </c>
      <c r="I108" s="5">
        <v>102</v>
      </c>
      <c r="J108" s="5">
        <v>102</v>
      </c>
      <c r="K108" s="5"/>
      <c r="L108" s="5" t="s">
        <v>8</v>
      </c>
      <c r="M108" s="5" t="s">
        <v>8</v>
      </c>
      <c r="N108" s="5">
        <v>98</v>
      </c>
      <c r="O108" s="5">
        <v>98</v>
      </c>
      <c r="P108" s="5"/>
      <c r="Q108" s="5"/>
      <c r="R108" s="5"/>
      <c r="S108" s="5" t="s">
        <v>9</v>
      </c>
      <c r="T108" s="6"/>
      <c r="U108" s="6"/>
      <c r="V108" s="6"/>
      <c r="W108" s="6"/>
      <c r="X108" s="6"/>
      <c r="Y108" s="27"/>
      <c r="Z108" s="6"/>
      <c r="AA108" s="27"/>
      <c r="AB108" s="5">
        <v>55.98</v>
      </c>
      <c r="AC108" s="5">
        <v>28.9</v>
      </c>
      <c r="AD108" s="5">
        <v>56.19</v>
      </c>
      <c r="AE108" s="5">
        <v>28.9</v>
      </c>
      <c r="AF108" s="5">
        <v>55.05</v>
      </c>
      <c r="AG108" s="5">
        <v>28.9</v>
      </c>
      <c r="AH108" s="5">
        <v>53.67</v>
      </c>
      <c r="AI108" s="5">
        <v>28.9</v>
      </c>
      <c r="AJ108" s="6"/>
      <c r="AK108" s="6"/>
      <c r="AL108" s="5" t="s">
        <v>2</v>
      </c>
      <c r="AM108" s="5" t="s">
        <v>11</v>
      </c>
      <c r="AN108" s="5" t="s">
        <v>11</v>
      </c>
      <c r="AO108" s="5" t="s">
        <v>17</v>
      </c>
      <c r="AP108" s="5" t="s">
        <v>9</v>
      </c>
      <c r="AQ108" s="6"/>
      <c r="AR108" s="6"/>
      <c r="AS108" s="6"/>
      <c r="AT108" s="6"/>
      <c r="AU108" s="6"/>
      <c r="AV108" s="6"/>
      <c r="AW108" s="6"/>
      <c r="AX108" s="6"/>
      <c r="AY108" s="5">
        <v>55.98</v>
      </c>
      <c r="AZ108" s="5">
        <v>28.9</v>
      </c>
      <c r="BA108" s="5">
        <v>56.19</v>
      </c>
      <c r="BB108" s="5">
        <v>28.9</v>
      </c>
      <c r="BC108" s="5">
        <v>55.05</v>
      </c>
      <c r="BD108" s="5">
        <v>28.9</v>
      </c>
      <c r="BE108" s="5">
        <v>53.67</v>
      </c>
      <c r="BF108" s="5">
        <v>28.9</v>
      </c>
      <c r="BG108" s="6"/>
      <c r="BH108" s="6"/>
      <c r="BI108" s="6"/>
      <c r="BJ108" s="6"/>
      <c r="BK108" s="6"/>
      <c r="BL108" s="25"/>
      <c r="BM108" s="25"/>
      <c r="BN108" s="25"/>
      <c r="BO108" s="25"/>
    </row>
    <row r="109" spans="1:67" s="3" customFormat="1" x14ac:dyDescent="0.35">
      <c r="A109" s="21" t="s">
        <v>119</v>
      </c>
      <c r="B109" s="22" t="s">
        <v>2</v>
      </c>
      <c r="C109" s="22" t="s">
        <v>2</v>
      </c>
      <c r="D109" s="22"/>
      <c r="E109" s="22" t="s">
        <v>12</v>
      </c>
      <c r="F109" s="22" t="s">
        <v>13</v>
      </c>
      <c r="G109" s="22" t="s">
        <v>25</v>
      </c>
      <c r="H109" s="22" t="s">
        <v>6</v>
      </c>
      <c r="I109" s="22">
        <v>142</v>
      </c>
      <c r="J109" s="22">
        <v>142</v>
      </c>
      <c r="K109" s="22">
        <v>3</v>
      </c>
      <c r="L109" s="22" t="s">
        <v>8</v>
      </c>
      <c r="M109" s="22" t="s">
        <v>8</v>
      </c>
      <c r="N109" s="22">
        <v>96</v>
      </c>
      <c r="O109" s="22">
        <v>96</v>
      </c>
      <c r="P109" s="22">
        <v>3</v>
      </c>
      <c r="Q109" s="22" t="s">
        <v>11</v>
      </c>
      <c r="R109" s="22"/>
      <c r="S109" s="22" t="s">
        <v>9</v>
      </c>
      <c r="T109" s="23"/>
      <c r="U109" s="23"/>
      <c r="V109" s="23"/>
      <c r="W109" s="23"/>
      <c r="X109" s="23"/>
      <c r="Y109" s="23"/>
      <c r="Z109" s="23"/>
      <c r="AA109" s="23"/>
      <c r="AB109" s="22">
        <v>17.829999999999998</v>
      </c>
      <c r="AC109" s="22">
        <v>3.3</v>
      </c>
      <c r="AD109" s="22">
        <v>17.690000000000001</v>
      </c>
      <c r="AE109" s="22">
        <v>3.3</v>
      </c>
      <c r="AF109" s="22">
        <v>18.149999999999999</v>
      </c>
      <c r="AG109" s="22">
        <v>3.3</v>
      </c>
      <c r="AH109" s="22">
        <v>18.440000000000001</v>
      </c>
      <c r="AI109" s="22">
        <v>3.3</v>
      </c>
      <c r="AJ109" s="23"/>
      <c r="AK109" s="23"/>
      <c r="AL109" s="22" t="s">
        <v>2</v>
      </c>
      <c r="AM109" s="22" t="s">
        <v>11</v>
      </c>
      <c r="AN109" s="22" t="s">
        <v>2</v>
      </c>
      <c r="AO109" s="22" t="s">
        <v>12</v>
      </c>
      <c r="AP109" s="22" t="s">
        <v>9</v>
      </c>
      <c r="AQ109" s="23"/>
      <c r="AR109" s="23"/>
      <c r="AS109" s="23"/>
      <c r="AT109" s="23"/>
      <c r="AU109" s="23"/>
      <c r="AV109" s="23"/>
      <c r="AW109" s="23"/>
      <c r="AX109" s="23"/>
      <c r="AY109" s="22">
        <v>17.829999999999998</v>
      </c>
      <c r="AZ109" s="22">
        <v>3.3</v>
      </c>
      <c r="BA109" s="22">
        <v>17.690000000000001</v>
      </c>
      <c r="BB109" s="22">
        <v>3.3</v>
      </c>
      <c r="BC109" s="22">
        <v>18.149999999999999</v>
      </c>
      <c r="BD109" s="22">
        <v>3.3</v>
      </c>
      <c r="BE109" s="22">
        <v>18.440000000000001</v>
      </c>
      <c r="BF109" s="22">
        <v>3.3</v>
      </c>
      <c r="BG109" s="23"/>
      <c r="BH109" s="23"/>
      <c r="BI109" s="22">
        <v>8.57</v>
      </c>
      <c r="BJ109" s="22">
        <v>0.63</v>
      </c>
      <c r="BK109" s="22">
        <v>51</v>
      </c>
      <c r="BL109" s="22">
        <v>8</v>
      </c>
      <c r="BM109" s="22" t="s">
        <v>375</v>
      </c>
      <c r="BN109" s="22" t="s">
        <v>11</v>
      </c>
      <c r="BO109" s="22" t="s">
        <v>376</v>
      </c>
    </row>
    <row r="110" spans="1:67" s="1" customFormat="1" x14ac:dyDescent="0.35">
      <c r="A110" s="4" t="s">
        <v>120</v>
      </c>
      <c r="B110" s="5" t="s">
        <v>11</v>
      </c>
      <c r="C110" s="5" t="s">
        <v>11</v>
      </c>
      <c r="D110" s="5"/>
      <c r="E110" s="5" t="s">
        <v>12</v>
      </c>
      <c r="F110" s="5" t="s">
        <v>16</v>
      </c>
      <c r="G110" s="5" t="s">
        <v>25</v>
      </c>
      <c r="H110" s="5" t="s">
        <v>26</v>
      </c>
      <c r="I110" s="5">
        <v>62</v>
      </c>
      <c r="J110" s="5">
        <v>62</v>
      </c>
      <c r="K110" s="5"/>
      <c r="L110" s="5" t="s">
        <v>8</v>
      </c>
      <c r="M110" s="5" t="s">
        <v>8</v>
      </c>
      <c r="N110" s="5">
        <v>44</v>
      </c>
      <c r="O110" s="5">
        <v>44</v>
      </c>
      <c r="P110" s="5"/>
      <c r="Q110" s="5"/>
      <c r="R110" s="5"/>
      <c r="S110" s="5" t="s">
        <v>9</v>
      </c>
      <c r="T110" s="6"/>
      <c r="U110" s="6"/>
      <c r="V110" s="6"/>
      <c r="W110" s="6"/>
      <c r="X110" s="6"/>
      <c r="Y110" s="6"/>
      <c r="Z110" s="6"/>
      <c r="AA110" s="6"/>
      <c r="AB110" s="5">
        <v>20.350000000000001</v>
      </c>
      <c r="AC110" s="24">
        <v>5.1138753711324849</v>
      </c>
      <c r="AD110" s="5">
        <v>20</v>
      </c>
      <c r="AE110" s="24">
        <v>4.4000000000000004</v>
      </c>
      <c r="AF110" s="5">
        <v>20.5</v>
      </c>
      <c r="AG110" s="24">
        <v>5.3118796648428024</v>
      </c>
      <c r="AH110" s="5">
        <v>20.5</v>
      </c>
      <c r="AI110" s="24">
        <v>4.5999999999999996</v>
      </c>
      <c r="AJ110" s="6"/>
      <c r="AK110" s="6"/>
      <c r="AL110" s="5" t="s">
        <v>2</v>
      </c>
      <c r="AM110" s="5" t="s">
        <v>11</v>
      </c>
      <c r="AN110" s="5" t="s">
        <v>11</v>
      </c>
      <c r="AO110" s="5" t="s">
        <v>12</v>
      </c>
      <c r="AP110" s="5" t="s">
        <v>9</v>
      </c>
      <c r="AQ110" s="6"/>
      <c r="AR110" s="6"/>
      <c r="AS110" s="6"/>
      <c r="AT110" s="6"/>
      <c r="AU110" s="6"/>
      <c r="AV110" s="6"/>
      <c r="AW110" s="6"/>
      <c r="AX110" s="6"/>
      <c r="AY110" s="5">
        <v>20.350000000000001</v>
      </c>
      <c r="AZ110" s="5">
        <v>5.1138753711324849</v>
      </c>
      <c r="BA110" s="5">
        <v>20</v>
      </c>
      <c r="BB110" s="5">
        <v>4.4000000000000004</v>
      </c>
      <c r="BC110" s="5">
        <v>20.5</v>
      </c>
      <c r="BD110" s="5">
        <v>5.3118796648428024</v>
      </c>
      <c r="BE110" s="5">
        <v>20.5</v>
      </c>
      <c r="BF110" s="5">
        <v>4.5999999999999996</v>
      </c>
      <c r="BG110" s="6"/>
      <c r="BH110" s="6"/>
      <c r="BI110" s="34">
        <v>9.838000000000001</v>
      </c>
      <c r="BJ110" s="34">
        <v>0.21390062661952677</v>
      </c>
      <c r="BK110" s="5">
        <v>100</v>
      </c>
      <c r="BL110" s="5">
        <v>10</v>
      </c>
      <c r="BM110" s="5" t="s">
        <v>375</v>
      </c>
      <c r="BN110" s="5" t="s">
        <v>2</v>
      </c>
      <c r="BO110" s="5" t="s">
        <v>376</v>
      </c>
    </row>
    <row r="111" spans="1:67" s="1" customFormat="1" x14ac:dyDescent="0.35">
      <c r="A111" s="4" t="s">
        <v>121</v>
      </c>
      <c r="B111" s="5" t="s">
        <v>2</v>
      </c>
      <c r="C111" s="5" t="s">
        <v>11</v>
      </c>
      <c r="D111" s="5" t="s">
        <v>11</v>
      </c>
      <c r="E111" s="5" t="s">
        <v>3</v>
      </c>
      <c r="F111" s="5" t="s">
        <v>13</v>
      </c>
      <c r="G111" s="5" t="s">
        <v>25</v>
      </c>
      <c r="H111" s="5" t="s">
        <v>6</v>
      </c>
      <c r="I111" s="5">
        <v>162</v>
      </c>
      <c r="J111" s="5">
        <v>109</v>
      </c>
      <c r="K111" s="5">
        <v>87</v>
      </c>
      <c r="L111" s="5" t="s">
        <v>122</v>
      </c>
      <c r="M111" s="5" t="s">
        <v>8</v>
      </c>
      <c r="N111" s="5">
        <v>157</v>
      </c>
      <c r="O111" s="5">
        <v>97</v>
      </c>
      <c r="P111" s="5">
        <v>81</v>
      </c>
      <c r="Q111" s="5" t="s">
        <v>2</v>
      </c>
      <c r="R111" s="5">
        <v>0.39300000000000002</v>
      </c>
      <c r="S111" s="5" t="s">
        <v>40</v>
      </c>
      <c r="T111" s="6"/>
      <c r="U111" s="6"/>
      <c r="V111" s="6"/>
      <c r="W111" s="6"/>
      <c r="X111" s="6"/>
      <c r="Y111" s="6"/>
      <c r="Z111" s="6"/>
      <c r="AA111" s="6"/>
      <c r="AB111" s="6"/>
      <c r="AC111" s="27">
        <v>1.0518518518518518</v>
      </c>
      <c r="AD111" s="6"/>
      <c r="AE111" s="27">
        <v>0.94074074074074066</v>
      </c>
      <c r="AF111" s="6"/>
      <c r="AG111" s="27">
        <v>1.0518518518518518</v>
      </c>
      <c r="AH111" s="6"/>
      <c r="AI111" s="27">
        <v>0.94074074074074066</v>
      </c>
      <c r="AJ111" s="24">
        <v>0.40800000000000003</v>
      </c>
      <c r="AK111" s="24">
        <v>0.2586734693877551</v>
      </c>
      <c r="AL111" s="5" t="s">
        <v>11</v>
      </c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>
        <v>6.2507836990595615</v>
      </c>
      <c r="BJ111" s="6">
        <v>0.5</v>
      </c>
      <c r="BK111" s="6">
        <v>47.968652037617552</v>
      </c>
      <c r="BL111" s="5">
        <v>6</v>
      </c>
      <c r="BM111" s="5" t="s">
        <v>375</v>
      </c>
      <c r="BN111" s="5" t="s">
        <v>11</v>
      </c>
      <c r="BO111" s="5" t="s">
        <v>376</v>
      </c>
    </row>
    <row r="112" spans="1:67" x14ac:dyDescent="0.35">
      <c r="A112" s="8" t="s">
        <v>121</v>
      </c>
      <c r="B112" s="9" t="s">
        <v>2</v>
      </c>
      <c r="C112" s="9" t="s">
        <v>11</v>
      </c>
      <c r="D112" s="9" t="s">
        <v>11</v>
      </c>
      <c r="E112" s="9" t="s">
        <v>3</v>
      </c>
      <c r="F112" s="9" t="s">
        <v>4</v>
      </c>
      <c r="G112" s="9" t="s">
        <v>25</v>
      </c>
      <c r="H112" s="9" t="s">
        <v>6</v>
      </c>
      <c r="I112" s="9">
        <v>162</v>
      </c>
      <c r="J112" s="9">
        <v>86</v>
      </c>
      <c r="K112" s="9">
        <v>73</v>
      </c>
      <c r="L112" s="9" t="s">
        <v>122</v>
      </c>
      <c r="M112" s="9" t="s">
        <v>8</v>
      </c>
      <c r="N112" s="9">
        <v>157</v>
      </c>
      <c r="O112" s="9">
        <v>83</v>
      </c>
      <c r="P112" s="9">
        <v>69</v>
      </c>
      <c r="Q112" s="9" t="s">
        <v>2</v>
      </c>
      <c r="R112" s="9">
        <v>0.14199999999999999</v>
      </c>
      <c r="S112" s="9" t="s">
        <v>40</v>
      </c>
      <c r="T112" s="10"/>
      <c r="U112" s="10"/>
      <c r="V112" s="10"/>
      <c r="W112" s="10"/>
      <c r="X112" s="10"/>
      <c r="Y112" s="10"/>
      <c r="Z112" s="10"/>
      <c r="AA112" s="10"/>
      <c r="AB112" s="10"/>
      <c r="AC112" s="11">
        <v>1.0518518518518518</v>
      </c>
      <c r="AD112" s="10"/>
      <c r="AE112" s="11">
        <v>0.94074074074074066</v>
      </c>
      <c r="AF112" s="10"/>
      <c r="AG112" s="11">
        <v>1.0518518518518518</v>
      </c>
      <c r="AH112" s="10"/>
      <c r="AI112" s="11">
        <v>0.94074074074074066</v>
      </c>
      <c r="AJ112" s="12">
        <v>0.36799999999999999</v>
      </c>
      <c r="AK112" s="12">
        <v>0.32244897959183677</v>
      </c>
      <c r="AL112" s="9" t="s">
        <v>11</v>
      </c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>
        <v>6.2507836990595615</v>
      </c>
      <c r="BJ112" s="10">
        <v>0.5</v>
      </c>
      <c r="BK112" s="10">
        <v>47.968652037617552</v>
      </c>
      <c r="BL112" s="9">
        <v>16</v>
      </c>
      <c r="BM112" s="9" t="s">
        <v>375</v>
      </c>
      <c r="BN112" s="9" t="s">
        <v>11</v>
      </c>
      <c r="BO112" s="9" t="s">
        <v>376</v>
      </c>
    </row>
    <row r="113" spans="1:67" x14ac:dyDescent="0.35">
      <c r="A113" s="8" t="s">
        <v>121</v>
      </c>
      <c r="B113" s="9" t="s">
        <v>2</v>
      </c>
      <c r="C113" s="9" t="s">
        <v>11</v>
      </c>
      <c r="D113" s="9" t="s">
        <v>11</v>
      </c>
      <c r="E113" s="9" t="s">
        <v>12</v>
      </c>
      <c r="F113" s="9" t="s">
        <v>13</v>
      </c>
      <c r="G113" s="9" t="s">
        <v>25</v>
      </c>
      <c r="H113" s="9" t="s">
        <v>6</v>
      </c>
      <c r="I113" s="9">
        <v>162</v>
      </c>
      <c r="J113" s="9">
        <v>109</v>
      </c>
      <c r="K113" s="9">
        <v>87</v>
      </c>
      <c r="L113" s="9" t="s">
        <v>122</v>
      </c>
      <c r="M113" s="9" t="s">
        <v>8</v>
      </c>
      <c r="N113" s="9">
        <v>157</v>
      </c>
      <c r="O113" s="9">
        <v>97</v>
      </c>
      <c r="P113" s="9">
        <v>81</v>
      </c>
      <c r="Q113" s="9" t="s">
        <v>2</v>
      </c>
      <c r="R113" s="9">
        <v>0.25700000000000001</v>
      </c>
      <c r="S113" s="9" t="s">
        <v>40</v>
      </c>
      <c r="T113" s="10"/>
      <c r="U113" s="10"/>
      <c r="V113" s="10"/>
      <c r="W113" s="10"/>
      <c r="X113" s="10"/>
      <c r="Y113" s="10"/>
      <c r="Z113" s="10"/>
      <c r="AA113" s="10"/>
      <c r="AB113" s="10"/>
      <c r="AC113" s="11">
        <v>3.0370370370370368</v>
      </c>
      <c r="AD113" s="10"/>
      <c r="AE113" s="11">
        <v>2.4444444444444446</v>
      </c>
      <c r="AF113" s="10"/>
      <c r="AG113" s="11">
        <v>3.0370370370370368</v>
      </c>
      <c r="AH113" s="10"/>
      <c r="AI113" s="11">
        <v>2.4444444444444446</v>
      </c>
      <c r="AJ113" s="12">
        <v>0.504</v>
      </c>
      <c r="AK113" s="12">
        <v>0.62602040816326532</v>
      </c>
      <c r="AL113" s="9" t="s">
        <v>11</v>
      </c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>
        <v>6.2507836990595615</v>
      </c>
      <c r="BJ113" s="10">
        <v>0.5</v>
      </c>
      <c r="BK113" s="10">
        <v>47.968652037617552</v>
      </c>
      <c r="BL113" s="9">
        <v>6</v>
      </c>
      <c r="BM113" s="9" t="s">
        <v>375</v>
      </c>
      <c r="BN113" s="9" t="s">
        <v>11</v>
      </c>
      <c r="BO113" s="9" t="s">
        <v>376</v>
      </c>
    </row>
    <row r="114" spans="1:67" s="2" customFormat="1" x14ac:dyDescent="0.35">
      <c r="A114" s="14" t="s">
        <v>121</v>
      </c>
      <c r="B114" s="15" t="s">
        <v>2</v>
      </c>
      <c r="C114" s="15" t="s">
        <v>11</v>
      </c>
      <c r="D114" s="15" t="s">
        <v>11</v>
      </c>
      <c r="E114" s="15" t="s">
        <v>12</v>
      </c>
      <c r="F114" s="15" t="s">
        <v>4</v>
      </c>
      <c r="G114" s="15" t="s">
        <v>25</v>
      </c>
      <c r="H114" s="15" t="s">
        <v>6</v>
      </c>
      <c r="I114" s="15">
        <v>162</v>
      </c>
      <c r="J114" s="15">
        <v>86</v>
      </c>
      <c r="K114" s="15">
        <v>73</v>
      </c>
      <c r="L114" s="15" t="s">
        <v>122</v>
      </c>
      <c r="M114" s="15" t="s">
        <v>8</v>
      </c>
      <c r="N114" s="15">
        <v>157</v>
      </c>
      <c r="O114" s="15">
        <v>83</v>
      </c>
      <c r="P114" s="15">
        <v>69</v>
      </c>
      <c r="Q114" s="15" t="s">
        <v>2</v>
      </c>
      <c r="R114" s="15">
        <v>6.4000000000000001E-2</v>
      </c>
      <c r="S114" s="15" t="s">
        <v>40</v>
      </c>
      <c r="T114" s="16"/>
      <c r="U114" s="16"/>
      <c r="V114" s="16"/>
      <c r="W114" s="16"/>
      <c r="X114" s="16"/>
      <c r="Y114" s="16"/>
      <c r="Z114" s="16"/>
      <c r="AA114" s="16"/>
      <c r="AB114" s="16"/>
      <c r="AC114" s="17">
        <v>3.0370370370370368</v>
      </c>
      <c r="AD114" s="16"/>
      <c r="AE114" s="17">
        <v>2.4444444444444446</v>
      </c>
      <c r="AF114" s="16"/>
      <c r="AG114" s="17">
        <v>3.0370370370370368</v>
      </c>
      <c r="AH114" s="16"/>
      <c r="AI114" s="17">
        <v>2.4444444444444446</v>
      </c>
      <c r="AJ114" s="28">
        <v>1.0720000000000001</v>
      </c>
      <c r="AK114" s="28">
        <v>0.96734693877551015</v>
      </c>
      <c r="AL114" s="15" t="s">
        <v>11</v>
      </c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>
        <v>6.2507836990595615</v>
      </c>
      <c r="BJ114" s="16">
        <v>0.5</v>
      </c>
      <c r="BK114" s="16">
        <v>47.968652037617552</v>
      </c>
      <c r="BL114" s="15">
        <v>16</v>
      </c>
      <c r="BM114" s="15" t="s">
        <v>375</v>
      </c>
      <c r="BN114" s="15" t="s">
        <v>11</v>
      </c>
      <c r="BO114" s="15" t="s">
        <v>376</v>
      </c>
    </row>
    <row r="115" spans="1:67" x14ac:dyDescent="0.35">
      <c r="A115" s="8" t="s">
        <v>123</v>
      </c>
      <c r="B115" s="9" t="s">
        <v>2</v>
      </c>
      <c r="C115" s="9" t="s">
        <v>2</v>
      </c>
      <c r="D115" s="9"/>
      <c r="E115" s="9" t="s">
        <v>17</v>
      </c>
      <c r="F115" s="9" t="s">
        <v>4</v>
      </c>
      <c r="G115" s="9" t="s">
        <v>124</v>
      </c>
      <c r="H115" s="9" t="s">
        <v>31</v>
      </c>
      <c r="I115" s="9">
        <v>152</v>
      </c>
      <c r="J115" s="9">
        <v>152</v>
      </c>
      <c r="K115" s="9">
        <v>3</v>
      </c>
      <c r="L115" s="9" t="s">
        <v>125</v>
      </c>
      <c r="M115" s="9" t="s">
        <v>8</v>
      </c>
      <c r="N115" s="9">
        <v>113</v>
      </c>
      <c r="O115" s="9">
        <v>113</v>
      </c>
      <c r="P115" s="9">
        <v>3</v>
      </c>
      <c r="Q115" s="9" t="s">
        <v>2</v>
      </c>
      <c r="R115" s="9">
        <v>0</v>
      </c>
      <c r="S115" s="9" t="s">
        <v>15</v>
      </c>
      <c r="T115" s="10"/>
      <c r="U115" s="10"/>
      <c r="V115" s="10"/>
      <c r="W115" s="10"/>
      <c r="X115" s="9">
        <v>0.68</v>
      </c>
      <c r="Y115" s="39">
        <v>12.566702033548816</v>
      </c>
      <c r="Z115" s="9">
        <v>3.86</v>
      </c>
      <c r="AA115" s="39">
        <v>13.550571943648723</v>
      </c>
      <c r="AB115" s="10"/>
      <c r="AC115" s="11"/>
      <c r="AD115" s="10"/>
      <c r="AE115" s="11"/>
      <c r="AF115" s="10"/>
      <c r="AG115" s="11"/>
      <c r="AH115" s="10"/>
      <c r="AI115" s="11"/>
      <c r="AJ115" s="11"/>
      <c r="AK115" s="11"/>
      <c r="AL115" s="9" t="s">
        <v>2</v>
      </c>
      <c r="AM115" s="9" t="s">
        <v>11</v>
      </c>
      <c r="AN115" s="9" t="s">
        <v>2</v>
      </c>
      <c r="AO115" s="9" t="s">
        <v>17</v>
      </c>
      <c r="AP115" s="9" t="s">
        <v>368</v>
      </c>
      <c r="AQ115" s="10"/>
      <c r="AR115" s="10"/>
      <c r="AS115" s="10"/>
      <c r="AT115" s="10"/>
      <c r="AU115" s="9">
        <v>0.68</v>
      </c>
      <c r="AV115" s="12">
        <v>8.8860002250731505</v>
      </c>
      <c r="AW115" s="9">
        <v>3.86</v>
      </c>
      <c r="AX115" s="12">
        <v>9.5817013103101925</v>
      </c>
      <c r="AY115" s="9">
        <v>73.8</v>
      </c>
      <c r="AZ115" s="9">
        <v>28.1</v>
      </c>
      <c r="BA115" s="9">
        <v>71.400000000000006</v>
      </c>
      <c r="BB115" s="9">
        <v>30.3</v>
      </c>
      <c r="BC115" s="10"/>
      <c r="BD115" s="10"/>
      <c r="BE115" s="10"/>
      <c r="BF115" s="10"/>
      <c r="BG115" s="10"/>
      <c r="BH115" s="10"/>
      <c r="BI115" s="10"/>
      <c r="BJ115" s="10"/>
      <c r="BK115" s="10"/>
      <c r="BL115" s="19"/>
      <c r="BM115" s="19"/>
      <c r="BN115" s="19"/>
      <c r="BO115" s="19"/>
    </row>
    <row r="116" spans="1:67" x14ac:dyDescent="0.35">
      <c r="A116" s="8" t="s">
        <v>123</v>
      </c>
      <c r="B116" s="9" t="s">
        <v>2</v>
      </c>
      <c r="C116" s="9" t="s">
        <v>2</v>
      </c>
      <c r="D116" s="9"/>
      <c r="E116" s="9" t="s">
        <v>17</v>
      </c>
      <c r="F116" s="9" t="s">
        <v>4</v>
      </c>
      <c r="G116" s="9" t="s">
        <v>126</v>
      </c>
      <c r="H116" s="9" t="s">
        <v>26</v>
      </c>
      <c r="I116" s="9">
        <v>178</v>
      </c>
      <c r="J116" s="9">
        <v>178</v>
      </c>
      <c r="K116" s="9">
        <v>3</v>
      </c>
      <c r="L116" s="9" t="s">
        <v>125</v>
      </c>
      <c r="M116" s="9" t="s">
        <v>8</v>
      </c>
      <c r="N116" s="9">
        <v>113</v>
      </c>
      <c r="O116" s="9">
        <v>113</v>
      </c>
      <c r="P116" s="9">
        <v>3</v>
      </c>
      <c r="Q116" s="9" t="s">
        <v>2</v>
      </c>
      <c r="R116" s="9">
        <v>0</v>
      </c>
      <c r="S116" s="9" t="s">
        <v>15</v>
      </c>
      <c r="T116" s="10"/>
      <c r="U116" s="10"/>
      <c r="V116" s="10"/>
      <c r="W116" s="10"/>
      <c r="X116" s="9">
        <v>2.98</v>
      </c>
      <c r="Y116" s="39">
        <v>14.087228258248674</v>
      </c>
      <c r="Z116" s="9">
        <v>3.86</v>
      </c>
      <c r="AA116" s="39">
        <v>13.550571943648723</v>
      </c>
      <c r="AB116" s="10"/>
      <c r="AC116" s="11"/>
      <c r="AD116" s="10"/>
      <c r="AE116" s="11"/>
      <c r="AF116" s="10"/>
      <c r="AG116" s="11"/>
      <c r="AH116" s="10"/>
      <c r="AI116" s="11"/>
      <c r="AJ116" s="11"/>
      <c r="AK116" s="11"/>
      <c r="AL116" s="9" t="s">
        <v>2</v>
      </c>
      <c r="AM116" s="9" t="s">
        <v>11</v>
      </c>
      <c r="AN116" s="9" t="s">
        <v>2</v>
      </c>
      <c r="AO116" s="9" t="s">
        <v>17</v>
      </c>
      <c r="AP116" s="9" t="s">
        <v>368</v>
      </c>
      <c r="AQ116" s="10"/>
      <c r="AR116" s="10"/>
      <c r="AS116" s="10"/>
      <c r="AT116" s="10"/>
      <c r="AU116" s="9">
        <v>2.98</v>
      </c>
      <c r="AV116" s="12">
        <v>9.9611746295303991</v>
      </c>
      <c r="AW116" s="9">
        <v>3.86</v>
      </c>
      <c r="AX116" s="12">
        <v>9.5817013103101925</v>
      </c>
      <c r="AY116" s="9">
        <v>73</v>
      </c>
      <c r="AZ116" s="9">
        <v>31.5</v>
      </c>
      <c r="BA116" s="9">
        <v>71.400000000000006</v>
      </c>
      <c r="BB116" s="9">
        <v>30.3</v>
      </c>
      <c r="BC116" s="10"/>
      <c r="BD116" s="10"/>
      <c r="BE116" s="10"/>
      <c r="BF116" s="10"/>
      <c r="BG116" s="10"/>
      <c r="BH116" s="10"/>
      <c r="BI116" s="10"/>
      <c r="BJ116" s="10"/>
      <c r="BK116" s="10"/>
      <c r="BL116" s="19"/>
      <c r="BM116" s="19"/>
      <c r="BN116" s="19"/>
      <c r="BO116" s="19"/>
    </row>
    <row r="117" spans="1:67" x14ac:dyDescent="0.35">
      <c r="A117" s="8" t="s">
        <v>123</v>
      </c>
      <c r="B117" s="9" t="s">
        <v>2</v>
      </c>
      <c r="C117" s="9" t="s">
        <v>2</v>
      </c>
      <c r="D117" s="9"/>
      <c r="E117" s="9" t="s">
        <v>17</v>
      </c>
      <c r="F117" s="9" t="s">
        <v>4</v>
      </c>
      <c r="G117" s="9" t="s">
        <v>127</v>
      </c>
      <c r="H117" s="9" t="s">
        <v>6</v>
      </c>
      <c r="I117" s="9">
        <v>152</v>
      </c>
      <c r="J117" s="9">
        <v>152</v>
      </c>
      <c r="K117" s="9">
        <v>3</v>
      </c>
      <c r="L117" s="9" t="s">
        <v>125</v>
      </c>
      <c r="M117" s="9" t="s">
        <v>8</v>
      </c>
      <c r="N117" s="9">
        <v>113</v>
      </c>
      <c r="O117" s="9">
        <v>113</v>
      </c>
      <c r="P117" s="9">
        <v>3</v>
      </c>
      <c r="Q117" s="9" t="s">
        <v>2</v>
      </c>
      <c r="R117" s="9">
        <v>0</v>
      </c>
      <c r="S117" s="9" t="s">
        <v>15</v>
      </c>
      <c r="T117" s="10"/>
      <c r="U117" s="10"/>
      <c r="V117" s="10"/>
      <c r="W117" s="10"/>
      <c r="X117" s="9">
        <v>0.55000000000000004</v>
      </c>
      <c r="Y117" s="39">
        <v>12.477259314448824</v>
      </c>
      <c r="Z117" s="9">
        <v>3.86</v>
      </c>
      <c r="AA117" s="39">
        <v>13.550571943648723</v>
      </c>
      <c r="AB117" s="10"/>
      <c r="AC117" s="11"/>
      <c r="AD117" s="10"/>
      <c r="AE117" s="11"/>
      <c r="AF117" s="10"/>
      <c r="AG117" s="11"/>
      <c r="AH117" s="10"/>
      <c r="AI117" s="11"/>
      <c r="AJ117" s="11"/>
      <c r="AK117" s="11"/>
      <c r="AL117" s="9" t="s">
        <v>2</v>
      </c>
      <c r="AM117" s="9" t="s">
        <v>11</v>
      </c>
      <c r="AN117" s="9" t="s">
        <v>2</v>
      </c>
      <c r="AO117" s="9" t="s">
        <v>17</v>
      </c>
      <c r="AP117" s="9" t="s">
        <v>368</v>
      </c>
      <c r="AQ117" s="10"/>
      <c r="AR117" s="10"/>
      <c r="AS117" s="10"/>
      <c r="AT117" s="10"/>
      <c r="AU117" s="9">
        <v>0.55000000000000004</v>
      </c>
      <c r="AV117" s="12">
        <v>8.8227546718697809</v>
      </c>
      <c r="AW117" s="9">
        <v>3.86</v>
      </c>
      <c r="AX117" s="12">
        <v>9.5817013103101925</v>
      </c>
      <c r="AY117" s="9">
        <v>73.8</v>
      </c>
      <c r="AZ117" s="9">
        <v>27.9</v>
      </c>
      <c r="BA117" s="9">
        <v>71.400000000000006</v>
      </c>
      <c r="BB117" s="9">
        <v>30.3</v>
      </c>
      <c r="BC117" s="10"/>
      <c r="BD117" s="10"/>
      <c r="BE117" s="10"/>
      <c r="BF117" s="10"/>
      <c r="BG117" s="10"/>
      <c r="BH117" s="10"/>
      <c r="BI117" s="10"/>
      <c r="BJ117" s="10"/>
      <c r="BK117" s="10"/>
      <c r="BL117" s="19"/>
      <c r="BM117" s="19"/>
      <c r="BN117" s="19"/>
      <c r="BO117" s="19"/>
    </row>
    <row r="118" spans="1:67" s="1" customFormat="1" x14ac:dyDescent="0.35">
      <c r="A118" s="4" t="s">
        <v>128</v>
      </c>
      <c r="B118" s="5" t="s">
        <v>2</v>
      </c>
      <c r="C118" s="5" t="s">
        <v>11</v>
      </c>
      <c r="D118" s="5" t="s">
        <v>2</v>
      </c>
      <c r="E118" s="5" t="s">
        <v>3</v>
      </c>
      <c r="F118" s="5" t="s">
        <v>16</v>
      </c>
      <c r="G118" s="5" t="s">
        <v>129</v>
      </c>
      <c r="H118" s="5" t="s">
        <v>31</v>
      </c>
      <c r="I118" s="5">
        <v>311</v>
      </c>
      <c r="J118" s="5">
        <v>295</v>
      </c>
      <c r="K118" s="5">
        <v>15</v>
      </c>
      <c r="L118" s="5" t="s">
        <v>8</v>
      </c>
      <c r="M118" s="5" t="s">
        <v>8</v>
      </c>
      <c r="N118" s="5">
        <v>304</v>
      </c>
      <c r="O118" s="5">
        <v>279</v>
      </c>
      <c r="P118" s="5">
        <v>14</v>
      </c>
      <c r="Q118" s="5" t="s">
        <v>2</v>
      </c>
      <c r="R118" s="5">
        <v>0</v>
      </c>
      <c r="S118" s="5" t="s">
        <v>15</v>
      </c>
      <c r="T118" s="6"/>
      <c r="U118" s="6"/>
      <c r="V118" s="6"/>
      <c r="W118" s="6"/>
      <c r="X118" s="5">
        <v>0.03</v>
      </c>
      <c r="Y118" s="5">
        <v>0.3</v>
      </c>
      <c r="Z118" s="5">
        <v>0.05</v>
      </c>
      <c r="AA118" s="5">
        <v>0.56999999999999995</v>
      </c>
      <c r="AB118" s="6">
        <v>0.44</v>
      </c>
      <c r="AC118" s="27">
        <v>0.98</v>
      </c>
      <c r="AD118" s="6">
        <v>0.53</v>
      </c>
      <c r="AE118" s="27">
        <v>0.98</v>
      </c>
      <c r="AF118" s="6">
        <v>0.44</v>
      </c>
      <c r="AG118" s="27">
        <v>1.01</v>
      </c>
      <c r="AH118" s="6">
        <v>0.63</v>
      </c>
      <c r="AI118" s="27">
        <v>1.07</v>
      </c>
      <c r="AJ118" s="6"/>
      <c r="AK118" s="6"/>
      <c r="AL118" s="5" t="s">
        <v>11</v>
      </c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>
        <v>8.6999999999999993</v>
      </c>
      <c r="BJ118" s="6">
        <v>0.9</v>
      </c>
      <c r="BK118" s="6">
        <v>50.3</v>
      </c>
      <c r="BL118" s="5">
        <v>12</v>
      </c>
      <c r="BM118" s="5" t="s">
        <v>381</v>
      </c>
      <c r="BN118" s="5" t="s">
        <v>11</v>
      </c>
      <c r="BO118" s="5" t="s">
        <v>380</v>
      </c>
    </row>
    <row r="119" spans="1:67" x14ac:dyDescent="0.35">
      <c r="A119" s="8" t="s">
        <v>128</v>
      </c>
      <c r="B119" s="9" t="s">
        <v>2</v>
      </c>
      <c r="C119" s="9" t="s">
        <v>11</v>
      </c>
      <c r="D119" s="9" t="s">
        <v>2</v>
      </c>
      <c r="E119" s="9" t="s">
        <v>3</v>
      </c>
      <c r="F119" s="9" t="s">
        <v>4</v>
      </c>
      <c r="G119" s="9" t="s">
        <v>129</v>
      </c>
      <c r="H119" s="9" t="s">
        <v>31</v>
      </c>
      <c r="I119" s="9">
        <v>311</v>
      </c>
      <c r="J119" s="9">
        <v>219</v>
      </c>
      <c r="K119" s="9">
        <v>15</v>
      </c>
      <c r="L119" s="9" t="s">
        <v>8</v>
      </c>
      <c r="M119" s="9" t="s">
        <v>8</v>
      </c>
      <c r="N119" s="9">
        <v>304</v>
      </c>
      <c r="O119" s="9">
        <v>215</v>
      </c>
      <c r="P119" s="9">
        <v>14</v>
      </c>
      <c r="Q119" s="9" t="s">
        <v>2</v>
      </c>
      <c r="R119" s="9">
        <v>0</v>
      </c>
      <c r="S119" s="9" t="s">
        <v>15</v>
      </c>
      <c r="T119" s="10"/>
      <c r="U119" s="10"/>
      <c r="V119" s="10"/>
      <c r="W119" s="10"/>
      <c r="X119" s="9">
        <v>-0.01</v>
      </c>
      <c r="Y119" s="9">
        <v>0.57999999999999996</v>
      </c>
      <c r="Z119" s="9">
        <v>0.1</v>
      </c>
      <c r="AA119" s="9">
        <v>0.53</v>
      </c>
      <c r="AB119" s="10">
        <v>0.44</v>
      </c>
      <c r="AC119" s="11">
        <v>0.98</v>
      </c>
      <c r="AD119" s="10">
        <v>0.53</v>
      </c>
      <c r="AE119" s="11">
        <v>0.98</v>
      </c>
      <c r="AF119" s="10">
        <v>0.39</v>
      </c>
      <c r="AG119" s="11">
        <v>1.17</v>
      </c>
      <c r="AH119" s="10">
        <v>0.63</v>
      </c>
      <c r="AI119" s="11">
        <v>1.1200000000000001</v>
      </c>
      <c r="AJ119" s="10"/>
      <c r="AK119" s="10"/>
      <c r="AL119" s="9" t="s">
        <v>11</v>
      </c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>
        <v>8.6999999999999993</v>
      </c>
      <c r="BJ119" s="10">
        <v>0.9</v>
      </c>
      <c r="BK119" s="10">
        <v>50.3</v>
      </c>
      <c r="BL119" s="9">
        <v>36</v>
      </c>
      <c r="BM119" s="9" t="s">
        <v>381</v>
      </c>
      <c r="BN119" s="9" t="s">
        <v>11</v>
      </c>
      <c r="BO119" s="9" t="s">
        <v>380</v>
      </c>
    </row>
    <row r="120" spans="1:67" x14ac:dyDescent="0.35">
      <c r="A120" s="8" t="s">
        <v>128</v>
      </c>
      <c r="B120" s="9" t="s">
        <v>2</v>
      </c>
      <c r="C120" s="9" t="s">
        <v>11</v>
      </c>
      <c r="D120" s="9" t="s">
        <v>2</v>
      </c>
      <c r="E120" s="9" t="s">
        <v>12</v>
      </c>
      <c r="F120" s="9" t="s">
        <v>16</v>
      </c>
      <c r="G120" s="9" t="s">
        <v>129</v>
      </c>
      <c r="H120" s="9" t="s">
        <v>31</v>
      </c>
      <c r="I120" s="9">
        <v>311</v>
      </c>
      <c r="J120" s="9">
        <v>295</v>
      </c>
      <c r="K120" s="9">
        <v>15</v>
      </c>
      <c r="L120" s="9" t="s">
        <v>8</v>
      </c>
      <c r="M120" s="9" t="s">
        <v>8</v>
      </c>
      <c r="N120" s="9">
        <v>304</v>
      </c>
      <c r="O120" s="9">
        <v>279</v>
      </c>
      <c r="P120" s="9">
        <v>14</v>
      </c>
      <c r="Q120" s="9" t="s">
        <v>2</v>
      </c>
      <c r="R120" s="9">
        <v>0.01</v>
      </c>
      <c r="S120" s="9" t="s">
        <v>15</v>
      </c>
      <c r="T120" s="10"/>
      <c r="U120" s="10"/>
      <c r="V120" s="10"/>
      <c r="W120" s="10"/>
      <c r="X120" s="9">
        <v>0.62</v>
      </c>
      <c r="Y120" s="9">
        <v>0.79</v>
      </c>
      <c r="Z120" s="9">
        <v>0.71</v>
      </c>
      <c r="AA120" s="9">
        <v>1.45</v>
      </c>
      <c r="AB120" s="10">
        <v>17.2</v>
      </c>
      <c r="AC120" s="11">
        <v>2.14</v>
      </c>
      <c r="AD120" s="10">
        <v>17.5</v>
      </c>
      <c r="AE120" s="11">
        <v>2.36</v>
      </c>
      <c r="AF120" s="10">
        <v>17.8</v>
      </c>
      <c r="AG120" s="11">
        <v>2.4500000000000002</v>
      </c>
      <c r="AH120" s="10">
        <v>18.3</v>
      </c>
      <c r="AI120" s="11">
        <v>2.85</v>
      </c>
      <c r="AJ120" s="10"/>
      <c r="AK120" s="10"/>
      <c r="AL120" s="9" t="s">
        <v>11</v>
      </c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>
        <v>8.6999999999999993</v>
      </c>
      <c r="BJ120" s="10">
        <v>0.9</v>
      </c>
      <c r="BK120" s="10">
        <v>50.3</v>
      </c>
      <c r="BL120" s="9">
        <v>12</v>
      </c>
      <c r="BM120" s="9" t="s">
        <v>381</v>
      </c>
      <c r="BN120" s="9" t="s">
        <v>11</v>
      </c>
      <c r="BO120" s="9" t="s">
        <v>380</v>
      </c>
    </row>
    <row r="121" spans="1:67" s="2" customFormat="1" x14ac:dyDescent="0.35">
      <c r="A121" s="14" t="s">
        <v>128</v>
      </c>
      <c r="B121" s="15" t="s">
        <v>2</v>
      </c>
      <c r="C121" s="15" t="s">
        <v>11</v>
      </c>
      <c r="D121" s="15" t="s">
        <v>2</v>
      </c>
      <c r="E121" s="15" t="s">
        <v>12</v>
      </c>
      <c r="F121" s="15" t="s">
        <v>4</v>
      </c>
      <c r="G121" s="15" t="s">
        <v>129</v>
      </c>
      <c r="H121" s="15" t="s">
        <v>31</v>
      </c>
      <c r="I121" s="15">
        <v>311</v>
      </c>
      <c r="J121" s="15">
        <v>219</v>
      </c>
      <c r="K121" s="15">
        <v>15</v>
      </c>
      <c r="L121" s="15" t="s">
        <v>8</v>
      </c>
      <c r="M121" s="15" t="s">
        <v>8</v>
      </c>
      <c r="N121" s="15">
        <v>304</v>
      </c>
      <c r="O121" s="15">
        <v>215</v>
      </c>
      <c r="P121" s="15">
        <v>14</v>
      </c>
      <c r="Q121" s="15" t="s">
        <v>2</v>
      </c>
      <c r="R121" s="15">
        <v>0.01</v>
      </c>
      <c r="S121" s="15" t="s">
        <v>15</v>
      </c>
      <c r="T121" s="16"/>
      <c r="U121" s="16"/>
      <c r="V121" s="16"/>
      <c r="W121" s="16"/>
      <c r="X121" s="15">
        <v>1.88</v>
      </c>
      <c r="Y121" s="15">
        <v>1.71</v>
      </c>
      <c r="Z121" s="15">
        <v>2.14</v>
      </c>
      <c r="AA121" s="15">
        <v>1.64</v>
      </c>
      <c r="AB121" s="16">
        <v>17.2</v>
      </c>
      <c r="AC121" s="17">
        <v>2.14</v>
      </c>
      <c r="AD121" s="16">
        <v>17.5</v>
      </c>
      <c r="AE121" s="17">
        <v>2.36</v>
      </c>
      <c r="AF121" s="16">
        <v>19</v>
      </c>
      <c r="AG121" s="17">
        <v>3.21</v>
      </c>
      <c r="AH121" s="16">
        <v>19.7</v>
      </c>
      <c r="AI121" s="17">
        <v>3.36</v>
      </c>
      <c r="AJ121" s="16"/>
      <c r="AK121" s="16"/>
      <c r="AL121" s="15" t="s">
        <v>11</v>
      </c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>
        <v>8.6999999999999993</v>
      </c>
      <c r="BJ121" s="16">
        <v>0.9</v>
      </c>
      <c r="BK121" s="16">
        <v>50.3</v>
      </c>
      <c r="BL121" s="15">
        <v>36</v>
      </c>
      <c r="BM121" s="15" t="s">
        <v>381</v>
      </c>
      <c r="BN121" s="15" t="s">
        <v>11</v>
      </c>
      <c r="BO121" s="15" t="s">
        <v>380</v>
      </c>
    </row>
    <row r="122" spans="1:67" s="3" customFormat="1" x14ac:dyDescent="0.35">
      <c r="A122" s="21" t="s">
        <v>130</v>
      </c>
      <c r="B122" s="22" t="s">
        <v>2</v>
      </c>
      <c r="C122" s="22" t="s">
        <v>2</v>
      </c>
      <c r="D122" s="22"/>
      <c r="E122" s="22" t="s">
        <v>12</v>
      </c>
      <c r="F122" s="22" t="s">
        <v>13</v>
      </c>
      <c r="G122" s="22" t="s">
        <v>25</v>
      </c>
      <c r="H122" s="22" t="s">
        <v>6</v>
      </c>
      <c r="I122" s="22">
        <v>1240</v>
      </c>
      <c r="J122" s="22">
        <v>1240</v>
      </c>
      <c r="K122" s="22">
        <v>10</v>
      </c>
      <c r="L122" s="22" t="s">
        <v>8</v>
      </c>
      <c r="M122" s="22" t="s">
        <v>8</v>
      </c>
      <c r="N122" s="22">
        <v>1382</v>
      </c>
      <c r="O122" s="22">
        <v>1382</v>
      </c>
      <c r="P122" s="22">
        <v>10</v>
      </c>
      <c r="Q122" s="22" t="s">
        <v>2</v>
      </c>
      <c r="R122" s="22">
        <v>0.01</v>
      </c>
      <c r="S122" s="22" t="s">
        <v>9</v>
      </c>
      <c r="T122" s="23"/>
      <c r="U122" s="23"/>
      <c r="V122" s="23"/>
      <c r="W122" s="23"/>
      <c r="X122" s="23"/>
      <c r="Y122" s="23"/>
      <c r="Z122" s="23"/>
      <c r="AA122" s="23"/>
      <c r="AB122" s="30">
        <v>18.25950806451613</v>
      </c>
      <c r="AC122" s="30">
        <v>3.6152165408929395</v>
      </c>
      <c r="AD122" s="30">
        <v>18.010282199710563</v>
      </c>
      <c r="AE122" s="30">
        <v>3.4665072132033026</v>
      </c>
      <c r="AF122" s="30">
        <v>18.839362903225805</v>
      </c>
      <c r="AG122" s="30">
        <v>3.9068355895021698</v>
      </c>
      <c r="AH122" s="30">
        <v>18.609507959479014</v>
      </c>
      <c r="AI122" s="30">
        <v>3.7557566980124077</v>
      </c>
      <c r="AJ122" s="23"/>
      <c r="AK122" s="23"/>
      <c r="AL122" s="22" t="s">
        <v>2</v>
      </c>
      <c r="AM122" s="22" t="s">
        <v>11</v>
      </c>
      <c r="AN122" s="22" t="s">
        <v>2</v>
      </c>
      <c r="AO122" s="22" t="s">
        <v>12</v>
      </c>
      <c r="AP122" s="22" t="s">
        <v>9</v>
      </c>
      <c r="AQ122" s="23"/>
      <c r="AR122" s="23"/>
      <c r="AS122" s="23"/>
      <c r="AT122" s="23"/>
      <c r="AU122" s="23"/>
      <c r="AV122" s="23"/>
      <c r="AW122" s="23"/>
      <c r="AX122" s="23"/>
      <c r="AY122" s="30">
        <v>18.25950806451613</v>
      </c>
      <c r="AZ122" s="30">
        <v>3.6152165408929395</v>
      </c>
      <c r="BA122" s="30">
        <v>18.010282199710563</v>
      </c>
      <c r="BB122" s="30">
        <v>3.4665072132033026</v>
      </c>
      <c r="BC122" s="30">
        <v>18.839362903225805</v>
      </c>
      <c r="BD122" s="30">
        <v>3.9068355895021698</v>
      </c>
      <c r="BE122" s="30">
        <v>18.609507959479014</v>
      </c>
      <c r="BF122" s="30">
        <v>3.7557566980124077</v>
      </c>
      <c r="BG122" s="23"/>
      <c r="BH122" s="23"/>
      <c r="BI122" s="31">
        <v>9.1891304347826086</v>
      </c>
      <c r="BJ122" s="31">
        <v>1.8207482202149696</v>
      </c>
      <c r="BK122" s="31">
        <v>49.223150266971778</v>
      </c>
      <c r="BL122" s="22">
        <v>8</v>
      </c>
      <c r="BM122" s="22" t="s">
        <v>383</v>
      </c>
      <c r="BN122" s="22" t="s">
        <v>2</v>
      </c>
      <c r="BO122" s="22" t="s">
        <v>380</v>
      </c>
    </row>
    <row r="123" spans="1:67" x14ac:dyDescent="0.35">
      <c r="A123" s="9" t="s">
        <v>131</v>
      </c>
      <c r="B123" s="9" t="s">
        <v>11</v>
      </c>
      <c r="C123" s="9" t="s">
        <v>11</v>
      </c>
      <c r="D123" s="9"/>
      <c r="E123" s="9" t="s">
        <v>3</v>
      </c>
      <c r="F123" s="9" t="s">
        <v>13</v>
      </c>
      <c r="G123" s="9" t="s">
        <v>370</v>
      </c>
      <c r="H123" s="9" t="s">
        <v>26</v>
      </c>
      <c r="I123" s="9">
        <v>19</v>
      </c>
      <c r="J123" s="9">
        <v>18</v>
      </c>
      <c r="K123" s="9"/>
      <c r="L123" s="9" t="s">
        <v>132</v>
      </c>
      <c r="M123" s="9" t="s">
        <v>6</v>
      </c>
      <c r="N123" s="9">
        <v>18</v>
      </c>
      <c r="O123" s="9">
        <v>17</v>
      </c>
      <c r="P123" s="9"/>
      <c r="Q123" s="9"/>
      <c r="R123" s="9"/>
      <c r="S123" s="9" t="s">
        <v>9</v>
      </c>
      <c r="T123" s="10"/>
      <c r="U123" s="10"/>
      <c r="V123" s="10"/>
      <c r="W123" s="10"/>
      <c r="X123" s="10"/>
      <c r="Y123" s="10"/>
      <c r="Z123" s="10"/>
      <c r="AA123" s="10"/>
      <c r="AB123" s="12">
        <v>1.9889473684210521</v>
      </c>
      <c r="AC123" s="12">
        <v>0.84022083563285843</v>
      </c>
      <c r="AD123" s="12">
        <v>2.5988888888888888</v>
      </c>
      <c r="AE123" s="12">
        <v>0.9133319021027857</v>
      </c>
      <c r="AF123" s="12">
        <v>1.9400000000000002</v>
      </c>
      <c r="AG123" s="12">
        <v>0.83700446270508955</v>
      </c>
      <c r="AH123" s="12">
        <v>2.4294117647058822</v>
      </c>
      <c r="AI123" s="12">
        <v>0.8799358683182209</v>
      </c>
      <c r="AJ123" s="10"/>
      <c r="AK123" s="10"/>
      <c r="AL123" s="9" t="s">
        <v>11</v>
      </c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>
        <v>9.762162162162161</v>
      </c>
      <c r="BJ123" s="10">
        <v>0.84897040628678666</v>
      </c>
      <c r="BK123" s="10">
        <v>54</v>
      </c>
      <c r="BL123" s="9">
        <v>7</v>
      </c>
      <c r="BM123" s="9" t="s">
        <v>377</v>
      </c>
      <c r="BN123" s="9" t="s">
        <v>2</v>
      </c>
      <c r="BO123" s="9" t="s">
        <v>380</v>
      </c>
    </row>
    <row r="124" spans="1:67" x14ac:dyDescent="0.35">
      <c r="A124" s="9" t="s">
        <v>131</v>
      </c>
      <c r="B124" s="9" t="s">
        <v>11</v>
      </c>
      <c r="C124" s="9" t="s">
        <v>11</v>
      </c>
      <c r="D124" s="9"/>
      <c r="E124" s="9" t="s">
        <v>3</v>
      </c>
      <c r="F124" s="9" t="s">
        <v>16</v>
      </c>
      <c r="G124" s="9" t="s">
        <v>370</v>
      </c>
      <c r="H124" s="9" t="s">
        <v>26</v>
      </c>
      <c r="I124" s="9">
        <v>19</v>
      </c>
      <c r="J124" s="9">
        <v>16</v>
      </c>
      <c r="K124" s="9"/>
      <c r="L124" s="9" t="s">
        <v>132</v>
      </c>
      <c r="M124" s="9" t="s">
        <v>6</v>
      </c>
      <c r="N124" s="9">
        <v>18</v>
      </c>
      <c r="O124" s="9">
        <v>15</v>
      </c>
      <c r="P124" s="9"/>
      <c r="Q124" s="9"/>
      <c r="R124" s="9"/>
      <c r="S124" s="9" t="s">
        <v>9</v>
      </c>
      <c r="T124" s="10"/>
      <c r="U124" s="10"/>
      <c r="V124" s="10"/>
      <c r="W124" s="10"/>
      <c r="X124" s="10"/>
      <c r="Y124" s="10"/>
      <c r="Z124" s="10"/>
      <c r="AA124" s="10"/>
      <c r="AB124" s="12">
        <v>1.9889473684210521</v>
      </c>
      <c r="AC124" s="12">
        <v>0.84022083563285843</v>
      </c>
      <c r="AD124" s="12">
        <v>2.5988888888888888</v>
      </c>
      <c r="AE124" s="12">
        <v>0.9133319021027857</v>
      </c>
      <c r="AF124" s="12">
        <v>1.963125</v>
      </c>
      <c r="AG124" s="12">
        <v>0.82866735384793166</v>
      </c>
      <c r="AH124" s="12">
        <v>2.3166666666666669</v>
      </c>
      <c r="AI124" s="12">
        <v>0.87874233722866413</v>
      </c>
      <c r="AJ124" s="10"/>
      <c r="AK124" s="10"/>
      <c r="AL124" s="9" t="s">
        <v>11</v>
      </c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>
        <v>9.762162162162161</v>
      </c>
      <c r="BJ124" s="10">
        <v>0.84897040628678666</v>
      </c>
      <c r="BK124" s="10">
        <v>54</v>
      </c>
      <c r="BL124" s="9">
        <v>12</v>
      </c>
      <c r="BM124" s="9" t="s">
        <v>377</v>
      </c>
      <c r="BN124" s="9" t="s">
        <v>2</v>
      </c>
      <c r="BO124" s="9" t="s">
        <v>380</v>
      </c>
    </row>
    <row r="125" spans="1:67" x14ac:dyDescent="0.35">
      <c r="A125" s="9" t="s">
        <v>131</v>
      </c>
      <c r="B125" s="9" t="s">
        <v>11</v>
      </c>
      <c r="C125" s="9" t="s">
        <v>11</v>
      </c>
      <c r="D125" s="9"/>
      <c r="E125" s="9" t="s">
        <v>12</v>
      </c>
      <c r="F125" s="9" t="s">
        <v>13</v>
      </c>
      <c r="G125" s="9" t="s">
        <v>370</v>
      </c>
      <c r="H125" s="9" t="s">
        <v>26</v>
      </c>
      <c r="I125" s="9">
        <v>19</v>
      </c>
      <c r="J125" s="9">
        <v>18</v>
      </c>
      <c r="K125" s="9"/>
      <c r="L125" s="9" t="s">
        <v>132</v>
      </c>
      <c r="M125" s="9" t="s">
        <v>6</v>
      </c>
      <c r="N125" s="9">
        <v>18</v>
      </c>
      <c r="O125" s="9">
        <v>17</v>
      </c>
      <c r="P125" s="9"/>
      <c r="Q125" s="9"/>
      <c r="R125" s="9"/>
      <c r="S125" s="9" t="s">
        <v>9</v>
      </c>
      <c r="T125" s="10"/>
      <c r="U125" s="10"/>
      <c r="V125" s="10"/>
      <c r="W125" s="10"/>
      <c r="X125" s="10"/>
      <c r="Y125" s="10"/>
      <c r="Z125" s="10"/>
      <c r="AA125" s="10"/>
      <c r="AB125" s="12">
        <v>22.921052631578949</v>
      </c>
      <c r="AC125" s="12">
        <v>3.1821409542368788</v>
      </c>
      <c r="AD125" s="12">
        <v>24.767777777777781</v>
      </c>
      <c r="AE125" s="12">
        <v>4.3694844971966438</v>
      </c>
      <c r="AF125" s="12">
        <v>22.935000000000002</v>
      </c>
      <c r="AG125" s="12">
        <v>3.2575635969594394</v>
      </c>
      <c r="AH125" s="12">
        <v>25.228823529411763</v>
      </c>
      <c r="AI125" s="12">
        <v>4.3087583512436316</v>
      </c>
      <c r="AJ125" s="10"/>
      <c r="AK125" s="10"/>
      <c r="AL125" s="9" t="s">
        <v>11</v>
      </c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>
        <v>9.762162162162161</v>
      </c>
      <c r="BJ125" s="10">
        <v>0.84897040628678666</v>
      </c>
      <c r="BK125" s="10">
        <v>54</v>
      </c>
      <c r="BL125" s="9">
        <v>7</v>
      </c>
      <c r="BM125" s="9" t="s">
        <v>377</v>
      </c>
      <c r="BN125" s="9" t="s">
        <v>2</v>
      </c>
      <c r="BO125" s="9" t="s">
        <v>380</v>
      </c>
    </row>
    <row r="126" spans="1:67" x14ac:dyDescent="0.35">
      <c r="A126" s="9" t="s">
        <v>131</v>
      </c>
      <c r="B126" s="9" t="s">
        <v>11</v>
      </c>
      <c r="C126" s="9" t="s">
        <v>11</v>
      </c>
      <c r="D126" s="9"/>
      <c r="E126" s="9" t="s">
        <v>12</v>
      </c>
      <c r="F126" s="9" t="s">
        <v>16</v>
      </c>
      <c r="G126" s="9" t="s">
        <v>370</v>
      </c>
      <c r="H126" s="9" t="s">
        <v>26</v>
      </c>
      <c r="I126" s="9">
        <v>19</v>
      </c>
      <c r="J126" s="9">
        <v>16</v>
      </c>
      <c r="K126" s="9"/>
      <c r="L126" s="9" t="s">
        <v>132</v>
      </c>
      <c r="M126" s="9" t="s">
        <v>6</v>
      </c>
      <c r="N126" s="9">
        <v>18</v>
      </c>
      <c r="O126" s="9">
        <v>15</v>
      </c>
      <c r="P126" s="9"/>
      <c r="Q126" s="9"/>
      <c r="R126" s="9"/>
      <c r="S126" s="9" t="s">
        <v>9</v>
      </c>
      <c r="T126" s="10"/>
      <c r="U126" s="10"/>
      <c r="V126" s="10"/>
      <c r="W126" s="10"/>
      <c r="X126" s="10"/>
      <c r="Y126" s="10"/>
      <c r="Z126" s="10"/>
      <c r="AA126" s="10"/>
      <c r="AB126" s="12">
        <v>22.921052631578949</v>
      </c>
      <c r="AC126" s="12">
        <v>3.1821409542368788</v>
      </c>
      <c r="AD126" s="12">
        <v>24.767777777777781</v>
      </c>
      <c r="AE126" s="12">
        <v>4.3694844971966438</v>
      </c>
      <c r="AF126" s="12">
        <v>23.36375</v>
      </c>
      <c r="AG126" s="12">
        <v>3.325884092989416</v>
      </c>
      <c r="AH126" s="12">
        <v>25.376666666666669</v>
      </c>
      <c r="AI126" s="12">
        <v>4.441102126188734</v>
      </c>
      <c r="AJ126" s="10"/>
      <c r="AK126" s="10"/>
      <c r="AL126" s="9" t="s">
        <v>11</v>
      </c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>
        <v>9.762162162162161</v>
      </c>
      <c r="BJ126" s="10">
        <v>0.84897040628678666</v>
      </c>
      <c r="BK126" s="10">
        <v>54</v>
      </c>
      <c r="BL126" s="9">
        <v>12</v>
      </c>
      <c r="BM126" s="9" t="s">
        <v>377</v>
      </c>
      <c r="BN126" s="9" t="s">
        <v>2</v>
      </c>
      <c r="BO126" s="9" t="s">
        <v>380</v>
      </c>
    </row>
    <row r="127" spans="1:67" s="1" customFormat="1" x14ac:dyDescent="0.35">
      <c r="A127" s="4" t="s">
        <v>133</v>
      </c>
      <c r="B127" s="5" t="s">
        <v>2</v>
      </c>
      <c r="C127" s="5" t="s">
        <v>11</v>
      </c>
      <c r="D127" s="5"/>
      <c r="E127" s="5" t="s">
        <v>3</v>
      </c>
      <c r="F127" s="5" t="s">
        <v>16</v>
      </c>
      <c r="G127" s="5" t="s">
        <v>25</v>
      </c>
      <c r="H127" s="5" t="s">
        <v>6</v>
      </c>
      <c r="I127" s="5">
        <v>647</v>
      </c>
      <c r="J127" s="5">
        <v>647</v>
      </c>
      <c r="K127" s="5">
        <v>5</v>
      </c>
      <c r="L127" s="5" t="s">
        <v>8</v>
      </c>
      <c r="M127" s="5" t="s">
        <v>8</v>
      </c>
      <c r="N127" s="5">
        <v>821</v>
      </c>
      <c r="O127" s="5">
        <v>821</v>
      </c>
      <c r="P127" s="5">
        <v>4</v>
      </c>
      <c r="Q127" s="5" t="s">
        <v>11</v>
      </c>
      <c r="R127" s="5"/>
      <c r="S127" s="5" t="s">
        <v>9</v>
      </c>
      <c r="T127" s="6"/>
      <c r="U127" s="6"/>
      <c r="V127" s="6"/>
      <c r="W127" s="6"/>
      <c r="X127" s="6"/>
      <c r="Y127" s="6"/>
      <c r="Z127" s="6"/>
      <c r="AA127" s="6"/>
      <c r="AB127" s="24">
        <v>1.185904173106646</v>
      </c>
      <c r="AC127" s="24">
        <v>3.3029850607483229</v>
      </c>
      <c r="AD127" s="24">
        <v>1.0642021924482339</v>
      </c>
      <c r="AE127" s="24">
        <v>1.7804485672642147</v>
      </c>
      <c r="AF127" s="24">
        <v>1.1479134466769707</v>
      </c>
      <c r="AG127" s="24">
        <v>2.1305975409776288</v>
      </c>
      <c r="AH127" s="24">
        <v>1.2177101096224117</v>
      </c>
      <c r="AI127" s="24">
        <v>2.1476067675744024</v>
      </c>
      <c r="AJ127" s="6"/>
      <c r="AK127" s="6"/>
      <c r="AL127" s="5" t="s">
        <v>11</v>
      </c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>
        <v>6.6</v>
      </c>
      <c r="BJ127" s="6">
        <v>1.07</v>
      </c>
      <c r="BK127" s="6">
        <v>53.4</v>
      </c>
      <c r="BL127" s="5">
        <v>12</v>
      </c>
      <c r="BM127" s="5" t="s">
        <v>390</v>
      </c>
      <c r="BN127" s="5" t="s">
        <v>2</v>
      </c>
      <c r="BO127" s="5" t="s">
        <v>378</v>
      </c>
    </row>
    <row r="128" spans="1:67" s="2" customFormat="1" x14ac:dyDescent="0.35">
      <c r="A128" s="14" t="s">
        <v>133</v>
      </c>
      <c r="B128" s="15" t="s">
        <v>2</v>
      </c>
      <c r="C128" s="15" t="s">
        <v>2</v>
      </c>
      <c r="D128" s="15"/>
      <c r="E128" s="15" t="s">
        <v>12</v>
      </c>
      <c r="F128" s="15" t="s">
        <v>16</v>
      </c>
      <c r="G128" s="15" t="s">
        <v>25</v>
      </c>
      <c r="H128" s="15" t="s">
        <v>6</v>
      </c>
      <c r="I128" s="15">
        <v>651</v>
      </c>
      <c r="J128" s="15">
        <v>651</v>
      </c>
      <c r="K128" s="15">
        <v>5</v>
      </c>
      <c r="L128" s="15" t="s">
        <v>8</v>
      </c>
      <c r="M128" s="15" t="s">
        <v>8</v>
      </c>
      <c r="N128" s="15">
        <v>823</v>
      </c>
      <c r="O128" s="15">
        <v>823</v>
      </c>
      <c r="P128" s="15">
        <v>4</v>
      </c>
      <c r="Q128" s="15" t="s">
        <v>11</v>
      </c>
      <c r="R128" s="15"/>
      <c r="S128" s="15" t="s">
        <v>9</v>
      </c>
      <c r="T128" s="16"/>
      <c r="U128" s="16"/>
      <c r="V128" s="16"/>
      <c r="W128" s="16"/>
      <c r="X128" s="16"/>
      <c r="Y128" s="16"/>
      <c r="Z128" s="16"/>
      <c r="AA128" s="16"/>
      <c r="AB128" s="28">
        <v>17.71182795698925</v>
      </c>
      <c r="AC128" s="28">
        <v>2.5445352982817591</v>
      </c>
      <c r="AD128" s="28">
        <v>17.554191980558929</v>
      </c>
      <c r="AE128" s="28">
        <v>2.4618581981739229</v>
      </c>
      <c r="AF128" s="28">
        <v>18.299999999999997</v>
      </c>
      <c r="AG128" s="28">
        <v>2.7877561972641396</v>
      </c>
      <c r="AH128" s="28">
        <v>18.505589307411906</v>
      </c>
      <c r="AI128" s="28">
        <v>2.8181144774929532</v>
      </c>
      <c r="AJ128" s="16"/>
      <c r="AK128" s="16"/>
      <c r="AL128" s="15" t="s">
        <v>11</v>
      </c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>
        <v>6.6</v>
      </c>
      <c r="BJ128" s="16">
        <v>1.07</v>
      </c>
      <c r="BK128" s="16">
        <v>53.4</v>
      </c>
      <c r="BL128" s="15">
        <v>12</v>
      </c>
      <c r="BM128" s="15" t="s">
        <v>390</v>
      </c>
      <c r="BN128" s="15" t="s">
        <v>2</v>
      </c>
      <c r="BO128" s="15" t="s">
        <v>378</v>
      </c>
    </row>
    <row r="129" spans="1:67" s="3" customFormat="1" x14ac:dyDescent="0.35">
      <c r="A129" s="21" t="s">
        <v>134</v>
      </c>
      <c r="B129" s="22" t="s">
        <v>11</v>
      </c>
      <c r="C129" s="22" t="s">
        <v>11</v>
      </c>
      <c r="D129" s="22"/>
      <c r="E129" s="22" t="s">
        <v>3</v>
      </c>
      <c r="F129" s="22" t="s">
        <v>16</v>
      </c>
      <c r="G129" s="22" t="s">
        <v>25</v>
      </c>
      <c r="H129" s="22" t="s">
        <v>6</v>
      </c>
      <c r="I129" s="22">
        <v>180</v>
      </c>
      <c r="J129" s="22">
        <v>146</v>
      </c>
      <c r="K129" s="22"/>
      <c r="L129" s="22" t="s">
        <v>8</v>
      </c>
      <c r="M129" s="22" t="s">
        <v>8</v>
      </c>
      <c r="N129" s="22">
        <v>185</v>
      </c>
      <c r="O129" s="22">
        <v>134</v>
      </c>
      <c r="P129" s="22"/>
      <c r="Q129" s="22"/>
      <c r="R129" s="22"/>
      <c r="S129" s="22" t="s">
        <v>9</v>
      </c>
      <c r="T129" s="23"/>
      <c r="U129" s="23"/>
      <c r="V129" s="23"/>
      <c r="W129" s="23"/>
      <c r="X129" s="23"/>
      <c r="Y129" s="23"/>
      <c r="Z129" s="23"/>
      <c r="AA129" s="23"/>
      <c r="AB129" s="22">
        <v>1.2421</v>
      </c>
      <c r="AC129" s="22">
        <v>0.3362</v>
      </c>
      <c r="AD129" s="22">
        <v>1.21</v>
      </c>
      <c r="AE129" s="22">
        <v>0.31</v>
      </c>
      <c r="AF129" s="22">
        <v>1.3238000000000001</v>
      </c>
      <c r="AG129" s="22">
        <v>0.41949999999999998</v>
      </c>
      <c r="AH129" s="22">
        <v>1.32</v>
      </c>
      <c r="AI129" s="22">
        <v>0.46</v>
      </c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9"/>
      <c r="BM129" s="29"/>
      <c r="BN129" s="29"/>
      <c r="BO129" s="29"/>
    </row>
    <row r="130" spans="1:67" s="1" customFormat="1" x14ac:dyDescent="0.35">
      <c r="A130" s="4" t="s">
        <v>135</v>
      </c>
      <c r="B130" s="5" t="s">
        <v>2</v>
      </c>
      <c r="C130" s="5" t="s">
        <v>2</v>
      </c>
      <c r="D130" s="5"/>
      <c r="E130" s="5" t="s">
        <v>12</v>
      </c>
      <c r="F130" s="5" t="s">
        <v>16</v>
      </c>
      <c r="G130" s="5" t="s">
        <v>25</v>
      </c>
      <c r="H130" s="5" t="s">
        <v>31</v>
      </c>
      <c r="I130" s="5">
        <v>83</v>
      </c>
      <c r="J130" s="5">
        <v>83</v>
      </c>
      <c r="K130" s="5">
        <v>4</v>
      </c>
      <c r="L130" s="5" t="s">
        <v>8</v>
      </c>
      <c r="M130" s="5" t="s">
        <v>8</v>
      </c>
      <c r="N130" s="5">
        <v>88</v>
      </c>
      <c r="O130" s="5">
        <v>88</v>
      </c>
      <c r="P130" s="5">
        <v>4</v>
      </c>
      <c r="Q130" s="5" t="s">
        <v>11</v>
      </c>
      <c r="R130" s="5"/>
      <c r="S130" s="5" t="s">
        <v>15</v>
      </c>
      <c r="T130" s="6"/>
      <c r="U130" s="6"/>
      <c r="V130" s="6"/>
      <c r="W130" s="6"/>
      <c r="X130" s="5">
        <v>1.21</v>
      </c>
      <c r="Y130" s="5">
        <v>1.1499999999999999</v>
      </c>
      <c r="Z130" s="5">
        <v>0.66</v>
      </c>
      <c r="AA130" s="5">
        <v>1.43</v>
      </c>
      <c r="AB130" s="6">
        <v>17.87</v>
      </c>
      <c r="AC130" s="6">
        <v>3.6</v>
      </c>
      <c r="AD130" s="6">
        <v>17.920000000000002</v>
      </c>
      <c r="AE130" s="6">
        <v>3.25</v>
      </c>
      <c r="AF130" s="6"/>
      <c r="AG130" s="6"/>
      <c r="AH130" s="6"/>
      <c r="AI130" s="6"/>
      <c r="AJ130" s="6"/>
      <c r="AK130" s="6"/>
      <c r="AL130" s="5" t="s">
        <v>2</v>
      </c>
      <c r="AM130" s="5" t="s">
        <v>11</v>
      </c>
      <c r="AN130" s="5" t="s">
        <v>2</v>
      </c>
      <c r="AO130" s="5" t="s">
        <v>12</v>
      </c>
      <c r="AP130" s="5" t="s">
        <v>368</v>
      </c>
      <c r="AQ130" s="6"/>
      <c r="AR130" s="6"/>
      <c r="AS130" s="6"/>
      <c r="AT130" s="6"/>
      <c r="AU130" s="5">
        <v>1.21</v>
      </c>
      <c r="AV130" s="5">
        <v>1.1499999999999999</v>
      </c>
      <c r="AW130" s="5">
        <v>0.66</v>
      </c>
      <c r="AX130" s="5">
        <v>1.43</v>
      </c>
      <c r="AY130" s="5">
        <v>17.87</v>
      </c>
      <c r="AZ130" s="5">
        <v>3.6</v>
      </c>
      <c r="BA130" s="5">
        <v>17.920000000000002</v>
      </c>
      <c r="BB130" s="5">
        <v>3.25</v>
      </c>
      <c r="BC130" s="6"/>
      <c r="BD130" s="6"/>
      <c r="BE130" s="6"/>
      <c r="BF130" s="6"/>
      <c r="BG130" s="6"/>
      <c r="BH130" s="6"/>
      <c r="BI130" s="5">
        <v>10</v>
      </c>
      <c r="BJ130" s="5">
        <v>0.25</v>
      </c>
      <c r="BK130" s="5">
        <v>48.5</v>
      </c>
      <c r="BL130" s="5">
        <v>10</v>
      </c>
      <c r="BM130" s="5" t="s">
        <v>391</v>
      </c>
      <c r="BN130" s="5" t="s">
        <v>2</v>
      </c>
      <c r="BO130" s="5" t="s">
        <v>376</v>
      </c>
    </row>
    <row r="131" spans="1:67" s="1" customFormat="1" x14ac:dyDescent="0.35">
      <c r="A131" s="4" t="s">
        <v>136</v>
      </c>
      <c r="B131" s="5" t="s">
        <v>11</v>
      </c>
      <c r="C131" s="5" t="s">
        <v>11</v>
      </c>
      <c r="D131" s="5"/>
      <c r="E131" s="5" t="s">
        <v>12</v>
      </c>
      <c r="F131" s="5" t="s">
        <v>13</v>
      </c>
      <c r="G131" s="5" t="s">
        <v>137</v>
      </c>
      <c r="H131" s="5" t="s">
        <v>26</v>
      </c>
      <c r="I131" s="5">
        <v>18</v>
      </c>
      <c r="J131" s="5">
        <v>18</v>
      </c>
      <c r="K131" s="5"/>
      <c r="L131" s="5" t="s">
        <v>8</v>
      </c>
      <c r="M131" s="5" t="s">
        <v>8</v>
      </c>
      <c r="N131" s="5">
        <v>16</v>
      </c>
      <c r="O131" s="5">
        <v>16</v>
      </c>
      <c r="P131" s="5"/>
      <c r="Q131" s="5"/>
      <c r="R131" s="5"/>
      <c r="S131" s="5" t="s">
        <v>9</v>
      </c>
      <c r="T131" s="6"/>
      <c r="U131" s="6"/>
      <c r="V131" s="6"/>
      <c r="W131" s="6"/>
      <c r="X131" s="6"/>
      <c r="Y131" s="6"/>
      <c r="Z131" s="6"/>
      <c r="AA131" s="6"/>
      <c r="AB131" s="5">
        <v>21.7</v>
      </c>
      <c r="AC131" s="5">
        <v>4</v>
      </c>
      <c r="AD131" s="5">
        <v>19.3</v>
      </c>
      <c r="AE131" s="5">
        <v>4.0999999999999996</v>
      </c>
      <c r="AF131" s="5">
        <v>21.6</v>
      </c>
      <c r="AG131" s="5">
        <v>4.2</v>
      </c>
      <c r="AH131" s="5">
        <v>19.7</v>
      </c>
      <c r="AI131" s="5">
        <v>4.0999999999999996</v>
      </c>
      <c r="AJ131" s="6"/>
      <c r="AK131" s="6"/>
      <c r="AL131" s="5" t="s">
        <v>2</v>
      </c>
      <c r="AM131" s="5" t="s">
        <v>11</v>
      </c>
      <c r="AN131" s="5" t="s">
        <v>11</v>
      </c>
      <c r="AO131" s="5" t="s">
        <v>12</v>
      </c>
      <c r="AP131" s="5" t="s">
        <v>9</v>
      </c>
      <c r="AQ131" s="6"/>
      <c r="AR131" s="6"/>
      <c r="AS131" s="6"/>
      <c r="AT131" s="6"/>
      <c r="AU131" s="6"/>
      <c r="AV131" s="6"/>
      <c r="AW131" s="6"/>
      <c r="AX131" s="6"/>
      <c r="AY131" s="5">
        <v>21.7</v>
      </c>
      <c r="AZ131" s="5">
        <v>4</v>
      </c>
      <c r="BA131" s="5">
        <v>19.3</v>
      </c>
      <c r="BB131" s="5">
        <v>4.0999999999999996</v>
      </c>
      <c r="BC131" s="5">
        <v>21.6</v>
      </c>
      <c r="BD131" s="5">
        <v>4.2</v>
      </c>
      <c r="BE131" s="5">
        <v>19.7</v>
      </c>
      <c r="BF131" s="5">
        <v>4.0999999999999996</v>
      </c>
      <c r="BG131" s="6"/>
      <c r="BH131" s="6"/>
      <c r="BI131" s="5">
        <v>10.5</v>
      </c>
      <c r="BJ131" s="5">
        <v>0.7</v>
      </c>
      <c r="BK131" s="5">
        <v>52</v>
      </c>
      <c r="BL131" s="5">
        <f>12/4.33</f>
        <v>2.7713625866050808</v>
      </c>
      <c r="BM131" s="5" t="s">
        <v>379</v>
      </c>
      <c r="BN131" s="5" t="s">
        <v>11</v>
      </c>
      <c r="BO131" s="5" t="s">
        <v>380</v>
      </c>
    </row>
    <row r="132" spans="1:67" s="1" customFormat="1" x14ac:dyDescent="0.35">
      <c r="A132" s="4" t="s">
        <v>138</v>
      </c>
      <c r="B132" s="5" t="s">
        <v>11</v>
      </c>
      <c r="C132" s="5" t="s">
        <v>11</v>
      </c>
      <c r="D132" s="5"/>
      <c r="E132" s="5" t="s">
        <v>3</v>
      </c>
      <c r="F132" s="5" t="s">
        <v>16</v>
      </c>
      <c r="G132" s="5" t="s">
        <v>139</v>
      </c>
      <c r="H132" s="5" t="s">
        <v>26</v>
      </c>
      <c r="I132" s="5">
        <v>64</v>
      </c>
      <c r="J132" s="5">
        <v>64</v>
      </c>
      <c r="K132" s="5"/>
      <c r="L132" s="5" t="s">
        <v>8</v>
      </c>
      <c r="M132" s="5" t="s">
        <v>8</v>
      </c>
      <c r="N132" s="5">
        <v>68</v>
      </c>
      <c r="O132" s="5">
        <v>68</v>
      </c>
      <c r="P132" s="5"/>
      <c r="Q132" s="5"/>
      <c r="R132" s="5"/>
      <c r="S132" s="5" t="s">
        <v>15</v>
      </c>
      <c r="T132" s="6"/>
      <c r="U132" s="6"/>
      <c r="V132" s="6"/>
      <c r="W132" s="6"/>
      <c r="X132" s="5">
        <v>-0.06</v>
      </c>
      <c r="Y132" s="24">
        <v>0.40816326530612246</v>
      </c>
      <c r="Z132" s="5">
        <v>0.14000000000000001</v>
      </c>
      <c r="AA132" s="24">
        <v>0.50487007660624417</v>
      </c>
      <c r="AB132" s="6">
        <v>0.03</v>
      </c>
      <c r="AC132" s="6">
        <v>0.77</v>
      </c>
      <c r="AD132" s="6">
        <v>-0.05</v>
      </c>
      <c r="AE132" s="6">
        <v>0.71</v>
      </c>
      <c r="AF132" s="6">
        <v>-0.03</v>
      </c>
      <c r="AG132" s="6">
        <v>0.78</v>
      </c>
      <c r="AH132" s="6">
        <v>0.09</v>
      </c>
      <c r="AI132" s="6">
        <v>0.82</v>
      </c>
      <c r="AJ132" s="6"/>
      <c r="AK132" s="6"/>
      <c r="AL132" s="5" t="s">
        <v>11</v>
      </c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>
        <v>8.8000000000000007</v>
      </c>
      <c r="BJ132" s="6">
        <v>0.55168029241415528</v>
      </c>
      <c r="BK132" s="6">
        <v>53.2</v>
      </c>
      <c r="BL132" s="5">
        <v>9</v>
      </c>
      <c r="BM132" s="5" t="s">
        <v>375</v>
      </c>
      <c r="BN132" s="5" t="s">
        <v>2</v>
      </c>
      <c r="BO132" s="5" t="s">
        <v>376</v>
      </c>
    </row>
    <row r="133" spans="1:67" s="2" customFormat="1" x14ac:dyDescent="0.35">
      <c r="A133" s="14" t="s">
        <v>138</v>
      </c>
      <c r="B133" s="15" t="s">
        <v>11</v>
      </c>
      <c r="C133" s="15" t="s">
        <v>11</v>
      </c>
      <c r="D133" s="15"/>
      <c r="E133" s="15" t="s">
        <v>12</v>
      </c>
      <c r="F133" s="15" t="s">
        <v>16</v>
      </c>
      <c r="G133" s="15" t="s">
        <v>139</v>
      </c>
      <c r="H133" s="15" t="s">
        <v>26</v>
      </c>
      <c r="I133" s="15">
        <v>64</v>
      </c>
      <c r="J133" s="15">
        <v>64</v>
      </c>
      <c r="K133" s="15"/>
      <c r="L133" s="15" t="s">
        <v>8</v>
      </c>
      <c r="M133" s="15" t="s">
        <v>8</v>
      </c>
      <c r="N133" s="15">
        <v>68</v>
      </c>
      <c r="O133" s="15">
        <v>68</v>
      </c>
      <c r="P133" s="15"/>
      <c r="Q133" s="15"/>
      <c r="R133" s="15"/>
      <c r="S133" s="15" t="s">
        <v>15</v>
      </c>
      <c r="T133" s="16"/>
      <c r="U133" s="16"/>
      <c r="V133" s="16"/>
      <c r="W133" s="16"/>
      <c r="X133" s="15">
        <v>0.3</v>
      </c>
      <c r="Y133" s="28">
        <v>0.81632653061224492</v>
      </c>
      <c r="Z133" s="15">
        <v>0.59</v>
      </c>
      <c r="AA133" s="28">
        <v>0.90455888725285416</v>
      </c>
      <c r="AB133" s="16">
        <v>16.399999999999999</v>
      </c>
      <c r="AC133" s="16">
        <v>1.5</v>
      </c>
      <c r="AD133" s="16">
        <v>16.3</v>
      </c>
      <c r="AE133" s="16">
        <v>1.5</v>
      </c>
      <c r="AF133" s="16">
        <v>16.8</v>
      </c>
      <c r="AG133" s="16">
        <v>1.7</v>
      </c>
      <c r="AH133" s="16">
        <v>16.899999999999999</v>
      </c>
      <c r="AI133" s="16">
        <v>1.8</v>
      </c>
      <c r="AJ133" s="16"/>
      <c r="AK133" s="16"/>
      <c r="AL133" s="15" t="s">
        <v>11</v>
      </c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>
        <v>8.8000000000000007</v>
      </c>
      <c r="BJ133" s="16">
        <v>0.55168029241415528</v>
      </c>
      <c r="BK133" s="16">
        <v>53.2</v>
      </c>
      <c r="BL133" s="15">
        <v>9</v>
      </c>
      <c r="BM133" s="15" t="s">
        <v>375</v>
      </c>
      <c r="BN133" s="15" t="s">
        <v>2</v>
      </c>
      <c r="BO133" s="15" t="s">
        <v>376</v>
      </c>
    </row>
    <row r="134" spans="1:67" x14ac:dyDescent="0.35">
      <c r="A134" s="8" t="s">
        <v>140</v>
      </c>
      <c r="B134" s="9" t="s">
        <v>2</v>
      </c>
      <c r="C134" s="9" t="s">
        <v>11</v>
      </c>
      <c r="D134" s="9"/>
      <c r="E134" s="9" t="s">
        <v>12</v>
      </c>
      <c r="F134" s="9" t="s">
        <v>13</v>
      </c>
      <c r="G134" s="9" t="s">
        <v>141</v>
      </c>
      <c r="H134" s="9" t="s">
        <v>6</v>
      </c>
      <c r="I134" s="9">
        <v>249</v>
      </c>
      <c r="J134" s="9">
        <v>249</v>
      </c>
      <c r="K134" s="9">
        <v>10</v>
      </c>
      <c r="L134" s="9" t="s">
        <v>8</v>
      </c>
      <c r="M134" s="9" t="s">
        <v>8</v>
      </c>
      <c r="N134" s="9">
        <v>223</v>
      </c>
      <c r="O134" s="9">
        <v>223</v>
      </c>
      <c r="P134" s="9">
        <v>9</v>
      </c>
      <c r="Q134" s="9" t="s">
        <v>2</v>
      </c>
      <c r="R134" s="9">
        <v>0.02</v>
      </c>
      <c r="S134" s="9" t="s">
        <v>40</v>
      </c>
      <c r="T134" s="10"/>
      <c r="U134" s="10"/>
      <c r="V134" s="10"/>
      <c r="W134" s="10"/>
      <c r="X134" s="10"/>
      <c r="Y134" s="11"/>
      <c r="Z134" s="10"/>
      <c r="AA134" s="11"/>
      <c r="AB134" s="10"/>
      <c r="AC134" s="10"/>
      <c r="AD134" s="10"/>
      <c r="AE134" s="10"/>
      <c r="AF134" s="10"/>
      <c r="AG134" s="10"/>
      <c r="AH134" s="10"/>
      <c r="AI134" s="10"/>
      <c r="AJ134" s="9">
        <v>0.1</v>
      </c>
      <c r="AK134" s="12">
        <v>0.18622448979591838</v>
      </c>
      <c r="AL134" s="9" t="s">
        <v>2</v>
      </c>
      <c r="AM134" s="9" t="s">
        <v>367</v>
      </c>
      <c r="AN134" s="9" t="s">
        <v>11</v>
      </c>
      <c r="AO134" s="9" t="s">
        <v>12</v>
      </c>
      <c r="AP134" s="9" t="s">
        <v>40</v>
      </c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9">
        <v>0.1</v>
      </c>
      <c r="BH134" s="12">
        <v>0.18622448979591838</v>
      </c>
      <c r="BI134" s="9">
        <v>9.4</v>
      </c>
      <c r="BJ134" s="12">
        <v>0.494775678867859</v>
      </c>
      <c r="BK134" s="9">
        <v>57.1</v>
      </c>
      <c r="BL134" s="9">
        <v>5</v>
      </c>
      <c r="BM134" s="9" t="s">
        <v>381</v>
      </c>
      <c r="BN134" s="9" t="s">
        <v>11</v>
      </c>
      <c r="BO134" s="9" t="s">
        <v>380</v>
      </c>
    </row>
    <row r="135" spans="1:67" s="1" customFormat="1" x14ac:dyDescent="0.35">
      <c r="A135" s="4" t="s">
        <v>142</v>
      </c>
      <c r="B135" s="5" t="s">
        <v>2</v>
      </c>
      <c r="C135" s="5" t="s">
        <v>2</v>
      </c>
      <c r="D135" s="5"/>
      <c r="E135" s="5" t="s">
        <v>3</v>
      </c>
      <c r="F135" s="5" t="s">
        <v>13</v>
      </c>
      <c r="G135" s="5" t="s">
        <v>141</v>
      </c>
      <c r="H135" s="5" t="s">
        <v>6</v>
      </c>
      <c r="I135" s="5">
        <v>889</v>
      </c>
      <c r="J135" s="5">
        <v>880</v>
      </c>
      <c r="K135" s="5">
        <v>30</v>
      </c>
      <c r="L135" s="5" t="s">
        <v>8</v>
      </c>
      <c r="M135" s="5" t="s">
        <v>8</v>
      </c>
      <c r="N135" s="5">
        <v>953</v>
      </c>
      <c r="O135" s="5">
        <v>945</v>
      </c>
      <c r="P135" s="5">
        <v>30</v>
      </c>
      <c r="Q135" s="5" t="s">
        <v>2</v>
      </c>
      <c r="R135" s="5">
        <v>0.02</v>
      </c>
      <c r="S135" s="5" t="s">
        <v>9</v>
      </c>
      <c r="T135" s="6"/>
      <c r="U135" s="6"/>
      <c r="V135" s="6"/>
      <c r="W135" s="6"/>
      <c r="X135" s="6"/>
      <c r="Y135" s="27"/>
      <c r="Z135" s="6"/>
      <c r="AA135" s="27"/>
      <c r="AB135" s="5">
        <v>-0.06</v>
      </c>
      <c r="AC135" s="5">
        <v>0.94</v>
      </c>
      <c r="AD135" s="5">
        <v>0.05</v>
      </c>
      <c r="AE135" s="5">
        <v>1.04</v>
      </c>
      <c r="AF135" s="5">
        <v>-0.05</v>
      </c>
      <c r="AG135" s="5">
        <v>0.95</v>
      </c>
      <c r="AH135" s="5">
        <v>0.05</v>
      </c>
      <c r="AI135" s="5">
        <v>1.03</v>
      </c>
      <c r="AJ135" s="6"/>
      <c r="AK135" s="27"/>
      <c r="AL135" s="5" t="s">
        <v>11</v>
      </c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25"/>
      <c r="BM135" s="25"/>
      <c r="BN135" s="25"/>
      <c r="BO135" s="25"/>
    </row>
    <row r="136" spans="1:67" x14ac:dyDescent="0.35">
      <c r="A136" s="8" t="s">
        <v>142</v>
      </c>
      <c r="B136" s="9" t="s">
        <v>2</v>
      </c>
      <c r="C136" s="9" t="s">
        <v>2</v>
      </c>
      <c r="D136" s="9"/>
      <c r="E136" s="9" t="s">
        <v>3</v>
      </c>
      <c r="F136" s="9" t="s">
        <v>4</v>
      </c>
      <c r="G136" s="9" t="s">
        <v>141</v>
      </c>
      <c r="H136" s="9" t="s">
        <v>6</v>
      </c>
      <c r="I136" s="9">
        <v>889</v>
      </c>
      <c r="J136" s="9">
        <v>870</v>
      </c>
      <c r="K136" s="9">
        <v>30</v>
      </c>
      <c r="L136" s="9" t="s">
        <v>8</v>
      </c>
      <c r="M136" s="9" t="s">
        <v>8</v>
      </c>
      <c r="N136" s="9">
        <v>953</v>
      </c>
      <c r="O136" s="9">
        <v>923</v>
      </c>
      <c r="P136" s="9">
        <v>30</v>
      </c>
      <c r="Q136" s="9" t="s">
        <v>2</v>
      </c>
      <c r="R136" s="9">
        <v>0.02</v>
      </c>
      <c r="S136" s="9" t="s">
        <v>9</v>
      </c>
      <c r="T136" s="10"/>
      <c r="U136" s="10"/>
      <c r="V136" s="10"/>
      <c r="W136" s="10"/>
      <c r="X136" s="10"/>
      <c r="Y136" s="11"/>
      <c r="Z136" s="10"/>
      <c r="AA136" s="11"/>
      <c r="AB136" s="9">
        <v>-0.06</v>
      </c>
      <c r="AC136" s="9">
        <v>0.94</v>
      </c>
      <c r="AD136" s="9">
        <v>0.05</v>
      </c>
      <c r="AE136" s="9">
        <v>1.04</v>
      </c>
      <c r="AF136" s="9">
        <v>-0.03</v>
      </c>
      <c r="AG136" s="9">
        <v>1.02</v>
      </c>
      <c r="AH136" s="9">
        <v>0.03</v>
      </c>
      <c r="AI136" s="9">
        <v>1.02</v>
      </c>
      <c r="AJ136" s="10"/>
      <c r="AK136" s="11"/>
      <c r="AL136" s="9" t="s">
        <v>11</v>
      </c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9"/>
      <c r="BM136" s="19"/>
      <c r="BN136" s="19"/>
      <c r="BO136" s="19"/>
    </row>
    <row r="137" spans="1:67" s="1" customFormat="1" x14ac:dyDescent="0.35">
      <c r="A137" s="4" t="s">
        <v>143</v>
      </c>
      <c r="B137" s="5" t="s">
        <v>11</v>
      </c>
      <c r="C137" s="5" t="s">
        <v>11</v>
      </c>
      <c r="D137" s="5" t="s">
        <v>11</v>
      </c>
      <c r="E137" s="5" t="s">
        <v>12</v>
      </c>
      <c r="F137" s="5" t="s">
        <v>16</v>
      </c>
      <c r="G137" s="5" t="s">
        <v>144</v>
      </c>
      <c r="H137" s="5" t="s">
        <v>6</v>
      </c>
      <c r="I137" s="5">
        <v>153</v>
      </c>
      <c r="J137" s="5">
        <v>110</v>
      </c>
      <c r="K137" s="5"/>
      <c r="L137" s="5" t="s">
        <v>8</v>
      </c>
      <c r="M137" s="5" t="s">
        <v>8</v>
      </c>
      <c r="N137" s="5">
        <v>150</v>
      </c>
      <c r="O137" s="5">
        <v>120</v>
      </c>
      <c r="P137" s="5"/>
      <c r="Q137" s="5"/>
      <c r="R137" s="5"/>
      <c r="S137" s="5" t="s">
        <v>21</v>
      </c>
      <c r="T137" s="5">
        <v>23.6</v>
      </c>
      <c r="U137" s="24">
        <v>1.4683323874382124</v>
      </c>
      <c r="V137" s="5">
        <v>23.5</v>
      </c>
      <c r="W137" s="24">
        <v>1.5336231610144653</v>
      </c>
      <c r="X137" s="6"/>
      <c r="Y137" s="27"/>
      <c r="Z137" s="6"/>
      <c r="AA137" s="27"/>
      <c r="AB137" s="6"/>
      <c r="AC137" s="6"/>
      <c r="AD137" s="6"/>
      <c r="AE137" s="6"/>
      <c r="AF137" s="6"/>
      <c r="AG137" s="6"/>
      <c r="AH137" s="6"/>
      <c r="AI137" s="6"/>
      <c r="AJ137" s="6"/>
      <c r="AK137" s="27"/>
      <c r="AL137" s="5" t="s">
        <v>2</v>
      </c>
      <c r="AM137" s="5" t="s">
        <v>11</v>
      </c>
      <c r="AN137" s="5" t="s">
        <v>11</v>
      </c>
      <c r="AO137" s="5" t="s">
        <v>12</v>
      </c>
      <c r="AP137" s="5" t="s">
        <v>21</v>
      </c>
      <c r="AQ137" s="5">
        <v>23.6</v>
      </c>
      <c r="AR137" s="24">
        <v>1.4683323874382124</v>
      </c>
      <c r="AS137" s="5">
        <v>23.5</v>
      </c>
      <c r="AT137" s="24">
        <v>1.5336231610144653</v>
      </c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5">
        <v>9.3000000000000007</v>
      </c>
      <c r="BJ137" s="5">
        <v>0.9</v>
      </c>
      <c r="BK137" s="5">
        <v>0</v>
      </c>
      <c r="BL137" s="5">
        <v>12</v>
      </c>
      <c r="BM137" s="5" t="s">
        <v>375</v>
      </c>
      <c r="BN137" s="5" t="s">
        <v>2</v>
      </c>
      <c r="BO137" s="5" t="s">
        <v>376</v>
      </c>
    </row>
    <row r="138" spans="1:67" s="2" customFormat="1" x14ac:dyDescent="0.35">
      <c r="A138" s="14" t="s">
        <v>143</v>
      </c>
      <c r="B138" s="15" t="s">
        <v>11</v>
      </c>
      <c r="C138" s="15" t="s">
        <v>11</v>
      </c>
      <c r="D138" s="15" t="s">
        <v>11</v>
      </c>
      <c r="E138" s="15" t="s">
        <v>12</v>
      </c>
      <c r="F138" s="15" t="s">
        <v>4</v>
      </c>
      <c r="G138" s="15" t="s">
        <v>144</v>
      </c>
      <c r="H138" s="15" t="s">
        <v>6</v>
      </c>
      <c r="I138" s="15">
        <v>153</v>
      </c>
      <c r="J138" s="15">
        <v>116</v>
      </c>
      <c r="K138" s="15"/>
      <c r="L138" s="15" t="s">
        <v>8</v>
      </c>
      <c r="M138" s="15" t="s">
        <v>8</v>
      </c>
      <c r="N138" s="15">
        <v>150</v>
      </c>
      <c r="O138" s="15">
        <v>127</v>
      </c>
      <c r="P138" s="15"/>
      <c r="Q138" s="15"/>
      <c r="R138" s="15"/>
      <c r="S138" s="15" t="s">
        <v>21</v>
      </c>
      <c r="T138" s="15">
        <v>24.7</v>
      </c>
      <c r="U138" s="28">
        <v>1.9386593305684212</v>
      </c>
      <c r="V138" s="15">
        <v>24.8</v>
      </c>
      <c r="W138" s="28">
        <v>2.1411912572210823</v>
      </c>
      <c r="X138" s="16"/>
      <c r="Y138" s="17"/>
      <c r="Z138" s="16"/>
      <c r="AA138" s="17"/>
      <c r="AB138" s="16"/>
      <c r="AC138" s="16"/>
      <c r="AD138" s="16"/>
      <c r="AE138" s="16"/>
      <c r="AF138" s="16"/>
      <c r="AG138" s="16"/>
      <c r="AH138" s="16"/>
      <c r="AI138" s="16"/>
      <c r="AJ138" s="16"/>
      <c r="AK138" s="17"/>
      <c r="AL138" s="15" t="s">
        <v>2</v>
      </c>
      <c r="AM138" s="15" t="s">
        <v>11</v>
      </c>
      <c r="AN138" s="15" t="s">
        <v>11</v>
      </c>
      <c r="AO138" s="15" t="s">
        <v>12</v>
      </c>
      <c r="AP138" s="15" t="s">
        <v>21</v>
      </c>
      <c r="AQ138" s="15">
        <v>24.7</v>
      </c>
      <c r="AR138" s="28">
        <v>1.9386593305684212</v>
      </c>
      <c r="AS138" s="15">
        <v>24.8</v>
      </c>
      <c r="AT138" s="28">
        <v>2.1411912572210823</v>
      </c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5">
        <v>9.3000000000000007</v>
      </c>
      <c r="BJ138" s="15">
        <v>0.9</v>
      </c>
      <c r="BK138" s="15">
        <v>0</v>
      </c>
      <c r="BL138" s="15">
        <v>24</v>
      </c>
      <c r="BM138" s="15" t="s">
        <v>375</v>
      </c>
      <c r="BN138" s="15" t="s">
        <v>2</v>
      </c>
      <c r="BO138" s="15" t="s">
        <v>376</v>
      </c>
    </row>
    <row r="139" spans="1:67" s="1" customFormat="1" x14ac:dyDescent="0.35">
      <c r="A139" s="4" t="s">
        <v>145</v>
      </c>
      <c r="B139" s="5" t="s">
        <v>2</v>
      </c>
      <c r="C139" s="5" t="s">
        <v>2</v>
      </c>
      <c r="D139" s="5"/>
      <c r="E139" s="5" t="s">
        <v>12</v>
      </c>
      <c r="F139" s="5" t="s">
        <v>16</v>
      </c>
      <c r="G139" s="5" t="s">
        <v>25</v>
      </c>
      <c r="H139" s="5" t="s">
        <v>6</v>
      </c>
      <c r="I139" s="5">
        <v>307</v>
      </c>
      <c r="J139" s="5">
        <v>290</v>
      </c>
      <c r="K139" s="5">
        <v>45</v>
      </c>
      <c r="L139" s="5" t="s">
        <v>8</v>
      </c>
      <c r="M139" s="5" t="s">
        <v>8</v>
      </c>
      <c r="N139" s="5">
        <v>200</v>
      </c>
      <c r="O139" s="5">
        <v>189</v>
      </c>
      <c r="P139" s="5">
        <v>46</v>
      </c>
      <c r="Q139" s="5" t="s">
        <v>11</v>
      </c>
      <c r="R139" s="5"/>
      <c r="S139" s="5" t="s">
        <v>9</v>
      </c>
      <c r="T139" s="6"/>
      <c r="U139" s="27"/>
      <c r="V139" s="6"/>
      <c r="W139" s="27"/>
      <c r="X139" s="6"/>
      <c r="Y139" s="27"/>
      <c r="Z139" s="6"/>
      <c r="AA139" s="27"/>
      <c r="AB139" s="5">
        <v>16.5</v>
      </c>
      <c r="AC139" s="5">
        <v>2.5299999999999998</v>
      </c>
      <c r="AD139" s="5">
        <v>16.11</v>
      </c>
      <c r="AE139" s="5">
        <v>2.13</v>
      </c>
      <c r="AF139" s="5">
        <v>16.989999999999998</v>
      </c>
      <c r="AG139" s="5">
        <v>2.84</v>
      </c>
      <c r="AH139" s="5">
        <v>16.53</v>
      </c>
      <c r="AI139" s="5">
        <v>2.41</v>
      </c>
      <c r="AJ139" s="6"/>
      <c r="AK139" s="27"/>
      <c r="AL139" s="5" t="s">
        <v>11</v>
      </c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25"/>
      <c r="BM139" s="25"/>
      <c r="BN139" s="25"/>
      <c r="BO139" s="25"/>
    </row>
    <row r="140" spans="1:67" s="2" customFormat="1" x14ac:dyDescent="0.35">
      <c r="A140" s="14" t="s">
        <v>145</v>
      </c>
      <c r="B140" s="15" t="s">
        <v>2</v>
      </c>
      <c r="C140" s="15" t="s">
        <v>2</v>
      </c>
      <c r="D140" s="15"/>
      <c r="E140" s="15" t="s">
        <v>17</v>
      </c>
      <c r="F140" s="15" t="s">
        <v>16</v>
      </c>
      <c r="G140" s="15" t="s">
        <v>25</v>
      </c>
      <c r="H140" s="15" t="s">
        <v>6</v>
      </c>
      <c r="I140" s="15">
        <v>307</v>
      </c>
      <c r="J140" s="15">
        <v>290</v>
      </c>
      <c r="K140" s="15">
        <v>45</v>
      </c>
      <c r="L140" s="15" t="s">
        <v>8</v>
      </c>
      <c r="M140" s="15" t="s">
        <v>8</v>
      </c>
      <c r="N140" s="15">
        <v>200</v>
      </c>
      <c r="O140" s="15">
        <v>189</v>
      </c>
      <c r="P140" s="15">
        <v>46</v>
      </c>
      <c r="Q140" s="15" t="s">
        <v>11</v>
      </c>
      <c r="R140" s="15"/>
      <c r="S140" s="15" t="s">
        <v>9</v>
      </c>
      <c r="T140" s="16"/>
      <c r="U140" s="17"/>
      <c r="V140" s="16"/>
      <c r="W140" s="17"/>
      <c r="X140" s="16"/>
      <c r="Y140" s="17"/>
      <c r="Z140" s="16"/>
      <c r="AA140" s="17"/>
      <c r="AB140" s="15">
        <v>54.7</v>
      </c>
      <c r="AC140" s="15">
        <v>29.07</v>
      </c>
      <c r="AD140" s="15">
        <v>50.94</v>
      </c>
      <c r="AE140" s="15">
        <v>27.59</v>
      </c>
      <c r="AF140" s="15">
        <v>55.05</v>
      </c>
      <c r="AG140" s="15">
        <v>30.09</v>
      </c>
      <c r="AH140" s="15">
        <v>50.27</v>
      </c>
      <c r="AI140" s="15">
        <v>28.32</v>
      </c>
      <c r="AJ140" s="16"/>
      <c r="AK140" s="17"/>
      <c r="AL140" s="15" t="s">
        <v>2</v>
      </c>
      <c r="AM140" s="15" t="s">
        <v>11</v>
      </c>
      <c r="AN140" s="15" t="s">
        <v>2</v>
      </c>
      <c r="AO140" s="15" t="s">
        <v>17</v>
      </c>
      <c r="AP140" s="15" t="s">
        <v>9</v>
      </c>
      <c r="AQ140" s="16"/>
      <c r="AR140" s="16"/>
      <c r="AS140" s="16"/>
      <c r="AT140" s="16"/>
      <c r="AU140" s="16"/>
      <c r="AV140" s="16"/>
      <c r="AW140" s="16"/>
      <c r="AX140" s="16"/>
      <c r="AY140" s="15">
        <v>54.7</v>
      </c>
      <c r="AZ140" s="15">
        <v>29.07</v>
      </c>
      <c r="BA140" s="15">
        <v>50.94</v>
      </c>
      <c r="BB140" s="15">
        <v>27.59</v>
      </c>
      <c r="BC140" s="15">
        <v>55.05</v>
      </c>
      <c r="BD140" s="15">
        <v>30.09</v>
      </c>
      <c r="BE140" s="15">
        <v>50.27</v>
      </c>
      <c r="BF140" s="15">
        <v>28.32</v>
      </c>
      <c r="BG140" s="16"/>
      <c r="BH140" s="16"/>
      <c r="BI140" s="16"/>
      <c r="BJ140" s="16"/>
      <c r="BK140" s="16"/>
      <c r="BL140" s="20"/>
      <c r="BM140" s="20"/>
      <c r="BN140" s="20"/>
      <c r="BO140" s="20"/>
    </row>
    <row r="141" spans="1:67" x14ac:dyDescent="0.35">
      <c r="A141" s="8" t="s">
        <v>146</v>
      </c>
      <c r="B141" s="9" t="s">
        <v>2</v>
      </c>
      <c r="C141" s="9" t="s">
        <v>2</v>
      </c>
      <c r="D141" s="9"/>
      <c r="E141" s="9" t="s">
        <v>3</v>
      </c>
      <c r="F141" s="9" t="s">
        <v>13</v>
      </c>
      <c r="G141" s="5" t="s">
        <v>25</v>
      </c>
      <c r="H141" s="5" t="s">
        <v>6</v>
      </c>
      <c r="I141" s="9">
        <v>615</v>
      </c>
      <c r="J141" s="9">
        <v>568</v>
      </c>
      <c r="K141" s="9">
        <v>22</v>
      </c>
      <c r="L141" s="5" t="s">
        <v>8</v>
      </c>
      <c r="M141" s="5" t="s">
        <v>8</v>
      </c>
      <c r="N141" s="9">
        <v>497</v>
      </c>
      <c r="O141" s="9">
        <v>496</v>
      </c>
      <c r="P141" s="9">
        <v>21</v>
      </c>
      <c r="Q141" s="9" t="s">
        <v>11</v>
      </c>
      <c r="R141" s="9"/>
      <c r="S141" s="9" t="s">
        <v>9</v>
      </c>
      <c r="T141" s="10"/>
      <c r="U141" s="11"/>
      <c r="V141" s="10"/>
      <c r="W141" s="11"/>
      <c r="X141" s="10"/>
      <c r="Y141" s="11"/>
      <c r="Z141" s="10"/>
      <c r="AA141" s="11"/>
      <c r="AB141" s="9">
        <v>0.6</v>
      </c>
      <c r="AC141" s="9">
        <v>1.2</v>
      </c>
      <c r="AD141" s="9">
        <v>0.6</v>
      </c>
      <c r="AE141" s="9">
        <v>1.1000000000000001</v>
      </c>
      <c r="AF141" s="9">
        <v>0.6</v>
      </c>
      <c r="AG141" s="9">
        <v>1.2</v>
      </c>
      <c r="AH141" s="9">
        <v>0.5</v>
      </c>
      <c r="AI141" s="9">
        <v>1.2</v>
      </c>
      <c r="AJ141" s="10"/>
      <c r="AK141" s="11"/>
      <c r="AL141" s="9" t="s">
        <v>11</v>
      </c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9"/>
      <c r="BM141" s="19"/>
      <c r="BN141" s="19"/>
      <c r="BO141" s="19"/>
    </row>
    <row r="142" spans="1:67" x14ac:dyDescent="0.35">
      <c r="A142" s="8" t="s">
        <v>146</v>
      </c>
      <c r="B142" s="9" t="s">
        <v>2</v>
      </c>
      <c r="C142" s="9" t="s">
        <v>2</v>
      </c>
      <c r="D142" s="9"/>
      <c r="E142" s="9" t="s">
        <v>3</v>
      </c>
      <c r="F142" s="9" t="s">
        <v>4</v>
      </c>
      <c r="G142" s="15" t="s">
        <v>25</v>
      </c>
      <c r="H142" s="15" t="s">
        <v>6</v>
      </c>
      <c r="I142" s="9">
        <v>615</v>
      </c>
      <c r="J142" s="9">
        <v>367</v>
      </c>
      <c r="K142" s="9">
        <v>17</v>
      </c>
      <c r="L142" s="15" t="s">
        <v>8</v>
      </c>
      <c r="M142" s="15" t="s">
        <v>8</v>
      </c>
      <c r="N142" s="9">
        <v>497</v>
      </c>
      <c r="O142" s="9">
        <v>471</v>
      </c>
      <c r="P142" s="9">
        <v>21</v>
      </c>
      <c r="Q142" s="9" t="s">
        <v>11</v>
      </c>
      <c r="R142" s="9"/>
      <c r="S142" s="9" t="s">
        <v>9</v>
      </c>
      <c r="T142" s="10"/>
      <c r="U142" s="11"/>
      <c r="V142" s="10"/>
      <c r="W142" s="11"/>
      <c r="X142" s="10"/>
      <c r="Y142" s="11"/>
      <c r="Z142" s="10"/>
      <c r="AA142" s="11"/>
      <c r="AB142" s="9">
        <v>0.6</v>
      </c>
      <c r="AC142" s="9">
        <v>1.2</v>
      </c>
      <c r="AD142" s="9">
        <v>0.6</v>
      </c>
      <c r="AE142" s="9">
        <v>1.1000000000000001</v>
      </c>
      <c r="AF142" s="9">
        <v>0.6</v>
      </c>
      <c r="AG142" s="9">
        <v>1.1000000000000001</v>
      </c>
      <c r="AH142" s="9">
        <v>0.6</v>
      </c>
      <c r="AI142" s="9">
        <v>1.2</v>
      </c>
      <c r="AJ142" s="10"/>
      <c r="AK142" s="11"/>
      <c r="AL142" s="9" t="s">
        <v>11</v>
      </c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9"/>
      <c r="BM142" s="19"/>
      <c r="BN142" s="19"/>
      <c r="BO142" s="19"/>
    </row>
    <row r="143" spans="1:67" s="3" customFormat="1" x14ac:dyDescent="0.35">
      <c r="A143" s="21" t="s">
        <v>147</v>
      </c>
      <c r="B143" s="22" t="s">
        <v>2</v>
      </c>
      <c r="C143" s="22" t="s">
        <v>2</v>
      </c>
      <c r="D143" s="22"/>
      <c r="E143" s="22" t="s">
        <v>3</v>
      </c>
      <c r="F143" s="22" t="s">
        <v>4</v>
      </c>
      <c r="G143" s="22" t="s">
        <v>148</v>
      </c>
      <c r="H143" s="22" t="s">
        <v>26</v>
      </c>
      <c r="I143" s="5">
        <v>424</v>
      </c>
      <c r="J143" s="22">
        <v>424</v>
      </c>
      <c r="K143" s="22">
        <v>4</v>
      </c>
      <c r="L143" s="22" t="s">
        <v>8</v>
      </c>
      <c r="M143" s="22" t="s">
        <v>8</v>
      </c>
      <c r="N143" s="5">
        <v>336</v>
      </c>
      <c r="O143" s="22">
        <v>336</v>
      </c>
      <c r="P143" s="22">
        <v>4</v>
      </c>
      <c r="Q143" s="22" t="s">
        <v>11</v>
      </c>
      <c r="R143" s="22"/>
      <c r="S143" s="22" t="s">
        <v>15</v>
      </c>
      <c r="T143" s="23"/>
      <c r="U143" s="23"/>
      <c r="V143" s="23"/>
      <c r="W143" s="23"/>
      <c r="X143" s="22">
        <v>-5.6000000000000001E-2</v>
      </c>
      <c r="Y143" s="22">
        <v>0.58309999999999995</v>
      </c>
      <c r="Z143" s="22">
        <v>-5.1999999999999998E-2</v>
      </c>
      <c r="AA143" s="22">
        <v>0.59389999999999998</v>
      </c>
      <c r="AB143" s="6"/>
      <c r="AC143" s="6"/>
      <c r="AD143" s="6"/>
      <c r="AE143" s="6"/>
      <c r="AF143" s="23"/>
      <c r="AG143" s="23"/>
      <c r="AH143" s="23"/>
      <c r="AI143" s="23"/>
      <c r="AJ143" s="23"/>
      <c r="AK143" s="23"/>
      <c r="AL143" s="22" t="s">
        <v>11</v>
      </c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9"/>
      <c r="BM143" s="29"/>
      <c r="BN143" s="29"/>
      <c r="BO143" s="29"/>
    </row>
    <row r="144" spans="1:67" s="1" customFormat="1" x14ac:dyDescent="0.35">
      <c r="A144" s="4" t="s">
        <v>149</v>
      </c>
      <c r="B144" s="5" t="s">
        <v>2</v>
      </c>
      <c r="C144" s="5" t="s">
        <v>2</v>
      </c>
      <c r="D144" s="5"/>
      <c r="E144" s="5" t="s">
        <v>12</v>
      </c>
      <c r="F144" s="5" t="s">
        <v>16</v>
      </c>
      <c r="G144" s="5" t="s">
        <v>150</v>
      </c>
      <c r="H144" s="5" t="s">
        <v>26</v>
      </c>
      <c r="I144" s="5">
        <v>297</v>
      </c>
      <c r="J144" s="5">
        <v>297</v>
      </c>
      <c r="K144" s="5">
        <v>9</v>
      </c>
      <c r="L144" s="5" t="s">
        <v>8</v>
      </c>
      <c r="M144" s="5" t="s">
        <v>8</v>
      </c>
      <c r="N144" s="5">
        <v>205</v>
      </c>
      <c r="O144" s="5">
        <v>205</v>
      </c>
      <c r="P144" s="5">
        <v>6</v>
      </c>
      <c r="Q144" s="5" t="s">
        <v>2</v>
      </c>
      <c r="R144" s="5">
        <v>0.01</v>
      </c>
      <c r="S144" s="5" t="s">
        <v>9</v>
      </c>
      <c r="T144" s="6"/>
      <c r="U144" s="6"/>
      <c r="V144" s="6"/>
      <c r="W144" s="6"/>
      <c r="X144" s="6"/>
      <c r="Y144" s="6"/>
      <c r="Z144" s="6"/>
      <c r="AA144" s="6"/>
      <c r="AB144" s="5">
        <v>17.13</v>
      </c>
      <c r="AC144" s="5">
        <v>2.5299999999999998</v>
      </c>
      <c r="AD144" s="5">
        <v>17.04</v>
      </c>
      <c r="AE144" s="5">
        <v>2.63</v>
      </c>
      <c r="AF144" s="5">
        <v>17.36</v>
      </c>
      <c r="AG144" s="5">
        <v>2.67</v>
      </c>
      <c r="AH144" s="5">
        <v>17.440000000000001</v>
      </c>
      <c r="AI144" s="5">
        <v>2.89</v>
      </c>
      <c r="AJ144" s="6"/>
      <c r="AK144" s="6"/>
      <c r="AL144" s="5" t="s">
        <v>2</v>
      </c>
      <c r="AM144" s="5" t="s">
        <v>11</v>
      </c>
      <c r="AN144" s="5" t="s">
        <v>2</v>
      </c>
      <c r="AO144" s="5" t="s">
        <v>12</v>
      </c>
      <c r="AP144" s="5" t="s">
        <v>9</v>
      </c>
      <c r="AQ144" s="6"/>
      <c r="AR144" s="6"/>
      <c r="AS144" s="6"/>
      <c r="AT144" s="6"/>
      <c r="AU144" s="6"/>
      <c r="AV144" s="6"/>
      <c r="AW144" s="6"/>
      <c r="AX144" s="6"/>
      <c r="AY144" s="5">
        <v>17.13</v>
      </c>
      <c r="AZ144" s="5">
        <v>2.5299999999999998</v>
      </c>
      <c r="BA144" s="5">
        <v>17.04</v>
      </c>
      <c r="BB144" s="5">
        <v>2.63</v>
      </c>
      <c r="BC144" s="5">
        <v>17.36</v>
      </c>
      <c r="BD144" s="5">
        <v>2.67</v>
      </c>
      <c r="BE144" s="5">
        <v>17.440000000000001</v>
      </c>
      <c r="BF144" s="5">
        <v>2.89</v>
      </c>
      <c r="BG144" s="6"/>
      <c r="BH144" s="6"/>
      <c r="BI144" s="5">
        <v>6.9</v>
      </c>
      <c r="BJ144" s="5">
        <v>0.3</v>
      </c>
      <c r="BK144" s="5">
        <v>48.8</v>
      </c>
      <c r="BL144" s="5">
        <v>9</v>
      </c>
      <c r="BM144" s="5" t="s">
        <v>392</v>
      </c>
      <c r="BN144" s="5" t="s">
        <v>11</v>
      </c>
      <c r="BO144" s="5" t="s">
        <v>380</v>
      </c>
    </row>
    <row r="145" spans="1:67" x14ac:dyDescent="0.35">
      <c r="A145" s="8" t="s">
        <v>149</v>
      </c>
      <c r="B145" s="9" t="s">
        <v>2</v>
      </c>
      <c r="C145" s="9" t="s">
        <v>2</v>
      </c>
      <c r="D145" s="9"/>
      <c r="E145" s="9" t="s">
        <v>12</v>
      </c>
      <c r="F145" s="9" t="s">
        <v>4</v>
      </c>
      <c r="G145" s="9" t="s">
        <v>150</v>
      </c>
      <c r="H145" s="9" t="s">
        <v>26</v>
      </c>
      <c r="I145" s="15">
        <v>297</v>
      </c>
      <c r="J145" s="9">
        <v>194</v>
      </c>
      <c r="K145" s="9">
        <v>9</v>
      </c>
      <c r="L145" s="9" t="s">
        <v>8</v>
      </c>
      <c r="M145" s="9" t="s">
        <v>8</v>
      </c>
      <c r="N145" s="15">
        <v>205</v>
      </c>
      <c r="O145" s="9">
        <v>102</v>
      </c>
      <c r="P145" s="9">
        <v>6</v>
      </c>
      <c r="Q145" s="9" t="s">
        <v>2</v>
      </c>
      <c r="R145" s="9">
        <v>0.01</v>
      </c>
      <c r="S145" s="9" t="s">
        <v>9</v>
      </c>
      <c r="T145" s="10"/>
      <c r="U145" s="10"/>
      <c r="V145" s="10"/>
      <c r="W145" s="10"/>
      <c r="X145" s="10"/>
      <c r="Y145" s="10"/>
      <c r="Z145" s="10"/>
      <c r="AA145" s="10"/>
      <c r="AB145" s="15">
        <v>17.13</v>
      </c>
      <c r="AC145" s="15">
        <v>2.5299999999999998</v>
      </c>
      <c r="AD145" s="15">
        <v>17.04</v>
      </c>
      <c r="AE145" s="15">
        <v>2.63</v>
      </c>
      <c r="AF145" s="9">
        <v>19.100000000000001</v>
      </c>
      <c r="AG145" s="9">
        <v>2.8</v>
      </c>
      <c r="AH145" s="9">
        <v>18.2</v>
      </c>
      <c r="AI145" s="9">
        <v>3.3</v>
      </c>
      <c r="AJ145" s="10"/>
      <c r="AK145" s="10"/>
      <c r="AL145" s="9" t="s">
        <v>2</v>
      </c>
      <c r="AM145" s="9" t="s">
        <v>11</v>
      </c>
      <c r="AN145" s="9" t="s">
        <v>2</v>
      </c>
      <c r="AO145" s="9" t="s">
        <v>12</v>
      </c>
      <c r="AP145" s="9" t="s">
        <v>9</v>
      </c>
      <c r="AQ145" s="10"/>
      <c r="AR145" s="10"/>
      <c r="AS145" s="10"/>
      <c r="AT145" s="10"/>
      <c r="AU145" s="10"/>
      <c r="AV145" s="10"/>
      <c r="AW145" s="10"/>
      <c r="AX145" s="10"/>
      <c r="AY145" s="9">
        <v>17.13</v>
      </c>
      <c r="AZ145" s="9">
        <v>2.5299999999999998</v>
      </c>
      <c r="BA145" s="9">
        <v>17.04</v>
      </c>
      <c r="BB145" s="9">
        <v>2.63</v>
      </c>
      <c r="BC145" s="9">
        <v>19.100000000000001</v>
      </c>
      <c r="BD145" s="9">
        <v>2.8</v>
      </c>
      <c r="BE145" s="9">
        <v>18.2</v>
      </c>
      <c r="BF145" s="9">
        <v>3.3</v>
      </c>
      <c r="BG145" s="10"/>
      <c r="BH145" s="10"/>
      <c r="BI145" s="9">
        <v>6.9</v>
      </c>
      <c r="BJ145" s="9">
        <v>0.3</v>
      </c>
      <c r="BK145" s="9">
        <v>48.8</v>
      </c>
      <c r="BL145" s="9">
        <v>36</v>
      </c>
      <c r="BM145" s="9" t="s">
        <v>392</v>
      </c>
      <c r="BN145" s="9" t="s">
        <v>11</v>
      </c>
      <c r="BO145" s="9" t="s">
        <v>380</v>
      </c>
    </row>
    <row r="146" spans="1:67" s="1" customFormat="1" x14ac:dyDescent="0.35">
      <c r="A146" s="4" t="s">
        <v>151</v>
      </c>
      <c r="B146" s="5" t="s">
        <v>11</v>
      </c>
      <c r="C146" s="5" t="s">
        <v>11</v>
      </c>
      <c r="D146" s="5" t="s">
        <v>11</v>
      </c>
      <c r="E146" s="5" t="s">
        <v>3</v>
      </c>
      <c r="F146" s="5" t="s">
        <v>16</v>
      </c>
      <c r="G146" s="5" t="s">
        <v>152</v>
      </c>
      <c r="H146" s="5" t="s">
        <v>6</v>
      </c>
      <c r="I146" s="9">
        <v>66</v>
      </c>
      <c r="J146" s="5">
        <v>62</v>
      </c>
      <c r="K146" s="5"/>
      <c r="L146" s="5" t="s">
        <v>153</v>
      </c>
      <c r="M146" s="5" t="s">
        <v>8</v>
      </c>
      <c r="N146" s="9">
        <v>66</v>
      </c>
      <c r="O146" s="5">
        <v>60</v>
      </c>
      <c r="P146" s="5"/>
      <c r="Q146" s="5"/>
      <c r="R146" s="5"/>
      <c r="S146" s="5" t="s">
        <v>21</v>
      </c>
      <c r="T146" s="5">
        <v>1.5</v>
      </c>
      <c r="U146" s="5">
        <v>0.7</v>
      </c>
      <c r="V146" s="5">
        <v>1.6</v>
      </c>
      <c r="W146" s="5">
        <v>0.7</v>
      </c>
      <c r="X146" s="6"/>
      <c r="Y146" s="6"/>
      <c r="Z146" s="6"/>
      <c r="AA146" s="6"/>
      <c r="AB146" s="10"/>
      <c r="AC146" s="10"/>
      <c r="AD146" s="10"/>
      <c r="AE146" s="10"/>
      <c r="AF146" s="6"/>
      <c r="AG146" s="6"/>
      <c r="AH146" s="6"/>
      <c r="AI146" s="6"/>
      <c r="AJ146" s="6"/>
      <c r="AK146" s="6"/>
      <c r="AL146" s="5" t="s">
        <v>11</v>
      </c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>
        <v>9.3000000000000007</v>
      </c>
      <c r="BJ146" s="6">
        <v>0.9</v>
      </c>
      <c r="BK146" s="6">
        <v>51</v>
      </c>
      <c r="BL146" s="5">
        <v>12</v>
      </c>
      <c r="BM146" s="5" t="s">
        <v>375</v>
      </c>
      <c r="BN146" s="5" t="s">
        <v>2</v>
      </c>
      <c r="BO146" s="5" t="s">
        <v>376</v>
      </c>
    </row>
    <row r="147" spans="1:67" x14ac:dyDescent="0.35">
      <c r="A147" s="8" t="s">
        <v>151</v>
      </c>
      <c r="B147" s="9" t="s">
        <v>11</v>
      </c>
      <c r="C147" s="9" t="s">
        <v>11</v>
      </c>
      <c r="D147" s="9" t="s">
        <v>11</v>
      </c>
      <c r="E147" s="9" t="s">
        <v>3</v>
      </c>
      <c r="F147" s="9" t="s">
        <v>4</v>
      </c>
      <c r="G147" s="9" t="s">
        <v>152</v>
      </c>
      <c r="H147" s="9" t="s">
        <v>6</v>
      </c>
      <c r="I147" s="9">
        <v>66</v>
      </c>
      <c r="J147" s="9">
        <v>62</v>
      </c>
      <c r="K147" s="9"/>
      <c r="L147" s="9" t="s">
        <v>153</v>
      </c>
      <c r="M147" s="9" t="s">
        <v>8</v>
      </c>
      <c r="N147" s="9">
        <v>66</v>
      </c>
      <c r="O147" s="9">
        <v>61</v>
      </c>
      <c r="P147" s="9"/>
      <c r="Q147" s="9"/>
      <c r="R147" s="9"/>
      <c r="S147" s="9" t="s">
        <v>21</v>
      </c>
      <c r="T147" s="9">
        <v>1.6</v>
      </c>
      <c r="U147" s="9">
        <v>0.6</v>
      </c>
      <c r="V147" s="9">
        <v>1.7</v>
      </c>
      <c r="W147" s="9">
        <v>0.7</v>
      </c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9" t="s">
        <v>11</v>
      </c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>
        <v>9.3000000000000007</v>
      </c>
      <c r="BJ147" s="10">
        <v>0.9</v>
      </c>
      <c r="BK147" s="10">
        <v>51</v>
      </c>
      <c r="BL147" s="9">
        <v>24</v>
      </c>
      <c r="BM147" s="9" t="s">
        <v>375</v>
      </c>
      <c r="BN147" s="9" t="s">
        <v>2</v>
      </c>
      <c r="BO147" s="9" t="s">
        <v>376</v>
      </c>
    </row>
    <row r="148" spans="1:67" x14ac:dyDescent="0.35">
      <c r="A148" s="8" t="s">
        <v>151</v>
      </c>
      <c r="B148" s="9" t="s">
        <v>11</v>
      </c>
      <c r="C148" s="9" t="s">
        <v>11</v>
      </c>
      <c r="D148" s="9" t="s">
        <v>11</v>
      </c>
      <c r="E148" s="9" t="s">
        <v>12</v>
      </c>
      <c r="F148" s="9" t="s">
        <v>16</v>
      </c>
      <c r="G148" s="9" t="s">
        <v>152</v>
      </c>
      <c r="H148" s="9" t="s">
        <v>6</v>
      </c>
      <c r="I148" s="9">
        <v>66</v>
      </c>
      <c r="J148" s="9">
        <v>62</v>
      </c>
      <c r="K148" s="9"/>
      <c r="L148" s="9" t="s">
        <v>153</v>
      </c>
      <c r="M148" s="9" t="s">
        <v>8</v>
      </c>
      <c r="N148" s="9">
        <v>66</v>
      </c>
      <c r="O148" s="9">
        <v>60</v>
      </c>
      <c r="P148" s="9"/>
      <c r="Q148" s="9"/>
      <c r="R148" s="9"/>
      <c r="S148" s="9" t="s">
        <v>21</v>
      </c>
      <c r="T148" s="9">
        <v>23.6</v>
      </c>
      <c r="U148" s="9">
        <v>5.4</v>
      </c>
      <c r="V148" s="9">
        <v>24.5</v>
      </c>
      <c r="W148" s="9">
        <v>5.3</v>
      </c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9" t="s">
        <v>11</v>
      </c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>
        <v>9.3000000000000007</v>
      </c>
      <c r="BJ148" s="10">
        <v>0.9</v>
      </c>
      <c r="BK148" s="10">
        <v>51</v>
      </c>
      <c r="BL148" s="9">
        <v>12</v>
      </c>
      <c r="BM148" s="9" t="s">
        <v>375</v>
      </c>
      <c r="BN148" s="9" t="s">
        <v>2</v>
      </c>
      <c r="BO148" s="9" t="s">
        <v>376</v>
      </c>
    </row>
    <row r="149" spans="1:67" s="2" customFormat="1" x14ac:dyDescent="0.35">
      <c r="A149" s="14" t="s">
        <v>151</v>
      </c>
      <c r="B149" s="15" t="s">
        <v>11</v>
      </c>
      <c r="C149" s="15" t="s">
        <v>11</v>
      </c>
      <c r="D149" s="15" t="s">
        <v>11</v>
      </c>
      <c r="E149" s="15" t="s">
        <v>12</v>
      </c>
      <c r="F149" s="15" t="s">
        <v>4</v>
      </c>
      <c r="G149" s="15" t="s">
        <v>152</v>
      </c>
      <c r="H149" s="15" t="s">
        <v>6</v>
      </c>
      <c r="I149" s="15">
        <v>66</v>
      </c>
      <c r="J149" s="15">
        <v>62</v>
      </c>
      <c r="K149" s="15"/>
      <c r="L149" s="15" t="s">
        <v>153</v>
      </c>
      <c r="M149" s="15" t="s">
        <v>8</v>
      </c>
      <c r="N149" s="15">
        <v>66</v>
      </c>
      <c r="O149" s="15">
        <v>61</v>
      </c>
      <c r="P149" s="15"/>
      <c r="Q149" s="15"/>
      <c r="R149" s="15"/>
      <c r="S149" s="15" t="s">
        <v>21</v>
      </c>
      <c r="T149" s="15">
        <v>24.7</v>
      </c>
      <c r="U149" s="15">
        <v>5.0999999999999996</v>
      </c>
      <c r="V149" s="15">
        <v>26.1</v>
      </c>
      <c r="W149" s="15">
        <v>5.9</v>
      </c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5" t="s">
        <v>11</v>
      </c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>
        <v>9.3000000000000007</v>
      </c>
      <c r="BJ149" s="16">
        <v>0.9</v>
      </c>
      <c r="BK149" s="16">
        <v>51</v>
      </c>
      <c r="BL149" s="15">
        <v>24</v>
      </c>
      <c r="BM149" s="15" t="s">
        <v>375</v>
      </c>
      <c r="BN149" s="15" t="s">
        <v>2</v>
      </c>
      <c r="BO149" s="15" t="s">
        <v>376</v>
      </c>
    </row>
    <row r="150" spans="1:67" s="2" customFormat="1" x14ac:dyDescent="0.35">
      <c r="A150" s="14" t="s">
        <v>154</v>
      </c>
      <c r="B150" s="15" t="s">
        <v>11</v>
      </c>
      <c r="C150" s="15" t="s">
        <v>11</v>
      </c>
      <c r="D150" s="15"/>
      <c r="E150" s="15" t="s">
        <v>12</v>
      </c>
      <c r="F150" s="15" t="s">
        <v>13</v>
      </c>
      <c r="G150" s="15" t="s">
        <v>155</v>
      </c>
      <c r="H150" s="15" t="s">
        <v>26</v>
      </c>
      <c r="I150" s="15">
        <v>40</v>
      </c>
      <c r="J150" s="15">
        <v>40</v>
      </c>
      <c r="K150" s="15"/>
      <c r="L150" s="15" t="s">
        <v>8</v>
      </c>
      <c r="M150" s="15" t="s">
        <v>8</v>
      </c>
      <c r="N150" s="15">
        <v>40</v>
      </c>
      <c r="O150" s="15">
        <v>40</v>
      </c>
      <c r="P150" s="15"/>
      <c r="Q150" s="15"/>
      <c r="R150" s="15"/>
      <c r="S150" s="15" t="s">
        <v>9</v>
      </c>
      <c r="T150" s="16"/>
      <c r="U150" s="16"/>
      <c r="V150" s="16"/>
      <c r="W150" s="16"/>
      <c r="X150" s="16"/>
      <c r="Y150" s="16"/>
      <c r="Z150" s="16"/>
      <c r="AA150" s="16"/>
      <c r="AB150" s="15">
        <v>19.41</v>
      </c>
      <c r="AC150" s="15">
        <v>3.63</v>
      </c>
      <c r="AD150" s="15">
        <v>19.75</v>
      </c>
      <c r="AE150" s="15">
        <v>3.61</v>
      </c>
      <c r="AF150" s="15">
        <v>19.95</v>
      </c>
      <c r="AG150" s="15">
        <v>3.78</v>
      </c>
      <c r="AH150" s="15">
        <v>20.04</v>
      </c>
      <c r="AI150" s="15">
        <v>3.51</v>
      </c>
      <c r="AJ150" s="16"/>
      <c r="AK150" s="16"/>
      <c r="AL150" s="15" t="s">
        <v>2</v>
      </c>
      <c r="AM150" s="15" t="s">
        <v>11</v>
      </c>
      <c r="AN150" s="15" t="s">
        <v>11</v>
      </c>
      <c r="AO150" s="15" t="s">
        <v>12</v>
      </c>
      <c r="AP150" s="15" t="s">
        <v>9</v>
      </c>
      <c r="AQ150" s="16"/>
      <c r="AR150" s="16"/>
      <c r="AS150" s="16"/>
      <c r="AT150" s="16"/>
      <c r="AU150" s="16"/>
      <c r="AV150" s="16"/>
      <c r="AW150" s="16"/>
      <c r="AX150" s="16"/>
      <c r="AY150" s="15">
        <v>19.41</v>
      </c>
      <c r="AZ150" s="15">
        <v>3.63</v>
      </c>
      <c r="BA150" s="15">
        <v>19.75</v>
      </c>
      <c r="BB150" s="15">
        <v>3.61</v>
      </c>
      <c r="BC150" s="15">
        <v>19.95</v>
      </c>
      <c r="BD150" s="15">
        <v>3.78</v>
      </c>
      <c r="BE150" s="15">
        <v>20.04</v>
      </c>
      <c r="BF150" s="15">
        <v>3.51</v>
      </c>
      <c r="BG150" s="16"/>
      <c r="BH150" s="16"/>
      <c r="BI150" s="15">
        <v>9.23</v>
      </c>
      <c r="BJ150" s="15">
        <v>0.52</v>
      </c>
      <c r="BK150" s="15">
        <v>68.7</v>
      </c>
      <c r="BL150" s="15">
        <v>3</v>
      </c>
      <c r="BM150" s="15" t="s">
        <v>388</v>
      </c>
      <c r="BN150" s="15" t="s">
        <v>11</v>
      </c>
      <c r="BO150" s="15" t="s">
        <v>380</v>
      </c>
    </row>
    <row r="151" spans="1:67" s="1" customFormat="1" x14ac:dyDescent="0.35">
      <c r="A151" s="4" t="s">
        <v>156</v>
      </c>
      <c r="B151" s="5" t="s">
        <v>2</v>
      </c>
      <c r="C151" s="5" t="s">
        <v>2</v>
      </c>
      <c r="D151" s="5"/>
      <c r="E151" s="5" t="s">
        <v>3</v>
      </c>
      <c r="F151" s="5" t="s">
        <v>13</v>
      </c>
      <c r="G151" s="5" t="s">
        <v>25</v>
      </c>
      <c r="H151" s="5" t="s">
        <v>26</v>
      </c>
      <c r="I151" s="5">
        <v>138</v>
      </c>
      <c r="J151" s="5">
        <v>138</v>
      </c>
      <c r="K151" s="5">
        <v>14</v>
      </c>
      <c r="L151" s="5" t="s">
        <v>8</v>
      </c>
      <c r="M151" s="5" t="s">
        <v>8</v>
      </c>
      <c r="N151" s="5">
        <v>187</v>
      </c>
      <c r="O151" s="5">
        <v>187</v>
      </c>
      <c r="P151" s="5">
        <v>5</v>
      </c>
      <c r="Q151" s="5" t="s">
        <v>11</v>
      </c>
      <c r="R151" s="5"/>
      <c r="S151" s="5" t="s">
        <v>9</v>
      </c>
      <c r="T151" s="6"/>
      <c r="U151" s="6"/>
      <c r="V151" s="6"/>
      <c r="W151" s="6"/>
      <c r="X151" s="6"/>
      <c r="Y151" s="6"/>
      <c r="Z151" s="6"/>
      <c r="AA151" s="6"/>
      <c r="AB151" s="5">
        <v>0.7649999999999999</v>
      </c>
      <c r="AC151" s="5">
        <v>0.50816005582470414</v>
      </c>
      <c r="AD151" s="5">
        <v>0.68005347593582888</v>
      </c>
      <c r="AE151" s="5">
        <v>0.53288371235044385</v>
      </c>
      <c r="AF151" s="5">
        <v>0.75</v>
      </c>
      <c r="AG151" s="5">
        <v>0.5031782200849747</v>
      </c>
      <c r="AH151" s="5">
        <v>0.68497326203208553</v>
      </c>
      <c r="AI151" s="5">
        <v>0.53840003348386878</v>
      </c>
      <c r="AJ151" s="6"/>
      <c r="AK151" s="6"/>
      <c r="AL151" s="5" t="s">
        <v>11</v>
      </c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>
        <v>7.4</v>
      </c>
      <c r="BJ151" s="6">
        <v>0.8</v>
      </c>
      <c r="BK151" s="6">
        <v>49.9</v>
      </c>
      <c r="BL151" s="5">
        <v>6</v>
      </c>
      <c r="BM151" s="5" t="s">
        <v>393</v>
      </c>
      <c r="BN151" s="5" t="s">
        <v>11</v>
      </c>
      <c r="BO151" s="5" t="s">
        <v>380</v>
      </c>
    </row>
    <row r="152" spans="1:67" s="2" customFormat="1" x14ac:dyDescent="0.35">
      <c r="A152" s="14" t="s">
        <v>156</v>
      </c>
      <c r="B152" s="15" t="s">
        <v>2</v>
      </c>
      <c r="C152" s="15" t="s">
        <v>2</v>
      </c>
      <c r="D152" s="15"/>
      <c r="E152" s="15" t="s">
        <v>12</v>
      </c>
      <c r="F152" s="15" t="s">
        <v>13</v>
      </c>
      <c r="G152" s="15" t="s">
        <v>25</v>
      </c>
      <c r="H152" s="15" t="s">
        <v>26</v>
      </c>
      <c r="I152" s="15">
        <v>138</v>
      </c>
      <c r="J152" s="15">
        <v>138</v>
      </c>
      <c r="K152" s="15">
        <v>14</v>
      </c>
      <c r="L152" s="15" t="s">
        <v>8</v>
      </c>
      <c r="M152" s="15" t="s">
        <v>8</v>
      </c>
      <c r="N152" s="15">
        <v>187</v>
      </c>
      <c r="O152" s="15">
        <v>187</v>
      </c>
      <c r="P152" s="15">
        <v>5</v>
      </c>
      <c r="Q152" s="15" t="s">
        <v>11</v>
      </c>
      <c r="R152" s="15"/>
      <c r="S152" s="15" t="s">
        <v>9</v>
      </c>
      <c r="T152" s="16"/>
      <c r="U152" s="16"/>
      <c r="V152" s="16"/>
      <c r="W152" s="16"/>
      <c r="X152" s="16"/>
      <c r="Y152" s="16"/>
      <c r="Z152" s="16"/>
      <c r="AA152" s="16"/>
      <c r="AB152" s="15">
        <v>15.700000000000003</v>
      </c>
      <c r="AC152" s="15">
        <v>1.2123452568875759</v>
      </c>
      <c r="AD152" s="15">
        <v>15.500534759358288</v>
      </c>
      <c r="AE152" s="15">
        <v>1.1016115919831879</v>
      </c>
      <c r="AF152" s="15">
        <v>15.600000000000001</v>
      </c>
      <c r="AG152" s="15">
        <v>1.2123452568875817</v>
      </c>
      <c r="AH152" s="15">
        <v>15.750802139037434</v>
      </c>
      <c r="AI152" s="15">
        <v>1.1073007470924612</v>
      </c>
      <c r="AJ152" s="16"/>
      <c r="AK152" s="16"/>
      <c r="AL152" s="15" t="s">
        <v>11</v>
      </c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>
        <v>7.4</v>
      </c>
      <c r="BJ152" s="16">
        <v>0.8</v>
      </c>
      <c r="BK152" s="16">
        <v>49.9</v>
      </c>
      <c r="BL152" s="15">
        <v>6</v>
      </c>
      <c r="BM152" s="15" t="s">
        <v>393</v>
      </c>
      <c r="BN152" s="15" t="s">
        <v>11</v>
      </c>
      <c r="BO152" s="15" t="s">
        <v>380</v>
      </c>
    </row>
    <row r="153" spans="1:67" x14ac:dyDescent="0.35">
      <c r="A153" s="8" t="s">
        <v>157</v>
      </c>
      <c r="B153" s="9" t="s">
        <v>2</v>
      </c>
      <c r="C153" s="9" t="s">
        <v>2</v>
      </c>
      <c r="D153" s="9"/>
      <c r="E153" s="9" t="s">
        <v>3</v>
      </c>
      <c r="F153" s="9" t="s">
        <v>16</v>
      </c>
      <c r="G153" s="9" t="s">
        <v>158</v>
      </c>
      <c r="H153" s="9" t="s">
        <v>31</v>
      </c>
      <c r="I153" s="9">
        <v>435</v>
      </c>
      <c r="J153" s="9">
        <v>331</v>
      </c>
      <c r="K153" s="9">
        <v>5</v>
      </c>
      <c r="L153" s="9" t="s">
        <v>8</v>
      </c>
      <c r="M153" s="9" t="s">
        <v>8</v>
      </c>
      <c r="N153" s="9">
        <v>332</v>
      </c>
      <c r="O153" s="9">
        <v>265</v>
      </c>
      <c r="P153" s="9">
        <v>5</v>
      </c>
      <c r="Q153" s="9" t="s">
        <v>11</v>
      </c>
      <c r="R153" s="9"/>
      <c r="S153" s="9" t="s">
        <v>9</v>
      </c>
      <c r="T153" s="10"/>
      <c r="U153" s="10"/>
      <c r="V153" s="10"/>
      <c r="W153" s="10"/>
      <c r="X153" s="10"/>
      <c r="Y153" s="10"/>
      <c r="Z153" s="10"/>
      <c r="AA153" s="10"/>
      <c r="AB153" s="9">
        <v>0.8</v>
      </c>
      <c r="AC153" s="9">
        <v>1.2</v>
      </c>
      <c r="AD153" s="9">
        <v>0.8</v>
      </c>
      <c r="AE153" s="9">
        <v>1.1000000000000001</v>
      </c>
      <c r="AF153" s="9">
        <v>0.8</v>
      </c>
      <c r="AG153" s="9">
        <v>1.2</v>
      </c>
      <c r="AH153" s="9">
        <v>0.8</v>
      </c>
      <c r="AI153" s="9">
        <v>1.1000000000000001</v>
      </c>
      <c r="AJ153" s="10"/>
      <c r="AK153" s="10"/>
      <c r="AL153" s="9" t="s">
        <v>11</v>
      </c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>
        <v>10.97865710560626</v>
      </c>
      <c r="BJ153" s="10">
        <v>0.97739951559193194</v>
      </c>
      <c r="BK153" s="10">
        <v>43.561147327249024</v>
      </c>
      <c r="BL153" s="9">
        <v>12</v>
      </c>
      <c r="BM153" s="9" t="s">
        <v>375</v>
      </c>
      <c r="BN153" s="9" t="s">
        <v>2</v>
      </c>
      <c r="BO153" s="9" t="s">
        <v>376</v>
      </c>
    </row>
    <row r="154" spans="1:67" x14ac:dyDescent="0.35">
      <c r="A154" s="8" t="s">
        <v>157</v>
      </c>
      <c r="B154" s="9" t="s">
        <v>2</v>
      </c>
      <c r="C154" s="9" t="s">
        <v>2</v>
      </c>
      <c r="D154" s="9"/>
      <c r="E154" s="9" t="s">
        <v>3</v>
      </c>
      <c r="F154" s="9" t="s">
        <v>4</v>
      </c>
      <c r="G154" s="9" t="s">
        <v>158</v>
      </c>
      <c r="H154" s="9" t="s">
        <v>31</v>
      </c>
      <c r="I154" s="9">
        <v>435</v>
      </c>
      <c r="J154" s="9">
        <v>262</v>
      </c>
      <c r="K154" s="9">
        <v>5</v>
      </c>
      <c r="L154" s="9" t="s">
        <v>8</v>
      </c>
      <c r="M154" s="9" t="s">
        <v>8</v>
      </c>
      <c r="N154" s="9">
        <v>332</v>
      </c>
      <c r="O154" s="9">
        <v>249</v>
      </c>
      <c r="P154" s="9">
        <v>5</v>
      </c>
      <c r="Q154" s="9" t="s">
        <v>11</v>
      </c>
      <c r="R154" s="9"/>
      <c r="S154" s="9" t="s">
        <v>9</v>
      </c>
      <c r="T154" s="10"/>
      <c r="U154" s="10"/>
      <c r="V154" s="10"/>
      <c r="W154" s="10"/>
      <c r="X154" s="10"/>
      <c r="Y154" s="10"/>
      <c r="Z154" s="10"/>
      <c r="AA154" s="10"/>
      <c r="AB154" s="9">
        <v>0.8</v>
      </c>
      <c r="AC154" s="9">
        <v>1.2</v>
      </c>
      <c r="AD154" s="9">
        <v>0.8</v>
      </c>
      <c r="AE154" s="9">
        <v>1.1000000000000001</v>
      </c>
      <c r="AF154" s="9">
        <v>0.8</v>
      </c>
      <c r="AG154" s="9">
        <v>1.2</v>
      </c>
      <c r="AH154" s="9">
        <v>0.9</v>
      </c>
      <c r="AI154" s="9">
        <v>1.1000000000000001</v>
      </c>
      <c r="AJ154" s="10"/>
      <c r="AK154" s="10"/>
      <c r="AL154" s="9" t="s">
        <v>11</v>
      </c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>
        <v>10.97865710560626</v>
      </c>
      <c r="BJ154" s="10">
        <v>0.97739951559193194</v>
      </c>
      <c r="BK154" s="10">
        <v>43.561147327249024</v>
      </c>
      <c r="BL154" s="9">
        <v>24</v>
      </c>
      <c r="BM154" s="9" t="s">
        <v>375</v>
      </c>
      <c r="BN154" s="9" t="s">
        <v>2</v>
      </c>
      <c r="BO154" s="9" t="s">
        <v>376</v>
      </c>
    </row>
    <row r="155" spans="1:67" x14ac:dyDescent="0.35">
      <c r="A155" s="8" t="s">
        <v>157</v>
      </c>
      <c r="B155" s="9" t="s">
        <v>2</v>
      </c>
      <c r="C155" s="9" t="s">
        <v>2</v>
      </c>
      <c r="D155" s="9"/>
      <c r="E155" s="9" t="s">
        <v>12</v>
      </c>
      <c r="F155" s="9" t="s">
        <v>16</v>
      </c>
      <c r="G155" s="9" t="s">
        <v>158</v>
      </c>
      <c r="H155" s="9" t="s">
        <v>31</v>
      </c>
      <c r="I155" s="9">
        <v>435</v>
      </c>
      <c r="J155" s="9">
        <v>331</v>
      </c>
      <c r="K155" s="9">
        <v>5</v>
      </c>
      <c r="L155" s="9" t="s">
        <v>8</v>
      </c>
      <c r="M155" s="9" t="s">
        <v>8</v>
      </c>
      <c r="N155" s="9">
        <v>332</v>
      </c>
      <c r="O155" s="9">
        <v>265</v>
      </c>
      <c r="P155" s="9">
        <v>5</v>
      </c>
      <c r="Q155" s="9" t="s">
        <v>11</v>
      </c>
      <c r="R155" s="9"/>
      <c r="S155" s="9" t="s">
        <v>9</v>
      </c>
      <c r="T155" s="10"/>
      <c r="U155" s="10"/>
      <c r="V155" s="10"/>
      <c r="W155" s="10"/>
      <c r="X155" s="10"/>
      <c r="Y155" s="10"/>
      <c r="Z155" s="10"/>
      <c r="AA155" s="10"/>
      <c r="AB155" s="9">
        <v>21.4</v>
      </c>
      <c r="AC155" s="9">
        <v>6</v>
      </c>
      <c r="AD155" s="9">
        <v>21.3</v>
      </c>
      <c r="AE155" s="9">
        <v>5.0999999999999996</v>
      </c>
      <c r="AF155" s="9">
        <v>22.3</v>
      </c>
      <c r="AG155" s="9">
        <v>6.5</v>
      </c>
      <c r="AH155" s="9">
        <v>22.3</v>
      </c>
      <c r="AI155" s="9">
        <v>5.6</v>
      </c>
      <c r="AJ155" s="10"/>
      <c r="AK155" s="10"/>
      <c r="AL155" s="9" t="s">
        <v>11</v>
      </c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>
        <v>10.97865710560626</v>
      </c>
      <c r="BJ155" s="10">
        <v>0.97739951559193194</v>
      </c>
      <c r="BK155" s="10">
        <v>43.561147327249024</v>
      </c>
      <c r="BL155" s="9">
        <v>12</v>
      </c>
      <c r="BM155" s="9" t="s">
        <v>375</v>
      </c>
      <c r="BN155" s="9" t="s">
        <v>2</v>
      </c>
      <c r="BO155" s="9" t="s">
        <v>376</v>
      </c>
    </row>
    <row r="156" spans="1:67" x14ac:dyDescent="0.35">
      <c r="A156" s="8" t="s">
        <v>157</v>
      </c>
      <c r="B156" s="9" t="s">
        <v>2</v>
      </c>
      <c r="C156" s="9" t="s">
        <v>2</v>
      </c>
      <c r="D156" s="9"/>
      <c r="E156" s="9" t="s">
        <v>12</v>
      </c>
      <c r="F156" s="9" t="s">
        <v>4</v>
      </c>
      <c r="G156" s="9" t="s">
        <v>158</v>
      </c>
      <c r="H156" s="9" t="s">
        <v>31</v>
      </c>
      <c r="I156" s="9">
        <v>435</v>
      </c>
      <c r="J156" s="9">
        <v>262</v>
      </c>
      <c r="K156" s="9">
        <v>5</v>
      </c>
      <c r="L156" s="9" t="s">
        <v>8</v>
      </c>
      <c r="M156" s="9" t="s">
        <v>8</v>
      </c>
      <c r="N156" s="9">
        <v>332</v>
      </c>
      <c r="O156" s="9">
        <v>249</v>
      </c>
      <c r="P156" s="9">
        <v>5</v>
      </c>
      <c r="Q156" s="9" t="s">
        <v>11</v>
      </c>
      <c r="R156" s="9"/>
      <c r="S156" s="9" t="s">
        <v>9</v>
      </c>
      <c r="T156" s="10"/>
      <c r="U156" s="10"/>
      <c r="V156" s="10"/>
      <c r="W156" s="10"/>
      <c r="X156" s="10"/>
      <c r="Y156" s="10"/>
      <c r="Z156" s="10"/>
      <c r="AA156" s="10"/>
      <c r="AB156" s="9">
        <v>21.4</v>
      </c>
      <c r="AC156" s="9">
        <v>6</v>
      </c>
      <c r="AD156" s="9">
        <v>21.3</v>
      </c>
      <c r="AE156" s="9">
        <v>5.0999999999999996</v>
      </c>
      <c r="AF156" s="9">
        <v>23.5</v>
      </c>
      <c r="AG156" s="9">
        <v>6.8</v>
      </c>
      <c r="AH156" s="9">
        <v>23.3</v>
      </c>
      <c r="AI156" s="9">
        <v>5.7</v>
      </c>
      <c r="AJ156" s="10"/>
      <c r="AK156" s="10"/>
      <c r="AL156" s="9" t="s">
        <v>11</v>
      </c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>
        <v>10.97865710560626</v>
      </c>
      <c r="BJ156" s="10">
        <v>0.97739951559193194</v>
      </c>
      <c r="BK156" s="10">
        <v>43.561147327249024</v>
      </c>
      <c r="BL156" s="9">
        <v>24</v>
      </c>
      <c r="BM156" s="9" t="s">
        <v>375</v>
      </c>
      <c r="BN156" s="9" t="s">
        <v>2</v>
      </c>
      <c r="BO156" s="9" t="s">
        <v>376</v>
      </c>
    </row>
    <row r="157" spans="1:67" x14ac:dyDescent="0.35">
      <c r="A157" s="8" t="s">
        <v>157</v>
      </c>
      <c r="B157" s="9" t="s">
        <v>2</v>
      </c>
      <c r="C157" s="9" t="s">
        <v>2</v>
      </c>
      <c r="D157" s="9"/>
      <c r="E157" s="9" t="s">
        <v>17</v>
      </c>
      <c r="F157" s="9" t="s">
        <v>16</v>
      </c>
      <c r="G157" s="9" t="s">
        <v>158</v>
      </c>
      <c r="H157" s="9" t="s">
        <v>31</v>
      </c>
      <c r="I157" s="9">
        <v>435</v>
      </c>
      <c r="J157" s="9">
        <v>331</v>
      </c>
      <c r="K157" s="9">
        <v>5</v>
      </c>
      <c r="L157" s="9" t="s">
        <v>8</v>
      </c>
      <c r="M157" s="9" t="s">
        <v>8</v>
      </c>
      <c r="N157" s="9">
        <v>332</v>
      </c>
      <c r="O157" s="9">
        <v>265</v>
      </c>
      <c r="P157" s="9">
        <v>5</v>
      </c>
      <c r="Q157" s="9" t="s">
        <v>11</v>
      </c>
      <c r="R157" s="9"/>
      <c r="S157" s="9" t="s">
        <v>9</v>
      </c>
      <c r="T157" s="10"/>
      <c r="U157" s="10"/>
      <c r="V157" s="10"/>
      <c r="W157" s="10"/>
      <c r="X157" s="10"/>
      <c r="Y157" s="10"/>
      <c r="Z157" s="10"/>
      <c r="AA157" s="10"/>
      <c r="AB157" s="9">
        <v>69.3</v>
      </c>
      <c r="AC157" s="9">
        <v>29.7</v>
      </c>
      <c r="AD157" s="9">
        <v>70.8</v>
      </c>
      <c r="AE157" s="9">
        <v>28.3</v>
      </c>
      <c r="AF157" s="9">
        <v>69.099999999999994</v>
      </c>
      <c r="AG157" s="9">
        <v>29.9</v>
      </c>
      <c r="AH157" s="9">
        <v>70.3</v>
      </c>
      <c r="AI157" s="9">
        <v>29.2</v>
      </c>
      <c r="AJ157" s="10"/>
      <c r="AK157" s="10"/>
      <c r="AL157" s="9" t="s">
        <v>11</v>
      </c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>
        <v>10.97865710560626</v>
      </c>
      <c r="BJ157" s="10">
        <v>0.97739951559193194</v>
      </c>
      <c r="BK157" s="10">
        <v>43.561147327249024</v>
      </c>
      <c r="BL157" s="9">
        <v>12</v>
      </c>
      <c r="BM157" s="9" t="s">
        <v>375</v>
      </c>
      <c r="BN157" s="9" t="s">
        <v>2</v>
      </c>
      <c r="BO157" s="9" t="s">
        <v>376</v>
      </c>
    </row>
    <row r="158" spans="1:67" x14ac:dyDescent="0.35">
      <c r="A158" s="8" t="s">
        <v>157</v>
      </c>
      <c r="B158" s="9" t="s">
        <v>2</v>
      </c>
      <c r="C158" s="9" t="s">
        <v>2</v>
      </c>
      <c r="D158" s="9"/>
      <c r="E158" s="9" t="s">
        <v>17</v>
      </c>
      <c r="F158" s="9" t="s">
        <v>4</v>
      </c>
      <c r="G158" s="9" t="s">
        <v>158</v>
      </c>
      <c r="H158" s="9" t="s">
        <v>31</v>
      </c>
      <c r="I158" s="9">
        <v>435</v>
      </c>
      <c r="J158" s="9">
        <v>262</v>
      </c>
      <c r="K158" s="9">
        <v>5</v>
      </c>
      <c r="L158" s="9" t="s">
        <v>8</v>
      </c>
      <c r="M158" s="9" t="s">
        <v>8</v>
      </c>
      <c r="N158" s="9">
        <v>332</v>
      </c>
      <c r="O158" s="9">
        <v>249</v>
      </c>
      <c r="P158" s="9">
        <v>5</v>
      </c>
      <c r="Q158" s="9" t="s">
        <v>11</v>
      </c>
      <c r="R158" s="9"/>
      <c r="S158" s="9" t="s">
        <v>9</v>
      </c>
      <c r="T158" s="10"/>
      <c r="U158" s="10"/>
      <c r="V158" s="10"/>
      <c r="W158" s="10"/>
      <c r="X158" s="10"/>
      <c r="Y158" s="10"/>
      <c r="Z158" s="10"/>
      <c r="AA158" s="10"/>
      <c r="AB158" s="9">
        <v>69.3</v>
      </c>
      <c r="AC158" s="9">
        <v>29.7</v>
      </c>
      <c r="AD158" s="9">
        <v>70.8</v>
      </c>
      <c r="AE158" s="9">
        <v>28.3</v>
      </c>
      <c r="AF158" s="9">
        <v>71.3</v>
      </c>
      <c r="AG158" s="9">
        <v>28.7</v>
      </c>
      <c r="AH158" s="9">
        <v>72.599999999999994</v>
      </c>
      <c r="AI158" s="9">
        <v>27</v>
      </c>
      <c r="AJ158" s="10"/>
      <c r="AK158" s="10"/>
      <c r="AL158" s="9" t="s">
        <v>11</v>
      </c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>
        <v>10.97865710560626</v>
      </c>
      <c r="BJ158" s="10">
        <v>0.97739951559193194</v>
      </c>
      <c r="BK158" s="10">
        <v>43.561147327249024</v>
      </c>
      <c r="BL158" s="9">
        <v>24</v>
      </c>
      <c r="BM158" s="9" t="s">
        <v>375</v>
      </c>
      <c r="BN158" s="9" t="s">
        <v>2</v>
      </c>
      <c r="BO158" s="9" t="s">
        <v>376</v>
      </c>
    </row>
    <row r="159" spans="1:67" s="1" customFormat="1" x14ac:dyDescent="0.35">
      <c r="A159" s="4" t="s">
        <v>159</v>
      </c>
      <c r="B159" s="5" t="s">
        <v>2</v>
      </c>
      <c r="C159" s="5" t="s">
        <v>2</v>
      </c>
      <c r="D159" s="5"/>
      <c r="E159" s="5" t="s">
        <v>400</v>
      </c>
      <c r="F159" s="5" t="s">
        <v>13</v>
      </c>
      <c r="G159" s="5" t="s">
        <v>25</v>
      </c>
      <c r="H159" s="5" t="s">
        <v>6</v>
      </c>
      <c r="I159" s="5">
        <v>510</v>
      </c>
      <c r="J159" s="5">
        <v>498</v>
      </c>
      <c r="K159" s="5">
        <v>30</v>
      </c>
      <c r="L159" s="5" t="s">
        <v>8</v>
      </c>
      <c r="M159" s="5" t="s">
        <v>8</v>
      </c>
      <c r="N159" s="5">
        <v>509</v>
      </c>
      <c r="O159" s="5">
        <v>499</v>
      </c>
      <c r="P159" s="5">
        <v>30</v>
      </c>
      <c r="Q159" s="5" t="s">
        <v>11</v>
      </c>
      <c r="R159" s="5"/>
      <c r="S159" s="5" t="s">
        <v>9</v>
      </c>
      <c r="T159" s="6"/>
      <c r="U159" s="6"/>
      <c r="V159" s="6"/>
      <c r="W159" s="6"/>
      <c r="X159" s="6"/>
      <c r="Y159" s="6"/>
      <c r="Z159" s="6"/>
      <c r="AA159" s="6"/>
      <c r="AB159" s="24">
        <v>0.87599485135777555</v>
      </c>
      <c r="AC159" s="24">
        <v>1.0003501590077803</v>
      </c>
      <c r="AD159" s="24">
        <v>0.94252342140726664</v>
      </c>
      <c r="AE159" s="24">
        <v>1.0048005893917702</v>
      </c>
      <c r="AF159" s="24">
        <v>0.79676769988683627</v>
      </c>
      <c r="AG159" s="24">
        <v>0.99938923295196758</v>
      </c>
      <c r="AH159" s="24">
        <v>0.88060030956504809</v>
      </c>
      <c r="AI159" s="24">
        <v>1.0004708277517478</v>
      </c>
      <c r="AJ159" s="6"/>
      <c r="AK159" s="6"/>
      <c r="AL159" s="5" t="s">
        <v>2</v>
      </c>
      <c r="AM159" s="6"/>
      <c r="AN159" s="6"/>
      <c r="AO159" s="5" t="s">
        <v>369</v>
      </c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25"/>
      <c r="BM159" s="25"/>
      <c r="BN159" s="25"/>
      <c r="BO159" s="25"/>
    </row>
    <row r="160" spans="1:67" s="1" customFormat="1" x14ac:dyDescent="0.35">
      <c r="A160" s="4" t="s">
        <v>160</v>
      </c>
      <c r="B160" s="5" t="s">
        <v>2</v>
      </c>
      <c r="C160" s="5" t="s">
        <v>2</v>
      </c>
      <c r="D160" s="5" t="s">
        <v>2</v>
      </c>
      <c r="E160" s="5" t="s">
        <v>3</v>
      </c>
      <c r="F160" s="5" t="s">
        <v>16</v>
      </c>
      <c r="G160" s="5" t="s">
        <v>161</v>
      </c>
      <c r="H160" s="5" t="s">
        <v>26</v>
      </c>
      <c r="I160" s="5">
        <v>2329</v>
      </c>
      <c r="J160" s="5">
        <v>2072</v>
      </c>
      <c r="K160" s="5">
        <v>10</v>
      </c>
      <c r="L160" s="5" t="s">
        <v>8</v>
      </c>
      <c r="M160" s="5" t="s">
        <v>8</v>
      </c>
      <c r="N160" s="5">
        <v>2371</v>
      </c>
      <c r="O160" s="5">
        <v>2115</v>
      </c>
      <c r="P160" s="5">
        <v>10</v>
      </c>
      <c r="Q160" s="5" t="s">
        <v>2</v>
      </c>
      <c r="R160" s="5">
        <v>0.15</v>
      </c>
      <c r="S160" s="5" t="s">
        <v>15</v>
      </c>
      <c r="T160" s="6"/>
      <c r="U160" s="6"/>
      <c r="V160" s="6"/>
      <c r="W160" s="6"/>
      <c r="X160" s="5">
        <v>-0.05</v>
      </c>
      <c r="Y160" s="5">
        <v>0.44</v>
      </c>
      <c r="Z160" s="5">
        <v>0.01</v>
      </c>
      <c r="AA160" s="5">
        <v>0.46</v>
      </c>
      <c r="AB160" s="27">
        <v>0.31</v>
      </c>
      <c r="AC160" s="27">
        <v>1.48</v>
      </c>
      <c r="AD160" s="27">
        <v>0.28000000000000003</v>
      </c>
      <c r="AE160" s="27">
        <v>1.47</v>
      </c>
      <c r="AF160" s="27"/>
      <c r="AG160" s="27">
        <v>1.48</v>
      </c>
      <c r="AH160" s="27"/>
      <c r="AI160" s="27">
        <v>1.47</v>
      </c>
      <c r="AJ160" s="6"/>
      <c r="AK160" s="6"/>
      <c r="AL160" s="5" t="s">
        <v>11</v>
      </c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>
        <v>9.3000000000000007</v>
      </c>
      <c r="BJ160" s="6">
        <v>0.7</v>
      </c>
      <c r="BK160" s="6">
        <v>52.3</v>
      </c>
      <c r="BL160" s="5">
        <v>12</v>
      </c>
      <c r="BM160" s="5" t="s">
        <v>388</v>
      </c>
      <c r="BN160" s="5" t="s">
        <v>2</v>
      </c>
      <c r="BO160" s="5" t="s">
        <v>378</v>
      </c>
    </row>
    <row r="161" spans="1:67" x14ac:dyDescent="0.35">
      <c r="A161" s="8" t="s">
        <v>160</v>
      </c>
      <c r="B161" s="9" t="s">
        <v>2</v>
      </c>
      <c r="C161" s="9" t="s">
        <v>2</v>
      </c>
      <c r="D161" s="9" t="s">
        <v>2</v>
      </c>
      <c r="E161" s="9" t="s">
        <v>3</v>
      </c>
      <c r="F161" s="9" t="s">
        <v>4</v>
      </c>
      <c r="G161" s="9" t="s">
        <v>161</v>
      </c>
      <c r="H161" s="9" t="s">
        <v>26</v>
      </c>
      <c r="I161" s="9">
        <v>2329</v>
      </c>
      <c r="J161" s="9">
        <v>2028</v>
      </c>
      <c r="K161" s="9">
        <v>10</v>
      </c>
      <c r="L161" s="9" t="s">
        <v>8</v>
      </c>
      <c r="M161" s="9" t="s">
        <v>8</v>
      </c>
      <c r="N161" s="9">
        <v>2371</v>
      </c>
      <c r="O161" s="9">
        <v>2092</v>
      </c>
      <c r="P161" s="9">
        <v>10</v>
      </c>
      <c r="Q161" s="9" t="s">
        <v>2</v>
      </c>
      <c r="R161" s="9">
        <v>0.15</v>
      </c>
      <c r="S161" s="9" t="s">
        <v>15</v>
      </c>
      <c r="T161" s="10"/>
      <c r="U161" s="10"/>
      <c r="V161" s="10"/>
      <c r="W161" s="10"/>
      <c r="X161" s="9">
        <v>0.03</v>
      </c>
      <c r="Y161" s="9">
        <v>0.72</v>
      </c>
      <c r="Z161" s="9">
        <v>0.08</v>
      </c>
      <c r="AA161" s="9">
        <v>0.59</v>
      </c>
      <c r="AB161" s="11">
        <v>0.31</v>
      </c>
      <c r="AC161" s="11">
        <v>1.48</v>
      </c>
      <c r="AD161" s="11">
        <v>0.28000000000000003</v>
      </c>
      <c r="AE161" s="11">
        <v>1.47</v>
      </c>
      <c r="AF161" s="11"/>
      <c r="AG161" s="11">
        <v>1.48</v>
      </c>
      <c r="AH161" s="11"/>
      <c r="AI161" s="11">
        <v>1.47</v>
      </c>
      <c r="AJ161" s="10"/>
      <c r="AK161" s="10"/>
      <c r="AL161" s="9" t="s">
        <v>11</v>
      </c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>
        <v>9.3000000000000007</v>
      </c>
      <c r="BJ161" s="10">
        <v>0.7</v>
      </c>
      <c r="BK161" s="10">
        <v>52.3</v>
      </c>
      <c r="BL161" s="9">
        <v>24</v>
      </c>
      <c r="BM161" s="9" t="s">
        <v>388</v>
      </c>
      <c r="BN161" s="9" t="s">
        <v>2</v>
      </c>
      <c r="BO161" s="9" t="s">
        <v>378</v>
      </c>
    </row>
    <row r="162" spans="1:67" x14ac:dyDescent="0.35">
      <c r="A162" s="8" t="s">
        <v>160</v>
      </c>
      <c r="B162" s="9" t="s">
        <v>2</v>
      </c>
      <c r="C162" s="9" t="s">
        <v>2</v>
      </c>
      <c r="D162" s="9" t="s">
        <v>2</v>
      </c>
      <c r="E162" s="9" t="s">
        <v>12</v>
      </c>
      <c r="F162" s="9" t="s">
        <v>16</v>
      </c>
      <c r="G162" s="9" t="s">
        <v>161</v>
      </c>
      <c r="H162" s="9" t="s">
        <v>26</v>
      </c>
      <c r="I162" s="9">
        <v>2329</v>
      </c>
      <c r="J162" s="9">
        <v>2072</v>
      </c>
      <c r="K162" s="9">
        <v>10</v>
      </c>
      <c r="L162" s="9" t="s">
        <v>8</v>
      </c>
      <c r="M162" s="9" t="s">
        <v>8</v>
      </c>
      <c r="N162" s="9">
        <v>2371</v>
      </c>
      <c r="O162" s="9">
        <v>2115</v>
      </c>
      <c r="P162" s="9">
        <v>10</v>
      </c>
      <c r="Q162" s="9" t="s">
        <v>2</v>
      </c>
      <c r="R162" s="9">
        <v>0.15</v>
      </c>
      <c r="S162" s="9" t="s">
        <v>15</v>
      </c>
      <c r="T162" s="10"/>
      <c r="U162" s="10"/>
      <c r="V162" s="10"/>
      <c r="W162" s="10"/>
      <c r="X162" s="9">
        <v>0.56000000000000005</v>
      </c>
      <c r="Y162" s="9">
        <v>1.1499999999999999</v>
      </c>
      <c r="Z162" s="9">
        <v>0.72</v>
      </c>
      <c r="AA162" s="9">
        <v>1.2</v>
      </c>
      <c r="AB162" s="11">
        <v>17.79</v>
      </c>
      <c r="AC162" s="11">
        <v>3.61</v>
      </c>
      <c r="AD162" s="11">
        <v>17.739999999999998</v>
      </c>
      <c r="AE162" s="11">
        <v>3.61</v>
      </c>
      <c r="AF162" s="11"/>
      <c r="AG162" s="11">
        <v>3.61</v>
      </c>
      <c r="AH162" s="11"/>
      <c r="AI162" s="11">
        <v>3.61</v>
      </c>
      <c r="AJ162" s="10"/>
      <c r="AK162" s="10"/>
      <c r="AL162" s="9" t="s">
        <v>11</v>
      </c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>
        <v>9.3000000000000007</v>
      </c>
      <c r="BJ162" s="10">
        <v>0.7</v>
      </c>
      <c r="BK162" s="10">
        <v>52.3</v>
      </c>
      <c r="BL162" s="9">
        <v>12</v>
      </c>
      <c r="BM162" s="9" t="s">
        <v>388</v>
      </c>
      <c r="BN162" s="9" t="s">
        <v>2</v>
      </c>
      <c r="BO162" s="9" t="s">
        <v>378</v>
      </c>
    </row>
    <row r="163" spans="1:67" s="2" customFormat="1" x14ac:dyDescent="0.35">
      <c r="A163" s="14" t="s">
        <v>160</v>
      </c>
      <c r="B163" s="15" t="s">
        <v>2</v>
      </c>
      <c r="C163" s="15" t="s">
        <v>2</v>
      </c>
      <c r="D163" s="15" t="s">
        <v>2</v>
      </c>
      <c r="E163" s="15" t="s">
        <v>12</v>
      </c>
      <c r="F163" s="15" t="s">
        <v>4</v>
      </c>
      <c r="G163" s="15" t="s">
        <v>161</v>
      </c>
      <c r="H163" s="15" t="s">
        <v>26</v>
      </c>
      <c r="I163" s="15">
        <v>2329</v>
      </c>
      <c r="J163" s="15">
        <v>2028</v>
      </c>
      <c r="K163" s="15">
        <v>10</v>
      </c>
      <c r="L163" s="15" t="s">
        <v>8</v>
      </c>
      <c r="M163" s="15" t="s">
        <v>8</v>
      </c>
      <c r="N163" s="15">
        <v>2371</v>
      </c>
      <c r="O163" s="15">
        <v>2092</v>
      </c>
      <c r="P163" s="15">
        <v>10</v>
      </c>
      <c r="Q163" s="15" t="s">
        <v>2</v>
      </c>
      <c r="R163" s="15">
        <v>0.15</v>
      </c>
      <c r="S163" s="15" t="s">
        <v>15</v>
      </c>
      <c r="T163" s="16"/>
      <c r="U163" s="16"/>
      <c r="V163" s="16"/>
      <c r="W163" s="16"/>
      <c r="X163" s="15">
        <v>1.55</v>
      </c>
      <c r="Y163" s="15">
        <v>1.84</v>
      </c>
      <c r="Z163" s="15">
        <v>1.67</v>
      </c>
      <c r="AA163" s="15">
        <v>1.63</v>
      </c>
      <c r="AB163" s="17">
        <v>17.79</v>
      </c>
      <c r="AC163" s="17">
        <v>3.61</v>
      </c>
      <c r="AD163" s="17">
        <v>17.739999999999998</v>
      </c>
      <c r="AE163" s="17">
        <v>3.61</v>
      </c>
      <c r="AF163" s="17"/>
      <c r="AG163" s="17">
        <v>3.61</v>
      </c>
      <c r="AH163" s="17"/>
      <c r="AI163" s="17">
        <v>3.61</v>
      </c>
      <c r="AJ163" s="16"/>
      <c r="AK163" s="16"/>
      <c r="AL163" s="15" t="s">
        <v>11</v>
      </c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>
        <v>9.3000000000000007</v>
      </c>
      <c r="BJ163" s="16">
        <v>0.7</v>
      </c>
      <c r="BK163" s="16">
        <v>52.3</v>
      </c>
      <c r="BL163" s="15">
        <v>24</v>
      </c>
      <c r="BM163" s="15" t="s">
        <v>388</v>
      </c>
      <c r="BN163" s="15" t="s">
        <v>2</v>
      </c>
      <c r="BO163" s="15" t="s">
        <v>378</v>
      </c>
    </row>
    <row r="164" spans="1:67" x14ac:dyDescent="0.35">
      <c r="A164" s="8" t="s">
        <v>162</v>
      </c>
      <c r="B164" s="9" t="s">
        <v>2</v>
      </c>
      <c r="C164" s="9" t="s">
        <v>2</v>
      </c>
      <c r="D164" s="9"/>
      <c r="E164" s="9" t="s">
        <v>3</v>
      </c>
      <c r="F164" s="9" t="s">
        <v>16</v>
      </c>
      <c r="G164" s="9" t="s">
        <v>163</v>
      </c>
      <c r="H164" s="9" t="s">
        <v>6</v>
      </c>
      <c r="I164" s="9">
        <v>832</v>
      </c>
      <c r="J164" s="9">
        <v>804</v>
      </c>
      <c r="K164" s="9">
        <v>20</v>
      </c>
      <c r="L164" s="9" t="s">
        <v>8</v>
      </c>
      <c r="M164" s="9" t="s">
        <v>8</v>
      </c>
      <c r="N164" s="9">
        <v>809</v>
      </c>
      <c r="O164" s="9">
        <v>777</v>
      </c>
      <c r="P164" s="9">
        <v>20</v>
      </c>
      <c r="Q164" s="9" t="s">
        <v>2</v>
      </c>
      <c r="R164" s="9">
        <v>0.11799999999999999</v>
      </c>
      <c r="S164" s="9" t="s">
        <v>9</v>
      </c>
      <c r="T164" s="10"/>
      <c r="U164" s="10"/>
      <c r="V164" s="10"/>
      <c r="W164" s="10"/>
      <c r="X164" s="10"/>
      <c r="Y164" s="10"/>
      <c r="Z164" s="10"/>
      <c r="AA164" s="10"/>
      <c r="AB164" s="9">
        <v>-0.13</v>
      </c>
      <c r="AC164" s="9">
        <v>1.3</v>
      </c>
      <c r="AD164" s="9">
        <v>-0.13</v>
      </c>
      <c r="AE164" s="9">
        <v>1.3</v>
      </c>
      <c r="AF164" s="9">
        <v>-0.35</v>
      </c>
      <c r="AG164" s="9">
        <v>1.22</v>
      </c>
      <c r="AH164" s="9">
        <v>-0.23</v>
      </c>
      <c r="AI164" s="9">
        <v>1.34</v>
      </c>
      <c r="AJ164" s="10"/>
      <c r="AK164" s="10"/>
      <c r="AL164" s="9" t="s">
        <v>11</v>
      </c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9"/>
      <c r="BM164" s="19"/>
      <c r="BN164" s="19"/>
      <c r="BO164" s="19"/>
    </row>
    <row r="165" spans="1:67" s="1" customFormat="1" x14ac:dyDescent="0.35">
      <c r="A165" s="4" t="s">
        <v>164</v>
      </c>
      <c r="B165" s="5" t="s">
        <v>2</v>
      </c>
      <c r="C165" s="5" t="s">
        <v>2</v>
      </c>
      <c r="D165" s="5"/>
      <c r="E165" s="5" t="s">
        <v>3</v>
      </c>
      <c r="F165" s="5" t="s">
        <v>16</v>
      </c>
      <c r="G165" s="5" t="s">
        <v>165</v>
      </c>
      <c r="H165" s="5" t="s">
        <v>6</v>
      </c>
      <c r="I165" s="5">
        <v>249</v>
      </c>
      <c r="J165" s="5">
        <v>226</v>
      </c>
      <c r="K165" s="5">
        <v>5</v>
      </c>
      <c r="L165" s="5" t="s">
        <v>8</v>
      </c>
      <c r="M165" s="5" t="s">
        <v>8</v>
      </c>
      <c r="N165" s="5">
        <v>196</v>
      </c>
      <c r="O165" s="5">
        <v>188</v>
      </c>
      <c r="P165" s="5">
        <v>4</v>
      </c>
      <c r="Q165" s="5" t="s">
        <v>11</v>
      </c>
      <c r="R165" s="5"/>
      <c r="S165" s="5" t="s">
        <v>9</v>
      </c>
      <c r="T165" s="6"/>
      <c r="U165" s="6"/>
      <c r="V165" s="6"/>
      <c r="W165" s="6"/>
      <c r="X165" s="6"/>
      <c r="Y165" s="6"/>
      <c r="Z165" s="6"/>
      <c r="AA165" s="6"/>
      <c r="AB165" s="5">
        <v>0.31</v>
      </c>
      <c r="AC165" s="5">
        <v>0.91</v>
      </c>
      <c r="AD165" s="5">
        <v>0.11</v>
      </c>
      <c r="AE165" s="5">
        <v>0.86</v>
      </c>
      <c r="AF165" s="5">
        <v>0.22</v>
      </c>
      <c r="AG165" s="5">
        <v>0.9</v>
      </c>
      <c r="AH165" s="5">
        <v>0.15</v>
      </c>
      <c r="AI165" s="5">
        <v>0.89</v>
      </c>
      <c r="AJ165" s="6"/>
      <c r="AK165" s="6"/>
      <c r="AL165" s="5" t="s">
        <v>11</v>
      </c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25"/>
      <c r="BM165" s="25"/>
      <c r="BN165" s="25"/>
      <c r="BO165" s="25"/>
    </row>
    <row r="166" spans="1:67" x14ac:dyDescent="0.35">
      <c r="A166" s="8" t="s">
        <v>164</v>
      </c>
      <c r="B166" s="9" t="s">
        <v>2</v>
      </c>
      <c r="C166" s="9" t="s">
        <v>2</v>
      </c>
      <c r="D166" s="9"/>
      <c r="E166" s="9" t="s">
        <v>3</v>
      </c>
      <c r="F166" s="9" t="s">
        <v>4</v>
      </c>
      <c r="G166" s="9" t="s">
        <v>165</v>
      </c>
      <c r="H166" s="9" t="s">
        <v>6</v>
      </c>
      <c r="I166" s="9">
        <v>249</v>
      </c>
      <c r="J166" s="9">
        <v>176</v>
      </c>
      <c r="K166" s="9">
        <v>5</v>
      </c>
      <c r="L166" s="9" t="s">
        <v>8</v>
      </c>
      <c r="M166" s="9" t="s">
        <v>8</v>
      </c>
      <c r="N166" s="9">
        <v>196</v>
      </c>
      <c r="O166" s="9">
        <v>150</v>
      </c>
      <c r="P166" s="9">
        <v>4</v>
      </c>
      <c r="Q166" s="9" t="s">
        <v>11</v>
      </c>
      <c r="R166" s="9"/>
      <c r="S166" s="9" t="s">
        <v>9</v>
      </c>
      <c r="T166" s="10"/>
      <c r="U166" s="10"/>
      <c r="V166" s="10"/>
      <c r="W166" s="10"/>
      <c r="X166" s="10"/>
      <c r="Y166" s="10"/>
      <c r="Z166" s="10"/>
      <c r="AA166" s="10"/>
      <c r="AB166" s="9">
        <v>0.31</v>
      </c>
      <c r="AC166" s="9">
        <v>0.91</v>
      </c>
      <c r="AD166" s="9">
        <v>0.11</v>
      </c>
      <c r="AE166" s="9">
        <v>0.86</v>
      </c>
      <c r="AF166" s="9">
        <v>0.14000000000000001</v>
      </c>
      <c r="AG166" s="9">
        <v>0.96</v>
      </c>
      <c r="AH166" s="9">
        <v>0.2</v>
      </c>
      <c r="AI166" s="9">
        <v>0.96</v>
      </c>
      <c r="AJ166" s="10"/>
      <c r="AK166" s="10"/>
      <c r="AL166" s="9" t="s">
        <v>11</v>
      </c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9"/>
      <c r="BM166" s="19"/>
      <c r="BN166" s="19"/>
      <c r="BO166" s="19"/>
    </row>
    <row r="167" spans="1:67" s="1" customFormat="1" x14ac:dyDescent="0.35">
      <c r="A167" s="4" t="s">
        <v>166</v>
      </c>
      <c r="B167" s="5" t="s">
        <v>2</v>
      </c>
      <c r="C167" s="5" t="s">
        <v>2</v>
      </c>
      <c r="D167" s="5"/>
      <c r="E167" s="5" t="s">
        <v>3</v>
      </c>
      <c r="F167" s="5" t="s">
        <v>13</v>
      </c>
      <c r="G167" s="5" t="s">
        <v>25</v>
      </c>
      <c r="H167" s="5" t="s">
        <v>6</v>
      </c>
      <c r="I167" s="5">
        <v>930</v>
      </c>
      <c r="J167" s="5">
        <v>902</v>
      </c>
      <c r="K167" s="5">
        <v>6</v>
      </c>
      <c r="L167" s="5" t="s">
        <v>8</v>
      </c>
      <c r="M167" s="5" t="s">
        <v>8</v>
      </c>
      <c r="N167" s="5">
        <v>959</v>
      </c>
      <c r="O167" s="5">
        <v>935</v>
      </c>
      <c r="P167" s="5">
        <v>6</v>
      </c>
      <c r="Q167" s="5" t="s">
        <v>2</v>
      </c>
      <c r="R167" s="5">
        <v>0.05</v>
      </c>
      <c r="S167" s="5" t="s">
        <v>9</v>
      </c>
      <c r="T167" s="6"/>
      <c r="U167" s="6"/>
      <c r="V167" s="6"/>
      <c r="W167" s="6"/>
      <c r="X167" s="6"/>
      <c r="Y167" s="6"/>
      <c r="Z167" s="6"/>
      <c r="AA167" s="6"/>
      <c r="AB167" s="5">
        <v>0.3</v>
      </c>
      <c r="AC167" s="5">
        <v>1.2</v>
      </c>
      <c r="AD167" s="5">
        <v>0.28999999999999998</v>
      </c>
      <c r="AE167" s="5">
        <v>1.23</v>
      </c>
      <c r="AF167" s="5">
        <v>0.25</v>
      </c>
      <c r="AG167" s="5">
        <v>1.23</v>
      </c>
      <c r="AH167" s="5">
        <v>0.24</v>
      </c>
      <c r="AI167" s="5">
        <v>1.23</v>
      </c>
      <c r="AJ167" s="6"/>
      <c r="AK167" s="6"/>
      <c r="AL167" s="5" t="s">
        <v>11</v>
      </c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>
        <v>9</v>
      </c>
      <c r="BJ167" s="6">
        <v>0.67</v>
      </c>
      <c r="BK167" s="6">
        <v>51.7</v>
      </c>
      <c r="BL167" s="5">
        <v>6</v>
      </c>
      <c r="BM167" s="5" t="s">
        <v>388</v>
      </c>
      <c r="BN167" s="5" t="s">
        <v>2</v>
      </c>
      <c r="BO167" s="5" t="s">
        <v>378</v>
      </c>
    </row>
    <row r="168" spans="1:67" x14ac:dyDescent="0.35">
      <c r="A168" s="8" t="s">
        <v>166</v>
      </c>
      <c r="B168" s="9" t="s">
        <v>2</v>
      </c>
      <c r="C168" s="9" t="s">
        <v>2</v>
      </c>
      <c r="D168" s="9"/>
      <c r="E168" s="9" t="s">
        <v>3</v>
      </c>
      <c r="F168" s="9" t="s">
        <v>16</v>
      </c>
      <c r="G168" s="9" t="s">
        <v>25</v>
      </c>
      <c r="H168" s="9" t="s">
        <v>6</v>
      </c>
      <c r="I168" s="9">
        <v>930</v>
      </c>
      <c r="J168" s="9">
        <v>900</v>
      </c>
      <c r="K168" s="9">
        <v>6</v>
      </c>
      <c r="L168" s="9" t="s">
        <v>8</v>
      </c>
      <c r="M168" s="9" t="s">
        <v>8</v>
      </c>
      <c r="N168" s="9">
        <v>959</v>
      </c>
      <c r="O168" s="9">
        <v>939</v>
      </c>
      <c r="P168" s="9">
        <v>6</v>
      </c>
      <c r="Q168" s="9" t="s">
        <v>2</v>
      </c>
      <c r="R168" s="9">
        <v>0.05</v>
      </c>
      <c r="S168" s="9" t="s">
        <v>9</v>
      </c>
      <c r="T168" s="10"/>
      <c r="U168" s="10"/>
      <c r="V168" s="10"/>
      <c r="W168" s="10"/>
      <c r="X168" s="10"/>
      <c r="Y168" s="10"/>
      <c r="Z168" s="10"/>
      <c r="AA168" s="10"/>
      <c r="AB168" s="9">
        <v>0.3</v>
      </c>
      <c r="AC168" s="9">
        <v>1.2</v>
      </c>
      <c r="AD168" s="9">
        <v>0.28999999999999998</v>
      </c>
      <c r="AE168" s="9">
        <v>1.23</v>
      </c>
      <c r="AF168" s="9">
        <v>0.25</v>
      </c>
      <c r="AG168" s="9">
        <v>1.19</v>
      </c>
      <c r="AH168" s="9">
        <v>0.28000000000000003</v>
      </c>
      <c r="AI168" s="9">
        <v>1.23</v>
      </c>
      <c r="AJ168" s="10"/>
      <c r="AK168" s="10"/>
      <c r="AL168" s="9" t="s">
        <v>11</v>
      </c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>
        <v>9</v>
      </c>
      <c r="BJ168" s="10">
        <v>0.67</v>
      </c>
      <c r="BK168" s="10">
        <v>51.7</v>
      </c>
      <c r="BL168" s="9">
        <v>12</v>
      </c>
      <c r="BM168" s="9" t="s">
        <v>388</v>
      </c>
      <c r="BN168" s="9" t="s">
        <v>2</v>
      </c>
      <c r="BO168" s="9" t="s">
        <v>378</v>
      </c>
    </row>
    <row r="169" spans="1:67" x14ac:dyDescent="0.35">
      <c r="A169" s="8" t="s">
        <v>166</v>
      </c>
      <c r="B169" s="9" t="s">
        <v>2</v>
      </c>
      <c r="C169" s="9" t="s">
        <v>2</v>
      </c>
      <c r="D169" s="9"/>
      <c r="E169" s="9" t="s">
        <v>12</v>
      </c>
      <c r="F169" s="9" t="s">
        <v>13</v>
      </c>
      <c r="G169" s="9" t="s">
        <v>25</v>
      </c>
      <c r="H169" s="9" t="s">
        <v>6</v>
      </c>
      <c r="I169" s="9">
        <v>930</v>
      </c>
      <c r="J169" s="9">
        <v>902</v>
      </c>
      <c r="K169" s="9">
        <v>6</v>
      </c>
      <c r="L169" s="9" t="s">
        <v>8</v>
      </c>
      <c r="M169" s="9" t="s">
        <v>8</v>
      </c>
      <c r="N169" s="9">
        <v>959</v>
      </c>
      <c r="O169" s="9">
        <v>935</v>
      </c>
      <c r="P169" s="9">
        <v>6</v>
      </c>
      <c r="Q169" s="9" t="s">
        <v>2</v>
      </c>
      <c r="R169" s="9">
        <v>0.04</v>
      </c>
      <c r="S169" s="9" t="s">
        <v>9</v>
      </c>
      <c r="T169" s="10"/>
      <c r="U169" s="10"/>
      <c r="V169" s="10"/>
      <c r="W169" s="10"/>
      <c r="X169" s="10"/>
      <c r="Y169" s="10"/>
      <c r="Z169" s="10"/>
      <c r="AA169" s="10"/>
      <c r="AB169" s="9">
        <v>17.84</v>
      </c>
      <c r="AC169" s="9">
        <v>3.37</v>
      </c>
      <c r="AD169" s="9">
        <v>17.850000000000001</v>
      </c>
      <c r="AE169" s="9">
        <v>3.55</v>
      </c>
      <c r="AF169" s="9">
        <v>18.010000000000002</v>
      </c>
      <c r="AG169" s="9">
        <v>3.42</v>
      </c>
      <c r="AH169" s="9">
        <v>18.02</v>
      </c>
      <c r="AI169" s="9">
        <v>3.63</v>
      </c>
      <c r="AJ169" s="10"/>
      <c r="AK169" s="10"/>
      <c r="AL169" s="9" t="s">
        <v>11</v>
      </c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>
        <v>9</v>
      </c>
      <c r="BJ169" s="10">
        <v>0.67</v>
      </c>
      <c r="BK169" s="10">
        <v>51.7</v>
      </c>
      <c r="BL169" s="9">
        <v>6</v>
      </c>
      <c r="BM169" s="9" t="s">
        <v>388</v>
      </c>
      <c r="BN169" s="9" t="s">
        <v>2</v>
      </c>
      <c r="BO169" s="9" t="s">
        <v>378</v>
      </c>
    </row>
    <row r="170" spans="1:67" s="2" customFormat="1" x14ac:dyDescent="0.35">
      <c r="A170" s="14" t="s">
        <v>166</v>
      </c>
      <c r="B170" s="15" t="s">
        <v>2</v>
      </c>
      <c r="C170" s="15" t="s">
        <v>2</v>
      </c>
      <c r="D170" s="15"/>
      <c r="E170" s="15" t="s">
        <v>12</v>
      </c>
      <c r="F170" s="15" t="s">
        <v>16</v>
      </c>
      <c r="G170" s="15" t="s">
        <v>25</v>
      </c>
      <c r="H170" s="15" t="s">
        <v>6</v>
      </c>
      <c r="I170" s="15">
        <v>930</v>
      </c>
      <c r="J170" s="15">
        <v>900</v>
      </c>
      <c r="K170" s="15">
        <v>6</v>
      </c>
      <c r="L170" s="15" t="s">
        <v>8</v>
      </c>
      <c r="M170" s="15" t="s">
        <v>8</v>
      </c>
      <c r="N170" s="15">
        <v>959</v>
      </c>
      <c r="O170" s="15">
        <v>939</v>
      </c>
      <c r="P170" s="15">
        <v>6</v>
      </c>
      <c r="Q170" s="15" t="s">
        <v>2</v>
      </c>
      <c r="R170" s="15">
        <v>0.04</v>
      </c>
      <c r="S170" s="15" t="s">
        <v>9</v>
      </c>
      <c r="T170" s="16"/>
      <c r="U170" s="16"/>
      <c r="V170" s="16"/>
      <c r="W170" s="16"/>
      <c r="X170" s="16"/>
      <c r="Y170" s="16"/>
      <c r="Z170" s="16"/>
      <c r="AA170" s="16"/>
      <c r="AB170" s="9">
        <v>17.84</v>
      </c>
      <c r="AC170" s="9">
        <v>3.37</v>
      </c>
      <c r="AD170" s="9">
        <v>17.850000000000001</v>
      </c>
      <c r="AE170" s="9">
        <v>3.55</v>
      </c>
      <c r="AF170" s="15">
        <v>18.57</v>
      </c>
      <c r="AG170" s="15">
        <v>3.6</v>
      </c>
      <c r="AH170" s="15">
        <v>18.46</v>
      </c>
      <c r="AI170" s="15">
        <v>3.76</v>
      </c>
      <c r="AJ170" s="16"/>
      <c r="AK170" s="16"/>
      <c r="AL170" s="15" t="s">
        <v>11</v>
      </c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>
        <v>9</v>
      </c>
      <c r="BJ170" s="16">
        <v>0.67</v>
      </c>
      <c r="BK170" s="16">
        <v>51.7</v>
      </c>
      <c r="BL170" s="15">
        <v>12</v>
      </c>
      <c r="BM170" s="15" t="s">
        <v>388</v>
      </c>
      <c r="BN170" s="15" t="s">
        <v>2</v>
      </c>
      <c r="BO170" s="15" t="s">
        <v>378</v>
      </c>
    </row>
    <row r="171" spans="1:67" s="1" customFormat="1" x14ac:dyDescent="0.35">
      <c r="A171" s="4" t="s">
        <v>167</v>
      </c>
      <c r="B171" s="5" t="s">
        <v>2</v>
      </c>
      <c r="C171" s="5" t="s">
        <v>2</v>
      </c>
      <c r="D171" s="5"/>
      <c r="E171" s="5" t="s">
        <v>3</v>
      </c>
      <c r="F171" s="5" t="s">
        <v>13</v>
      </c>
      <c r="G171" s="5" t="s">
        <v>168</v>
      </c>
      <c r="H171" s="5" t="s">
        <v>6</v>
      </c>
      <c r="I171" s="5">
        <v>703</v>
      </c>
      <c r="J171" s="5">
        <v>703</v>
      </c>
      <c r="K171" s="5">
        <v>12</v>
      </c>
      <c r="L171" s="5" t="s">
        <v>8</v>
      </c>
      <c r="M171" s="5" t="s">
        <v>8</v>
      </c>
      <c r="N171" s="5">
        <v>670</v>
      </c>
      <c r="O171" s="5">
        <v>670</v>
      </c>
      <c r="P171" s="5">
        <v>12</v>
      </c>
      <c r="Q171" s="5" t="s">
        <v>11</v>
      </c>
      <c r="R171" s="5"/>
      <c r="S171" s="5" t="s">
        <v>9</v>
      </c>
      <c r="T171" s="6"/>
      <c r="U171" s="6"/>
      <c r="V171" s="6"/>
      <c r="W171" s="6"/>
      <c r="X171" s="6"/>
      <c r="Y171" s="6"/>
      <c r="Z171" s="6"/>
      <c r="AA171" s="6"/>
      <c r="AB171" s="5">
        <v>0.69</v>
      </c>
      <c r="AC171" s="5">
        <v>1.43</v>
      </c>
      <c r="AD171" s="5">
        <v>0.78</v>
      </c>
      <c r="AE171" s="5">
        <v>1.45</v>
      </c>
      <c r="AF171" s="5">
        <v>0.55000000000000004</v>
      </c>
      <c r="AG171" s="5">
        <v>1.42</v>
      </c>
      <c r="AH171" s="5">
        <v>0.75</v>
      </c>
      <c r="AI171" s="5">
        <v>1.44</v>
      </c>
      <c r="AJ171" s="6"/>
      <c r="AK171" s="6"/>
      <c r="AL171" s="5" t="s">
        <v>11</v>
      </c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>
        <v>9.6</v>
      </c>
      <c r="BJ171" s="6">
        <v>0.4</v>
      </c>
      <c r="BK171" s="6">
        <v>51.5</v>
      </c>
      <c r="BL171" s="5">
        <v>4</v>
      </c>
      <c r="BM171" s="5" t="s">
        <v>388</v>
      </c>
      <c r="BN171" s="5" t="s">
        <v>2</v>
      </c>
      <c r="BO171" s="5" t="s">
        <v>378</v>
      </c>
    </row>
    <row r="172" spans="1:67" x14ac:dyDescent="0.35">
      <c r="A172" s="8" t="s">
        <v>167</v>
      </c>
      <c r="B172" s="9" t="s">
        <v>2</v>
      </c>
      <c r="C172" s="9" t="s">
        <v>2</v>
      </c>
      <c r="D172" s="9"/>
      <c r="E172" s="9" t="s">
        <v>3</v>
      </c>
      <c r="F172" s="9" t="s">
        <v>16</v>
      </c>
      <c r="G172" s="9" t="s">
        <v>168</v>
      </c>
      <c r="H172" s="9" t="s">
        <v>6</v>
      </c>
      <c r="I172" s="9">
        <v>686</v>
      </c>
      <c r="J172" s="9">
        <v>686</v>
      </c>
      <c r="K172" s="9">
        <v>12</v>
      </c>
      <c r="L172" s="9" t="s">
        <v>8</v>
      </c>
      <c r="M172" s="9" t="s">
        <v>8</v>
      </c>
      <c r="N172" s="9">
        <v>676</v>
      </c>
      <c r="O172" s="9">
        <v>676</v>
      </c>
      <c r="P172" s="9">
        <v>12</v>
      </c>
      <c r="Q172" s="9" t="s">
        <v>11</v>
      </c>
      <c r="R172" s="9"/>
      <c r="S172" s="9" t="s">
        <v>9</v>
      </c>
      <c r="T172" s="10"/>
      <c r="U172" s="10"/>
      <c r="V172" s="10"/>
      <c r="W172" s="10"/>
      <c r="X172" s="10"/>
      <c r="Y172" s="10"/>
      <c r="Z172" s="10"/>
      <c r="AA172" s="10"/>
      <c r="AB172" s="9">
        <v>0.69</v>
      </c>
      <c r="AC172" s="9">
        <v>1.43</v>
      </c>
      <c r="AD172" s="9">
        <v>0.78</v>
      </c>
      <c r="AE172" s="9">
        <v>1.45</v>
      </c>
      <c r="AF172" s="9">
        <v>0.4</v>
      </c>
      <c r="AG172" s="9">
        <v>1.4</v>
      </c>
      <c r="AH172" s="9">
        <v>0.7</v>
      </c>
      <c r="AI172" s="9">
        <v>1.4</v>
      </c>
      <c r="AJ172" s="10"/>
      <c r="AK172" s="10"/>
      <c r="AL172" s="9" t="s">
        <v>11</v>
      </c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>
        <v>9.6</v>
      </c>
      <c r="BJ172" s="10">
        <v>0.4</v>
      </c>
      <c r="BK172" s="10">
        <v>51.5</v>
      </c>
      <c r="BL172" s="9">
        <v>9</v>
      </c>
      <c r="BM172" s="9" t="s">
        <v>388</v>
      </c>
      <c r="BN172" s="9" t="s">
        <v>2</v>
      </c>
      <c r="BO172" s="9" t="s">
        <v>378</v>
      </c>
    </row>
    <row r="173" spans="1:67" x14ac:dyDescent="0.35">
      <c r="A173" s="8" t="s">
        <v>167</v>
      </c>
      <c r="B173" s="9" t="s">
        <v>2</v>
      </c>
      <c r="C173" s="9" t="s">
        <v>2</v>
      </c>
      <c r="D173" s="9"/>
      <c r="E173" s="9" t="s">
        <v>12</v>
      </c>
      <c r="F173" s="9" t="s">
        <v>13</v>
      </c>
      <c r="G173" s="9" t="s">
        <v>168</v>
      </c>
      <c r="H173" s="9" t="s">
        <v>6</v>
      </c>
      <c r="I173" s="9">
        <v>703</v>
      </c>
      <c r="J173" s="9">
        <v>703</v>
      </c>
      <c r="K173" s="9">
        <v>12</v>
      </c>
      <c r="L173" s="9" t="s">
        <v>8</v>
      </c>
      <c r="M173" s="9" t="s">
        <v>8</v>
      </c>
      <c r="N173" s="9">
        <v>670</v>
      </c>
      <c r="O173" s="9">
        <v>670</v>
      </c>
      <c r="P173" s="9">
        <v>12</v>
      </c>
      <c r="Q173" s="9" t="s">
        <v>11</v>
      </c>
      <c r="R173" s="9"/>
      <c r="S173" s="9" t="s">
        <v>9</v>
      </c>
      <c r="T173" s="10"/>
      <c r="U173" s="10"/>
      <c r="V173" s="10"/>
      <c r="W173" s="10"/>
      <c r="X173" s="10"/>
      <c r="Y173" s="10"/>
      <c r="Z173" s="10"/>
      <c r="AA173" s="10"/>
      <c r="AB173" s="9">
        <v>18.510000000000002</v>
      </c>
      <c r="AC173" s="9">
        <v>3.68</v>
      </c>
      <c r="AD173" s="9">
        <v>18.73</v>
      </c>
      <c r="AE173" s="9">
        <v>3.72</v>
      </c>
      <c r="AF173" s="9">
        <v>18.399999999999999</v>
      </c>
      <c r="AG173" s="9">
        <v>3.82</v>
      </c>
      <c r="AH173" s="9">
        <v>18.899999999999999</v>
      </c>
      <c r="AI173" s="9">
        <v>3.94</v>
      </c>
      <c r="AJ173" s="10"/>
      <c r="AK173" s="10"/>
      <c r="AL173" s="9" t="s">
        <v>11</v>
      </c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>
        <v>9.6</v>
      </c>
      <c r="BJ173" s="10">
        <v>0.4</v>
      </c>
      <c r="BK173" s="10">
        <v>51.5</v>
      </c>
      <c r="BL173" s="9">
        <v>4</v>
      </c>
      <c r="BM173" s="9" t="s">
        <v>388</v>
      </c>
      <c r="BN173" s="9" t="s">
        <v>2</v>
      </c>
      <c r="BO173" s="9" t="s">
        <v>378</v>
      </c>
    </row>
    <row r="174" spans="1:67" s="2" customFormat="1" x14ac:dyDescent="0.35">
      <c r="A174" s="14" t="s">
        <v>167</v>
      </c>
      <c r="B174" s="15" t="s">
        <v>2</v>
      </c>
      <c r="C174" s="15" t="s">
        <v>2</v>
      </c>
      <c r="D174" s="15"/>
      <c r="E174" s="15" t="s">
        <v>12</v>
      </c>
      <c r="F174" s="15" t="s">
        <v>16</v>
      </c>
      <c r="G174" s="15" t="s">
        <v>168</v>
      </c>
      <c r="H174" s="15" t="s">
        <v>6</v>
      </c>
      <c r="I174" s="15">
        <v>686</v>
      </c>
      <c r="J174" s="15">
        <v>686</v>
      </c>
      <c r="K174" s="15">
        <v>12</v>
      </c>
      <c r="L174" s="15" t="s">
        <v>8</v>
      </c>
      <c r="M174" s="15" t="s">
        <v>8</v>
      </c>
      <c r="N174" s="15">
        <v>676</v>
      </c>
      <c r="O174" s="15">
        <v>676</v>
      </c>
      <c r="P174" s="15">
        <v>12</v>
      </c>
      <c r="Q174" s="15" t="s">
        <v>11</v>
      </c>
      <c r="R174" s="15"/>
      <c r="S174" s="15" t="s">
        <v>9</v>
      </c>
      <c r="T174" s="16"/>
      <c r="U174" s="16"/>
      <c r="V174" s="16"/>
      <c r="W174" s="16"/>
      <c r="X174" s="16"/>
      <c r="Y174" s="16"/>
      <c r="Z174" s="16"/>
      <c r="AA174" s="16"/>
      <c r="AB174" s="15">
        <v>18.510000000000002</v>
      </c>
      <c r="AC174" s="15">
        <v>3.68</v>
      </c>
      <c r="AD174" s="15">
        <v>18.73</v>
      </c>
      <c r="AE174" s="15">
        <v>3.72</v>
      </c>
      <c r="AF174" s="15">
        <v>18.399999999999999</v>
      </c>
      <c r="AG174" s="15">
        <v>3.7</v>
      </c>
      <c r="AH174" s="15">
        <v>19</v>
      </c>
      <c r="AI174" s="15">
        <v>4</v>
      </c>
      <c r="AJ174" s="16"/>
      <c r="AK174" s="16"/>
      <c r="AL174" s="15" t="s">
        <v>11</v>
      </c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>
        <v>9.6</v>
      </c>
      <c r="BJ174" s="16">
        <v>0.4</v>
      </c>
      <c r="BK174" s="16">
        <v>51.5</v>
      </c>
      <c r="BL174" s="15">
        <v>9</v>
      </c>
      <c r="BM174" s="15" t="s">
        <v>388</v>
      </c>
      <c r="BN174" s="15" t="s">
        <v>2</v>
      </c>
      <c r="BO174" s="15" t="s">
        <v>378</v>
      </c>
    </row>
    <row r="175" spans="1:67" x14ac:dyDescent="0.35">
      <c r="A175" s="8" t="s">
        <v>169</v>
      </c>
      <c r="B175" s="9" t="s">
        <v>2</v>
      </c>
      <c r="C175" s="9" t="s">
        <v>11</v>
      </c>
      <c r="D175" s="9"/>
      <c r="E175" s="9" t="s">
        <v>12</v>
      </c>
      <c r="F175" s="9" t="s">
        <v>4</v>
      </c>
      <c r="G175" s="9" t="s">
        <v>25</v>
      </c>
      <c r="H175" s="9" t="s">
        <v>6</v>
      </c>
      <c r="I175" s="9">
        <v>225</v>
      </c>
      <c r="J175" s="9">
        <v>225</v>
      </c>
      <c r="K175" s="9">
        <v>8</v>
      </c>
      <c r="L175" s="9" t="s">
        <v>8</v>
      </c>
      <c r="M175" s="9" t="s">
        <v>8</v>
      </c>
      <c r="N175" s="9">
        <v>201</v>
      </c>
      <c r="O175" s="9">
        <v>201</v>
      </c>
      <c r="P175" s="9">
        <v>8</v>
      </c>
      <c r="Q175" s="9" t="s">
        <v>11</v>
      </c>
      <c r="R175" s="9"/>
      <c r="S175" s="9" t="s">
        <v>9</v>
      </c>
      <c r="T175" s="10"/>
      <c r="U175" s="10"/>
      <c r="V175" s="10"/>
      <c r="W175" s="10"/>
      <c r="X175" s="10"/>
      <c r="Y175" s="10"/>
      <c r="Z175" s="10"/>
      <c r="AA175" s="10"/>
      <c r="AB175" s="9">
        <v>17</v>
      </c>
      <c r="AC175" s="9">
        <v>2.4</v>
      </c>
      <c r="AD175" s="9">
        <v>16.399999999999999</v>
      </c>
      <c r="AE175" s="9">
        <v>2.76</v>
      </c>
      <c r="AF175" s="9">
        <v>17.7</v>
      </c>
      <c r="AG175" s="9">
        <v>2.9</v>
      </c>
      <c r="AH175" s="9">
        <v>18.12</v>
      </c>
      <c r="AI175" s="9">
        <v>3.4</v>
      </c>
      <c r="AJ175" s="10"/>
      <c r="AK175" s="10"/>
      <c r="AL175" s="9" t="s">
        <v>2</v>
      </c>
      <c r="AM175" s="9" t="s">
        <v>11</v>
      </c>
      <c r="AN175" s="9" t="s">
        <v>2</v>
      </c>
      <c r="AO175" s="9" t="s">
        <v>12</v>
      </c>
      <c r="AP175" s="9" t="s">
        <v>9</v>
      </c>
      <c r="AQ175" s="10"/>
      <c r="AR175" s="10"/>
      <c r="AS175" s="10"/>
      <c r="AT175" s="10"/>
      <c r="AU175" s="10"/>
      <c r="AV175" s="10"/>
      <c r="AW175" s="10"/>
      <c r="AX175" s="10"/>
      <c r="AY175" s="9">
        <v>17</v>
      </c>
      <c r="AZ175" s="9">
        <v>2.4</v>
      </c>
      <c r="BA175" s="9">
        <v>16.399999999999999</v>
      </c>
      <c r="BB175" s="9">
        <v>2.76</v>
      </c>
      <c r="BC175" s="9">
        <v>17.7</v>
      </c>
      <c r="BD175" s="9">
        <v>2.9</v>
      </c>
      <c r="BE175" s="9">
        <v>18.12</v>
      </c>
      <c r="BF175" s="9">
        <v>3.4</v>
      </c>
      <c r="BG175" s="10"/>
      <c r="BH175" s="10"/>
      <c r="BI175" s="9">
        <v>6.03</v>
      </c>
      <c r="BJ175" s="9">
        <v>0.3</v>
      </c>
      <c r="BK175" s="9">
        <v>54</v>
      </c>
      <c r="BL175" s="9">
        <v>24</v>
      </c>
      <c r="BM175" s="9" t="s">
        <v>384</v>
      </c>
      <c r="BN175" s="9" t="s">
        <v>2</v>
      </c>
      <c r="BO175" s="9" t="s">
        <v>380</v>
      </c>
    </row>
    <row r="176" spans="1:67" s="1" customFormat="1" x14ac:dyDescent="0.35">
      <c r="A176" s="4" t="s">
        <v>170</v>
      </c>
      <c r="B176" s="5" t="s">
        <v>2</v>
      </c>
      <c r="C176" s="5" t="s">
        <v>2</v>
      </c>
      <c r="D176" s="5"/>
      <c r="E176" s="5" t="s">
        <v>3</v>
      </c>
      <c r="F176" s="5" t="s">
        <v>4</v>
      </c>
      <c r="G176" s="5" t="s">
        <v>171</v>
      </c>
      <c r="H176" s="5" t="s">
        <v>6</v>
      </c>
      <c r="I176" s="5">
        <v>676</v>
      </c>
      <c r="J176" s="5">
        <v>630</v>
      </c>
      <c r="K176" s="5">
        <v>16</v>
      </c>
      <c r="L176" s="5" t="s">
        <v>8</v>
      </c>
      <c r="M176" s="5" t="s">
        <v>8</v>
      </c>
      <c r="N176" s="5">
        <v>648</v>
      </c>
      <c r="O176" s="5">
        <v>620</v>
      </c>
      <c r="P176" s="5">
        <v>16</v>
      </c>
      <c r="Q176" s="5" t="s">
        <v>2</v>
      </c>
      <c r="R176" s="5">
        <v>1.4E-2</v>
      </c>
      <c r="S176" s="5" t="s">
        <v>9</v>
      </c>
      <c r="T176" s="6"/>
      <c r="U176" s="6"/>
      <c r="V176" s="6"/>
      <c r="W176" s="6"/>
      <c r="X176" s="6"/>
      <c r="Y176" s="6"/>
      <c r="Z176" s="6"/>
      <c r="AA176" s="6"/>
      <c r="AB176" s="5">
        <v>0.32</v>
      </c>
      <c r="AC176" s="5">
        <v>1.1599999999999999</v>
      </c>
      <c r="AD176" s="5">
        <v>0.18</v>
      </c>
      <c r="AE176" s="5">
        <v>1.1399999999999999</v>
      </c>
      <c r="AF176" s="5">
        <v>0.35</v>
      </c>
      <c r="AG176" s="5">
        <v>1.25</v>
      </c>
      <c r="AH176" s="5">
        <v>0.22</v>
      </c>
      <c r="AI176" s="5">
        <v>1.22</v>
      </c>
      <c r="AJ176" s="6"/>
      <c r="AK176" s="6"/>
      <c r="AL176" s="5" t="s">
        <v>11</v>
      </c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>
        <v>9.6999999999999993</v>
      </c>
      <c r="BJ176" s="6">
        <v>0.3</v>
      </c>
      <c r="BK176" s="6">
        <v>48.7</v>
      </c>
      <c r="BL176" s="5">
        <v>24</v>
      </c>
      <c r="BM176" s="5" t="s">
        <v>381</v>
      </c>
      <c r="BN176" s="5" t="s">
        <v>11</v>
      </c>
      <c r="BO176" s="5" t="s">
        <v>380</v>
      </c>
    </row>
    <row r="177" spans="1:67" s="2" customFormat="1" x14ac:dyDescent="0.35">
      <c r="A177" s="14" t="s">
        <v>170</v>
      </c>
      <c r="B177" s="15" t="s">
        <v>2</v>
      </c>
      <c r="C177" s="15" t="s">
        <v>2</v>
      </c>
      <c r="D177" s="15"/>
      <c r="E177" s="15" t="s">
        <v>12</v>
      </c>
      <c r="F177" s="15" t="s">
        <v>4</v>
      </c>
      <c r="G177" s="15" t="s">
        <v>171</v>
      </c>
      <c r="H177" s="15" t="s">
        <v>6</v>
      </c>
      <c r="I177" s="15">
        <v>676</v>
      </c>
      <c r="J177" s="15">
        <v>630</v>
      </c>
      <c r="K177" s="15">
        <v>16</v>
      </c>
      <c r="L177" s="15" t="s">
        <v>8</v>
      </c>
      <c r="M177" s="15" t="s">
        <v>8</v>
      </c>
      <c r="N177" s="15">
        <v>648</v>
      </c>
      <c r="O177" s="15">
        <v>620</v>
      </c>
      <c r="P177" s="15">
        <v>16</v>
      </c>
      <c r="Q177" s="15" t="s">
        <v>2</v>
      </c>
      <c r="R177" s="15">
        <v>1.0999999999999999E-2</v>
      </c>
      <c r="S177" s="15" t="s">
        <v>9</v>
      </c>
      <c r="T177" s="16"/>
      <c r="U177" s="16"/>
      <c r="V177" s="16"/>
      <c r="W177" s="16"/>
      <c r="X177" s="16"/>
      <c r="Y177" s="16"/>
      <c r="Z177" s="16"/>
      <c r="AA177" s="16"/>
      <c r="AB177" s="15">
        <v>17.7</v>
      </c>
      <c r="AC177" s="15">
        <v>2.9</v>
      </c>
      <c r="AD177" s="15">
        <v>17.399999999999999</v>
      </c>
      <c r="AE177" s="15">
        <v>2.8</v>
      </c>
      <c r="AF177" s="15">
        <v>19.03</v>
      </c>
      <c r="AG177" s="15">
        <v>3.55</v>
      </c>
      <c r="AH177" s="15">
        <v>18.68</v>
      </c>
      <c r="AI177" s="15">
        <v>3.34</v>
      </c>
      <c r="AJ177" s="16"/>
      <c r="AK177" s="16"/>
      <c r="AL177" s="15" t="s">
        <v>11</v>
      </c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>
        <v>9.6999999999999993</v>
      </c>
      <c r="BJ177" s="16">
        <v>0.3</v>
      </c>
      <c r="BK177" s="16">
        <v>48.7</v>
      </c>
      <c r="BL177" s="15">
        <v>24</v>
      </c>
      <c r="BM177" s="15" t="s">
        <v>381</v>
      </c>
      <c r="BN177" s="15" t="s">
        <v>11</v>
      </c>
      <c r="BO177" s="15" t="s">
        <v>380</v>
      </c>
    </row>
    <row r="178" spans="1:67" s="2" customFormat="1" x14ac:dyDescent="0.35">
      <c r="A178" s="14" t="s">
        <v>172</v>
      </c>
      <c r="B178" s="15" t="s">
        <v>2</v>
      </c>
      <c r="C178" s="15" t="s">
        <v>2</v>
      </c>
      <c r="D178" s="15"/>
      <c r="E178" s="15" t="s">
        <v>12</v>
      </c>
      <c r="F178" s="15" t="s">
        <v>4</v>
      </c>
      <c r="G178" s="15" t="s">
        <v>25</v>
      </c>
      <c r="H178" s="15" t="s">
        <v>6</v>
      </c>
      <c r="I178" s="15">
        <v>103</v>
      </c>
      <c r="J178" s="15">
        <v>103</v>
      </c>
      <c r="K178" s="15">
        <v>3</v>
      </c>
      <c r="L178" s="15" t="s">
        <v>8</v>
      </c>
      <c r="M178" s="15" t="s">
        <v>8</v>
      </c>
      <c r="N178" s="15">
        <v>82</v>
      </c>
      <c r="O178" s="15">
        <v>82</v>
      </c>
      <c r="P178" s="15">
        <v>3</v>
      </c>
      <c r="Q178" s="15" t="s">
        <v>11</v>
      </c>
      <c r="R178" s="15"/>
      <c r="S178" s="15" t="s">
        <v>9</v>
      </c>
      <c r="T178" s="16"/>
      <c r="U178" s="16"/>
      <c r="V178" s="16"/>
      <c r="W178" s="16"/>
      <c r="X178" s="16"/>
      <c r="Y178" s="16"/>
      <c r="Z178" s="16"/>
      <c r="AA178" s="16"/>
      <c r="AB178" s="15">
        <v>16</v>
      </c>
      <c r="AC178" s="15">
        <v>1.8</v>
      </c>
      <c r="AD178" s="15">
        <v>16.7</v>
      </c>
      <c r="AE178" s="15">
        <v>2.7</v>
      </c>
      <c r="AF178" s="15">
        <v>17.399999999999999</v>
      </c>
      <c r="AG178" s="15">
        <v>2.2000000000000002</v>
      </c>
      <c r="AH178" s="15">
        <v>17.5</v>
      </c>
      <c r="AI178" s="15">
        <v>2.7</v>
      </c>
      <c r="AJ178" s="16"/>
      <c r="AK178" s="16"/>
      <c r="AL178" s="15" t="s">
        <v>2</v>
      </c>
      <c r="AM178" s="15" t="s">
        <v>11</v>
      </c>
      <c r="AN178" s="15" t="s">
        <v>2</v>
      </c>
      <c r="AO178" s="15" t="s">
        <v>12</v>
      </c>
      <c r="AP178" s="15" t="s">
        <v>9</v>
      </c>
      <c r="AQ178" s="16"/>
      <c r="AR178" s="16"/>
      <c r="AS178" s="16"/>
      <c r="AT178" s="16"/>
      <c r="AU178" s="16"/>
      <c r="AV178" s="16"/>
      <c r="AW178" s="16"/>
      <c r="AX178" s="16"/>
      <c r="AY178" s="15">
        <v>16</v>
      </c>
      <c r="AZ178" s="15">
        <v>1.8</v>
      </c>
      <c r="BA178" s="15">
        <v>16.7</v>
      </c>
      <c r="BB178" s="15">
        <v>2.7</v>
      </c>
      <c r="BC178" s="15">
        <v>17.399999999999999</v>
      </c>
      <c r="BD178" s="15">
        <v>2.2000000000000002</v>
      </c>
      <c r="BE178" s="15">
        <v>17.5</v>
      </c>
      <c r="BF178" s="15">
        <v>2.7</v>
      </c>
      <c r="BG178" s="16"/>
      <c r="BH178" s="16"/>
      <c r="BI178" s="35">
        <v>7.3443243243243241</v>
      </c>
      <c r="BJ178" s="35">
        <v>0.30330194222113532</v>
      </c>
      <c r="BK178" s="15">
        <v>44.3</v>
      </c>
      <c r="BL178" s="15">
        <v>24</v>
      </c>
      <c r="BM178" s="15" t="s">
        <v>394</v>
      </c>
      <c r="BN178" s="15" t="s">
        <v>2</v>
      </c>
      <c r="BO178" s="15" t="s">
        <v>380</v>
      </c>
    </row>
    <row r="179" spans="1:67" s="3" customFormat="1" x14ac:dyDescent="0.35">
      <c r="A179" s="21" t="s">
        <v>173</v>
      </c>
      <c r="B179" s="22" t="s">
        <v>2</v>
      </c>
      <c r="C179" s="22" t="s">
        <v>2</v>
      </c>
      <c r="D179" s="22"/>
      <c r="E179" s="22" t="s">
        <v>3</v>
      </c>
      <c r="F179" s="22" t="s">
        <v>4</v>
      </c>
      <c r="G179" s="22" t="s">
        <v>174</v>
      </c>
      <c r="H179" s="22" t="s">
        <v>6</v>
      </c>
      <c r="I179" s="22">
        <v>1538</v>
      </c>
      <c r="J179" s="22">
        <v>1538</v>
      </c>
      <c r="K179" s="22">
        <v>5</v>
      </c>
      <c r="L179" s="22" t="s">
        <v>8</v>
      </c>
      <c r="M179" s="22" t="s">
        <v>8</v>
      </c>
      <c r="N179" s="22">
        <v>1300</v>
      </c>
      <c r="O179" s="22">
        <v>1300</v>
      </c>
      <c r="P179" s="22">
        <v>5</v>
      </c>
      <c r="Q179" s="22" t="s">
        <v>11</v>
      </c>
      <c r="R179" s="22"/>
      <c r="S179" s="22" t="s">
        <v>15</v>
      </c>
      <c r="T179" s="23"/>
      <c r="U179" s="23"/>
      <c r="V179" s="23"/>
      <c r="W179" s="23"/>
      <c r="X179" s="22">
        <v>-0.01</v>
      </c>
      <c r="Y179" s="40">
        <v>0.44700000000000001</v>
      </c>
      <c r="Z179" s="22">
        <v>0.3</v>
      </c>
      <c r="AA179" s="40">
        <v>0.44700000000000001</v>
      </c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2" t="s">
        <v>11</v>
      </c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9"/>
      <c r="BM179" s="29"/>
      <c r="BN179" s="29"/>
      <c r="BO179" s="29"/>
    </row>
    <row r="180" spans="1:67" x14ac:dyDescent="0.35">
      <c r="A180" s="8" t="s">
        <v>175</v>
      </c>
      <c r="B180" s="9" t="s">
        <v>2</v>
      </c>
      <c r="C180" s="9" t="s">
        <v>2</v>
      </c>
      <c r="D180" s="9"/>
      <c r="E180" s="9" t="s">
        <v>12</v>
      </c>
      <c r="F180" s="9" t="s">
        <v>16</v>
      </c>
      <c r="G180" s="9" t="s">
        <v>176</v>
      </c>
      <c r="H180" s="9" t="s">
        <v>26</v>
      </c>
      <c r="I180" s="9">
        <v>229</v>
      </c>
      <c r="J180" s="9">
        <v>229</v>
      </c>
      <c r="K180" s="9">
        <v>10</v>
      </c>
      <c r="L180" s="9" t="s">
        <v>8</v>
      </c>
      <c r="M180" s="9" t="s">
        <v>8</v>
      </c>
      <c r="N180" s="9">
        <v>240</v>
      </c>
      <c r="O180" s="9">
        <v>240</v>
      </c>
      <c r="P180" s="9">
        <v>10</v>
      </c>
      <c r="Q180" s="9" t="s">
        <v>11</v>
      </c>
      <c r="R180" s="9"/>
      <c r="S180" s="9" t="s">
        <v>9</v>
      </c>
      <c r="T180" s="10"/>
      <c r="U180" s="10"/>
      <c r="V180" s="10"/>
      <c r="W180" s="10"/>
      <c r="X180" s="10"/>
      <c r="Y180" s="10"/>
      <c r="Z180" s="10"/>
      <c r="AA180" s="10"/>
      <c r="AB180" s="12">
        <v>18.972857142857144</v>
      </c>
      <c r="AC180" s="12">
        <v>3.5541802244467884</v>
      </c>
      <c r="AD180" s="12">
        <v>18.853658536585368</v>
      </c>
      <c r="AE180" s="12">
        <v>3.599463474002834</v>
      </c>
      <c r="AF180" s="12">
        <v>19.181904761904761</v>
      </c>
      <c r="AG180" s="12">
        <v>3.5471802900333569</v>
      </c>
      <c r="AH180" s="12">
        <v>19.202439024390245</v>
      </c>
      <c r="AI180" s="12">
        <v>3.6975846889443846</v>
      </c>
      <c r="AJ180" s="10"/>
      <c r="AK180" s="10"/>
      <c r="AL180" s="9" t="s">
        <v>2</v>
      </c>
      <c r="AM180" s="9" t="s">
        <v>11</v>
      </c>
      <c r="AN180" s="9" t="s">
        <v>2</v>
      </c>
      <c r="AO180" s="9" t="s">
        <v>12</v>
      </c>
      <c r="AP180" s="9" t="s">
        <v>9</v>
      </c>
      <c r="AQ180" s="10"/>
      <c r="AR180" s="10"/>
      <c r="AS180" s="10"/>
      <c r="AT180" s="10"/>
      <c r="AU180" s="10"/>
      <c r="AV180" s="10"/>
      <c r="AW180" s="10"/>
      <c r="AX180" s="10"/>
      <c r="AY180" s="12">
        <v>18.972857142857144</v>
      </c>
      <c r="AZ180" s="12">
        <v>3.5541802244467884</v>
      </c>
      <c r="BA180" s="12">
        <v>18.853658536585368</v>
      </c>
      <c r="BB180" s="12">
        <v>3.599463474002834</v>
      </c>
      <c r="BC180" s="12">
        <v>19.181904761904761</v>
      </c>
      <c r="BD180" s="12">
        <v>3.5471802900333569</v>
      </c>
      <c r="BE180" s="12">
        <v>19.202439024390245</v>
      </c>
      <c r="BF180" s="12">
        <v>3.6975846889443846</v>
      </c>
      <c r="BG180" s="10"/>
      <c r="BH180" s="10"/>
      <c r="BI180" s="9">
        <v>9.5</v>
      </c>
      <c r="BJ180" s="9">
        <v>0.5</v>
      </c>
      <c r="BK180" s="9">
        <v>48.6</v>
      </c>
      <c r="BL180" s="9">
        <v>9</v>
      </c>
      <c r="BM180" s="9" t="s">
        <v>384</v>
      </c>
      <c r="BN180" s="9" t="s">
        <v>2</v>
      </c>
      <c r="BO180" s="9" t="s">
        <v>380</v>
      </c>
    </row>
    <row r="181" spans="1:67" s="1" customFormat="1" x14ac:dyDescent="0.35">
      <c r="A181" s="4" t="s">
        <v>177</v>
      </c>
      <c r="B181" s="5" t="s">
        <v>2</v>
      </c>
      <c r="C181" s="5" t="s">
        <v>2</v>
      </c>
      <c r="D181" s="5"/>
      <c r="E181" s="5" t="s">
        <v>3</v>
      </c>
      <c r="F181" s="5" t="s">
        <v>13</v>
      </c>
      <c r="G181" s="5" t="s">
        <v>178</v>
      </c>
      <c r="H181" s="5" t="s">
        <v>26</v>
      </c>
      <c r="I181" s="5">
        <v>619</v>
      </c>
      <c r="J181" s="5">
        <v>619</v>
      </c>
      <c r="K181" s="5">
        <v>11</v>
      </c>
      <c r="L181" s="5" t="s">
        <v>8</v>
      </c>
      <c r="M181" s="5" t="s">
        <v>8</v>
      </c>
      <c r="N181" s="5">
        <v>815</v>
      </c>
      <c r="O181" s="5">
        <v>815</v>
      </c>
      <c r="P181" s="5">
        <v>10</v>
      </c>
      <c r="Q181" s="5" t="s">
        <v>2</v>
      </c>
      <c r="R181" s="5">
        <v>9.9599999999999994E-2</v>
      </c>
      <c r="S181" s="5" t="s">
        <v>9</v>
      </c>
      <c r="T181" s="6"/>
      <c r="U181" s="6"/>
      <c r="V181" s="6"/>
      <c r="W181" s="6"/>
      <c r="X181" s="6"/>
      <c r="Y181" s="6"/>
      <c r="Z181" s="6"/>
      <c r="AA181" s="6"/>
      <c r="AB181" s="24">
        <v>0.19584814216478189</v>
      </c>
      <c r="AC181" s="24">
        <v>1.428925598221054</v>
      </c>
      <c r="AD181" s="24">
        <v>0.11425766871165645</v>
      </c>
      <c r="AE181" s="24">
        <v>1.4512445840092496</v>
      </c>
      <c r="AF181" s="24">
        <v>0.23609046849757676</v>
      </c>
      <c r="AG181" s="24">
        <v>1.3911495787219501</v>
      </c>
      <c r="AH181" s="24">
        <v>0.16946012269938651</v>
      </c>
      <c r="AI181" s="24">
        <v>1.3996276542646242</v>
      </c>
      <c r="AJ181" s="6"/>
      <c r="AK181" s="6"/>
      <c r="AL181" s="5" t="s">
        <v>11</v>
      </c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>
        <v>5.3499930264993019</v>
      </c>
      <c r="BJ181" s="6">
        <v>0.61646517265211109</v>
      </c>
      <c r="BK181" s="6">
        <v>50.1</v>
      </c>
      <c r="BL181" s="5">
        <v>8</v>
      </c>
      <c r="BM181" s="5" t="s">
        <v>384</v>
      </c>
      <c r="BN181" s="5" t="s">
        <v>2</v>
      </c>
      <c r="BO181" s="5" t="s">
        <v>380</v>
      </c>
    </row>
    <row r="182" spans="1:67" x14ac:dyDescent="0.35">
      <c r="A182" s="8" t="s">
        <v>177</v>
      </c>
      <c r="B182" s="9" t="s">
        <v>2</v>
      </c>
      <c r="C182" s="9" t="s">
        <v>2</v>
      </c>
      <c r="D182" s="9"/>
      <c r="E182" s="9" t="s">
        <v>12</v>
      </c>
      <c r="F182" s="9" t="s">
        <v>13</v>
      </c>
      <c r="G182" s="9" t="s">
        <v>178</v>
      </c>
      <c r="H182" s="9" t="s">
        <v>26</v>
      </c>
      <c r="I182" s="9">
        <v>619</v>
      </c>
      <c r="J182" s="9">
        <v>619</v>
      </c>
      <c r="K182" s="9">
        <v>11</v>
      </c>
      <c r="L182" s="9" t="s">
        <v>8</v>
      </c>
      <c r="M182" s="9" t="s">
        <v>8</v>
      </c>
      <c r="N182" s="9">
        <v>815</v>
      </c>
      <c r="O182" s="9">
        <v>815</v>
      </c>
      <c r="P182" s="9">
        <v>10</v>
      </c>
      <c r="Q182" s="9" t="s">
        <v>2</v>
      </c>
      <c r="R182" s="9">
        <v>6.9500000000000006E-2</v>
      </c>
      <c r="S182" s="9" t="s">
        <v>9</v>
      </c>
      <c r="T182" s="10"/>
      <c r="U182" s="10"/>
      <c r="V182" s="10"/>
      <c r="W182" s="10"/>
      <c r="X182" s="10"/>
      <c r="Y182" s="10"/>
      <c r="Z182" s="10"/>
      <c r="AA182" s="10"/>
      <c r="AB182" s="12">
        <v>15.930726978998386</v>
      </c>
      <c r="AC182" s="12">
        <v>2.4325365897125524</v>
      </c>
      <c r="AD182" s="12">
        <v>15.763852760736198</v>
      </c>
      <c r="AE182" s="12">
        <v>2.4411703708010135</v>
      </c>
      <c r="AF182" s="12">
        <v>16.080484652665589</v>
      </c>
      <c r="AG182" s="12">
        <v>2.4775260244092157</v>
      </c>
      <c r="AH182" s="12">
        <v>15.943987730061348</v>
      </c>
      <c r="AI182" s="12">
        <v>2.4801985435795437</v>
      </c>
      <c r="AJ182" s="10"/>
      <c r="AK182" s="10"/>
      <c r="AL182" s="9" t="s">
        <v>11</v>
      </c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>
        <v>5.3499930264993019</v>
      </c>
      <c r="BJ182" s="10">
        <v>0.61646517265211109</v>
      </c>
      <c r="BK182" s="10">
        <v>50.1</v>
      </c>
      <c r="BL182" s="9">
        <v>8</v>
      </c>
      <c r="BM182" s="9" t="s">
        <v>384</v>
      </c>
      <c r="BN182" s="9" t="s">
        <v>2</v>
      </c>
      <c r="BO182" s="9" t="s">
        <v>380</v>
      </c>
    </row>
    <row r="183" spans="1:67" s="1" customFormat="1" x14ac:dyDescent="0.35">
      <c r="A183" s="4" t="s">
        <v>179</v>
      </c>
      <c r="B183" s="5" t="s">
        <v>2</v>
      </c>
      <c r="C183" s="5" t="s">
        <v>2</v>
      </c>
      <c r="D183" s="5"/>
      <c r="E183" s="5" t="s">
        <v>3</v>
      </c>
      <c r="F183" s="5" t="s">
        <v>16</v>
      </c>
      <c r="G183" s="5" t="s">
        <v>180</v>
      </c>
      <c r="H183" s="5" t="s">
        <v>26</v>
      </c>
      <c r="I183" s="5">
        <v>248</v>
      </c>
      <c r="J183" s="5">
        <v>192</v>
      </c>
      <c r="K183" s="5">
        <v>5</v>
      </c>
      <c r="L183" s="5" t="s">
        <v>8</v>
      </c>
      <c r="M183" s="5" t="s">
        <v>8</v>
      </c>
      <c r="N183" s="5">
        <v>239</v>
      </c>
      <c r="O183" s="5">
        <v>204</v>
      </c>
      <c r="P183" s="5">
        <v>5</v>
      </c>
      <c r="Q183" s="5" t="s">
        <v>11</v>
      </c>
      <c r="R183" s="5"/>
      <c r="S183" s="5" t="s">
        <v>9</v>
      </c>
      <c r="T183" s="6"/>
      <c r="U183" s="6"/>
      <c r="V183" s="6"/>
      <c r="W183" s="6"/>
      <c r="X183" s="6"/>
      <c r="Y183" s="6"/>
      <c r="Z183" s="6"/>
      <c r="AA183" s="6"/>
      <c r="AB183" s="24">
        <v>1.9354838709677437E-3</v>
      </c>
      <c r="AC183" s="24">
        <v>0.9949747641251605</v>
      </c>
      <c r="AD183" s="24">
        <v>9.2050209205021187E-4</v>
      </c>
      <c r="AE183" s="24">
        <v>0.99429485483905167</v>
      </c>
      <c r="AF183" s="24">
        <v>2.8125000000000003E-3</v>
      </c>
      <c r="AG183" s="24">
        <v>0.99484346225821174</v>
      </c>
      <c r="AH183" s="24">
        <v>4.4607843137254863E-3</v>
      </c>
      <c r="AI183" s="24">
        <v>0.99414255127102258</v>
      </c>
      <c r="AJ183" s="6"/>
      <c r="AK183" s="6"/>
      <c r="AL183" s="5" t="s">
        <v>11</v>
      </c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>
        <v>10.018973305954825</v>
      </c>
      <c r="BJ183" s="6">
        <v>0.7053535532542774</v>
      </c>
      <c r="BK183" s="6">
        <v>47.8</v>
      </c>
      <c r="BL183" s="5">
        <v>9</v>
      </c>
      <c r="BM183" s="5" t="s">
        <v>384</v>
      </c>
      <c r="BN183" s="5" t="s">
        <v>2</v>
      </c>
      <c r="BO183" s="5" t="s">
        <v>380</v>
      </c>
    </row>
    <row r="184" spans="1:67" s="2" customFormat="1" x14ac:dyDescent="0.35">
      <c r="A184" s="14" t="s">
        <v>179</v>
      </c>
      <c r="B184" s="15" t="s">
        <v>2</v>
      </c>
      <c r="C184" s="15" t="s">
        <v>2</v>
      </c>
      <c r="D184" s="15"/>
      <c r="E184" s="15" t="s">
        <v>12</v>
      </c>
      <c r="F184" s="15" t="s">
        <v>16</v>
      </c>
      <c r="G184" s="15" t="s">
        <v>180</v>
      </c>
      <c r="H184" s="15" t="s">
        <v>26</v>
      </c>
      <c r="I184" s="15">
        <v>248</v>
      </c>
      <c r="J184" s="15">
        <v>192</v>
      </c>
      <c r="K184" s="15">
        <v>5</v>
      </c>
      <c r="L184" s="15" t="s">
        <v>8</v>
      </c>
      <c r="M184" s="15" t="s">
        <v>8</v>
      </c>
      <c r="N184" s="15">
        <v>239</v>
      </c>
      <c r="O184" s="15">
        <v>204</v>
      </c>
      <c r="P184" s="15">
        <v>5</v>
      </c>
      <c r="Q184" s="15" t="s">
        <v>11</v>
      </c>
      <c r="R184" s="15"/>
      <c r="S184" s="15" t="s">
        <v>9</v>
      </c>
      <c r="T184" s="16"/>
      <c r="U184" s="16"/>
      <c r="V184" s="16"/>
      <c r="W184" s="16"/>
      <c r="X184" s="16"/>
      <c r="Y184" s="16"/>
      <c r="Z184" s="16"/>
      <c r="AA184" s="16"/>
      <c r="AB184" s="28">
        <v>18.263225806451615</v>
      </c>
      <c r="AC184" s="28">
        <v>3.810846452646333</v>
      </c>
      <c r="AD184" s="28">
        <v>18.178410041841001</v>
      </c>
      <c r="AE184" s="28">
        <v>3.7542325670226773</v>
      </c>
      <c r="AF184" s="28">
        <v>18.542187500000001</v>
      </c>
      <c r="AG184" s="28">
        <v>3.8701251256541935</v>
      </c>
      <c r="AH184" s="28">
        <v>18.59279411764706</v>
      </c>
      <c r="AI184" s="28">
        <v>3.8125107170021</v>
      </c>
      <c r="AJ184" s="16"/>
      <c r="AK184" s="16"/>
      <c r="AL184" s="15" t="s">
        <v>11</v>
      </c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>
        <v>10.018973305954825</v>
      </c>
      <c r="BJ184" s="16">
        <v>0.7053535532542774</v>
      </c>
      <c r="BK184" s="16">
        <v>47.8</v>
      </c>
      <c r="BL184" s="15">
        <v>9</v>
      </c>
      <c r="BM184" s="15" t="s">
        <v>384</v>
      </c>
      <c r="BN184" s="15" t="s">
        <v>2</v>
      </c>
      <c r="BO184" s="15" t="s">
        <v>380</v>
      </c>
    </row>
    <row r="185" spans="1:67" x14ac:dyDescent="0.35">
      <c r="A185" s="8" t="s">
        <v>181</v>
      </c>
      <c r="B185" s="9" t="s">
        <v>2</v>
      </c>
      <c r="C185" s="9" t="s">
        <v>2</v>
      </c>
      <c r="D185" s="9"/>
      <c r="E185" s="9" t="s">
        <v>3</v>
      </c>
      <c r="F185" s="9" t="s">
        <v>16</v>
      </c>
      <c r="G185" s="9" t="s">
        <v>182</v>
      </c>
      <c r="H185" s="9" t="s">
        <v>31</v>
      </c>
      <c r="I185" s="9">
        <v>615</v>
      </c>
      <c r="J185" s="9">
        <v>615</v>
      </c>
      <c r="K185" s="9">
        <v>3</v>
      </c>
      <c r="L185" s="9" t="s">
        <v>8</v>
      </c>
      <c r="M185" s="9" t="s">
        <v>8</v>
      </c>
      <c r="N185" s="9">
        <v>460</v>
      </c>
      <c r="O185" s="9">
        <v>460</v>
      </c>
      <c r="P185" s="9">
        <v>3</v>
      </c>
      <c r="Q185" s="9" t="s">
        <v>11</v>
      </c>
      <c r="R185" s="9"/>
      <c r="S185" s="9" t="s">
        <v>15</v>
      </c>
      <c r="T185" s="10"/>
      <c r="U185" s="10"/>
      <c r="V185" s="10"/>
      <c r="W185" s="10"/>
      <c r="X185" s="9">
        <v>0.25</v>
      </c>
      <c r="Y185" s="12">
        <v>1.4879516121164693</v>
      </c>
      <c r="Z185" s="9">
        <v>0.25</v>
      </c>
      <c r="AA185" s="12">
        <v>1.5013327412669053</v>
      </c>
      <c r="AB185" s="11">
        <v>-0.05</v>
      </c>
      <c r="AC185" s="11">
        <v>4.4638548363494079</v>
      </c>
      <c r="AD185" s="11">
        <v>-0.17</v>
      </c>
      <c r="AE185" s="11">
        <v>4.075046012010171</v>
      </c>
      <c r="AF185" s="11">
        <v>0.2</v>
      </c>
      <c r="AG185" s="11">
        <v>4.7118467717021533</v>
      </c>
      <c r="AH185" s="11">
        <v>7.0000000000000007E-2</v>
      </c>
      <c r="AI185" s="11">
        <v>4.075046012010171</v>
      </c>
      <c r="AJ185" s="10"/>
      <c r="AK185" s="10"/>
      <c r="AL185" s="9" t="s">
        <v>11</v>
      </c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>
        <v>9.161999999999999</v>
      </c>
      <c r="BJ185" s="10">
        <v>2.0811392057307958</v>
      </c>
      <c r="BK185" s="10">
        <v>52.1</v>
      </c>
      <c r="BL185" s="9">
        <v>12</v>
      </c>
      <c r="BM185" s="9" t="s">
        <v>388</v>
      </c>
      <c r="BN185" s="9" t="s">
        <v>11</v>
      </c>
      <c r="BO185" s="9" t="s">
        <v>380</v>
      </c>
    </row>
    <row r="186" spans="1:67" x14ac:dyDescent="0.35">
      <c r="A186" s="8" t="s">
        <v>181</v>
      </c>
      <c r="B186" s="9" t="s">
        <v>2</v>
      </c>
      <c r="C186" s="9" t="s">
        <v>2</v>
      </c>
      <c r="D186" s="9"/>
      <c r="E186" s="9" t="s">
        <v>3</v>
      </c>
      <c r="F186" s="9" t="s">
        <v>16</v>
      </c>
      <c r="G186" s="9" t="s">
        <v>183</v>
      </c>
      <c r="H186" s="9" t="s">
        <v>26</v>
      </c>
      <c r="I186" s="9">
        <v>590</v>
      </c>
      <c r="J186" s="9">
        <v>590</v>
      </c>
      <c r="K186" s="9">
        <v>3</v>
      </c>
      <c r="L186" s="9" t="s">
        <v>8</v>
      </c>
      <c r="M186" s="9" t="s">
        <v>8</v>
      </c>
      <c r="N186" s="9">
        <v>460</v>
      </c>
      <c r="O186" s="9">
        <v>460</v>
      </c>
      <c r="P186" s="9">
        <v>3</v>
      </c>
      <c r="Q186" s="9" t="s">
        <v>11</v>
      </c>
      <c r="R186" s="9"/>
      <c r="S186" s="9" t="s">
        <v>15</v>
      </c>
      <c r="T186" s="10"/>
      <c r="U186" s="10"/>
      <c r="V186" s="10"/>
      <c r="W186" s="10"/>
      <c r="X186" s="9">
        <v>0.26</v>
      </c>
      <c r="Y186" s="12">
        <v>1.4573949361789342</v>
      </c>
      <c r="Z186" s="9">
        <v>0.25</v>
      </c>
      <c r="AA186" s="12">
        <v>1.5013327412669053</v>
      </c>
      <c r="AB186" s="11">
        <v>0.06</v>
      </c>
      <c r="AC186" s="11">
        <v>4.3721848085368027</v>
      </c>
      <c r="AD186" s="11">
        <v>-0.17</v>
      </c>
      <c r="AE186" s="11">
        <v>4.075046012010171</v>
      </c>
      <c r="AF186" s="11">
        <v>0.31</v>
      </c>
      <c r="AG186" s="11">
        <v>4.3721848085368027</v>
      </c>
      <c r="AH186" s="11">
        <v>7.0000000000000007E-2</v>
      </c>
      <c r="AI186" s="11">
        <v>4.075046012010171</v>
      </c>
      <c r="AJ186" s="10"/>
      <c r="AK186" s="10"/>
      <c r="AL186" s="9" t="s">
        <v>11</v>
      </c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>
        <v>9.161999999999999</v>
      </c>
      <c r="BJ186" s="10">
        <v>2.0811392057307958</v>
      </c>
      <c r="BK186" s="10">
        <v>52.1</v>
      </c>
      <c r="BL186" s="9">
        <v>12</v>
      </c>
      <c r="BM186" s="9" t="s">
        <v>388</v>
      </c>
      <c r="BN186" s="9" t="s">
        <v>11</v>
      </c>
      <c r="BO186" s="9" t="s">
        <v>380</v>
      </c>
    </row>
    <row r="187" spans="1:67" x14ac:dyDescent="0.35">
      <c r="A187" s="8" t="s">
        <v>181</v>
      </c>
      <c r="B187" s="9" t="s">
        <v>2</v>
      </c>
      <c r="C187" s="9" t="s">
        <v>2</v>
      </c>
      <c r="D187" s="9"/>
      <c r="E187" s="9" t="s">
        <v>12</v>
      </c>
      <c r="F187" s="9" t="s">
        <v>16</v>
      </c>
      <c r="G187" s="9" t="s">
        <v>182</v>
      </c>
      <c r="H187" s="9" t="s">
        <v>31</v>
      </c>
      <c r="I187" s="9">
        <v>615</v>
      </c>
      <c r="J187" s="9">
        <v>615</v>
      </c>
      <c r="K187" s="9">
        <v>3</v>
      </c>
      <c r="L187" s="9" t="s">
        <v>8</v>
      </c>
      <c r="M187" s="9" t="s">
        <v>8</v>
      </c>
      <c r="N187" s="9">
        <v>460</v>
      </c>
      <c r="O187" s="9">
        <v>460</v>
      </c>
      <c r="P187" s="9">
        <v>3</v>
      </c>
      <c r="Q187" s="9" t="s">
        <v>11</v>
      </c>
      <c r="R187" s="9"/>
      <c r="S187" s="9" t="s">
        <v>15</v>
      </c>
      <c r="T187" s="10"/>
      <c r="U187" s="10"/>
      <c r="V187" s="10"/>
      <c r="W187" s="10"/>
      <c r="X187" s="9">
        <v>0.74</v>
      </c>
      <c r="Y187" s="12">
        <v>3.7198790302911733</v>
      </c>
      <c r="Z187" s="9">
        <v>0.72</v>
      </c>
      <c r="AA187" s="12">
        <v>3.2171415884290822</v>
      </c>
      <c r="AB187" s="11">
        <v>16.66</v>
      </c>
      <c r="AC187" s="11">
        <v>10.415661284815286</v>
      </c>
      <c r="AD187" s="11">
        <v>16.420000000000002</v>
      </c>
      <c r="AE187" s="11">
        <v>9.2224725534967025</v>
      </c>
      <c r="AF187" s="11">
        <v>17.399999999999999</v>
      </c>
      <c r="AG187" s="11">
        <v>16.61545966863391</v>
      </c>
      <c r="AH187" s="11">
        <v>17.14</v>
      </c>
      <c r="AI187" s="11">
        <v>10.294853082973063</v>
      </c>
      <c r="AJ187" s="10"/>
      <c r="AK187" s="10"/>
      <c r="AL187" s="9" t="s">
        <v>11</v>
      </c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>
        <v>9.161999999999999</v>
      </c>
      <c r="BJ187" s="10">
        <v>2.0811392057307958</v>
      </c>
      <c r="BK187" s="10">
        <v>52.1</v>
      </c>
      <c r="BL187" s="9">
        <v>12</v>
      </c>
      <c r="BM187" s="9" t="s">
        <v>388</v>
      </c>
      <c r="BN187" s="9" t="s">
        <v>11</v>
      </c>
      <c r="BO187" s="9" t="s">
        <v>380</v>
      </c>
    </row>
    <row r="188" spans="1:67" s="2" customFormat="1" x14ac:dyDescent="0.35">
      <c r="A188" s="14" t="s">
        <v>181</v>
      </c>
      <c r="B188" s="15" t="s">
        <v>2</v>
      </c>
      <c r="C188" s="15" t="s">
        <v>2</v>
      </c>
      <c r="D188" s="15"/>
      <c r="E188" s="15" t="s">
        <v>12</v>
      </c>
      <c r="F188" s="15" t="s">
        <v>16</v>
      </c>
      <c r="G188" s="15" t="s">
        <v>183</v>
      </c>
      <c r="H188" s="15" t="s">
        <v>26</v>
      </c>
      <c r="I188" s="15">
        <v>590</v>
      </c>
      <c r="J188" s="15">
        <v>590</v>
      </c>
      <c r="K188" s="15">
        <v>3</v>
      </c>
      <c r="L188" s="15" t="s">
        <v>8</v>
      </c>
      <c r="M188" s="15" t="s">
        <v>8</v>
      </c>
      <c r="N188" s="15">
        <v>460</v>
      </c>
      <c r="O188" s="15">
        <v>460</v>
      </c>
      <c r="P188" s="15">
        <v>3</v>
      </c>
      <c r="Q188" s="15" t="s">
        <v>11</v>
      </c>
      <c r="R188" s="15"/>
      <c r="S188" s="15" t="s">
        <v>15</v>
      </c>
      <c r="T188" s="16"/>
      <c r="U188" s="16"/>
      <c r="V188" s="16"/>
      <c r="W188" s="16"/>
      <c r="X188" s="15">
        <v>0.76</v>
      </c>
      <c r="Y188" s="28">
        <v>3.6434873404473356</v>
      </c>
      <c r="Z188" s="15">
        <v>0.72</v>
      </c>
      <c r="AA188" s="28">
        <v>3.2171415884290822</v>
      </c>
      <c r="AB188" s="17">
        <v>16.95</v>
      </c>
      <c r="AC188" s="17">
        <v>10.20176455325254</v>
      </c>
      <c r="AD188" s="17">
        <v>16.420000000000002</v>
      </c>
      <c r="AE188" s="17">
        <v>9.2224725534967025</v>
      </c>
      <c r="AF188" s="17">
        <v>17.72</v>
      </c>
      <c r="AG188" s="17">
        <v>11.173361177371829</v>
      </c>
      <c r="AH188" s="17">
        <v>17.14</v>
      </c>
      <c r="AI188" s="17">
        <v>10.294853082973063</v>
      </c>
      <c r="AJ188" s="16"/>
      <c r="AK188" s="16"/>
      <c r="AL188" s="15" t="s">
        <v>11</v>
      </c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>
        <v>9.161999999999999</v>
      </c>
      <c r="BJ188" s="16">
        <v>2.0811392057307958</v>
      </c>
      <c r="BK188" s="16">
        <v>52.1</v>
      </c>
      <c r="BL188" s="15">
        <v>12</v>
      </c>
      <c r="BM188" s="15" t="s">
        <v>388</v>
      </c>
      <c r="BN188" s="15" t="s">
        <v>11</v>
      </c>
      <c r="BO188" s="15" t="s">
        <v>380</v>
      </c>
    </row>
    <row r="189" spans="1:67" s="1" customFormat="1" x14ac:dyDescent="0.35">
      <c r="A189" s="4" t="s">
        <v>184</v>
      </c>
      <c r="B189" s="5" t="s">
        <v>2</v>
      </c>
      <c r="C189" s="5" t="s">
        <v>11</v>
      </c>
      <c r="D189" s="5"/>
      <c r="E189" s="5" t="s">
        <v>3</v>
      </c>
      <c r="F189" s="5" t="s">
        <v>13</v>
      </c>
      <c r="G189" s="5" t="s">
        <v>185</v>
      </c>
      <c r="H189" s="5" t="s">
        <v>6</v>
      </c>
      <c r="I189" s="5">
        <v>39</v>
      </c>
      <c r="J189" s="5">
        <v>39</v>
      </c>
      <c r="K189" s="5">
        <v>27</v>
      </c>
      <c r="L189" s="5" t="s">
        <v>8</v>
      </c>
      <c r="M189" s="5" t="s">
        <v>8</v>
      </c>
      <c r="N189" s="5">
        <v>32</v>
      </c>
      <c r="O189" s="5">
        <v>32</v>
      </c>
      <c r="P189" s="5">
        <v>26</v>
      </c>
      <c r="Q189" s="5" t="s">
        <v>11</v>
      </c>
      <c r="R189" s="5"/>
      <c r="S189" s="5" t="s">
        <v>15</v>
      </c>
      <c r="T189" s="6"/>
      <c r="U189" s="6"/>
      <c r="V189" s="6"/>
      <c r="W189" s="6"/>
      <c r="X189" s="5">
        <v>0</v>
      </c>
      <c r="Y189" s="24">
        <v>0.31862234685706115</v>
      </c>
      <c r="Z189" s="5">
        <v>0.1</v>
      </c>
      <c r="AA189" s="24">
        <v>0.43292251909380475</v>
      </c>
      <c r="AB189" s="27"/>
      <c r="AC189" s="27"/>
      <c r="AD189" s="27"/>
      <c r="AE189" s="27"/>
      <c r="AF189" s="27"/>
      <c r="AG189" s="27"/>
      <c r="AH189" s="27"/>
      <c r="AI189" s="27"/>
      <c r="AJ189" s="6"/>
      <c r="AK189" s="6"/>
      <c r="AL189" s="5" t="s">
        <v>11</v>
      </c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25"/>
      <c r="BM189" s="25"/>
      <c r="BN189" s="25"/>
      <c r="BO189" s="25"/>
    </row>
    <row r="190" spans="1:67" s="1" customFormat="1" x14ac:dyDescent="0.35">
      <c r="A190" s="4" t="s">
        <v>186</v>
      </c>
      <c r="B190" s="5" t="s">
        <v>2</v>
      </c>
      <c r="C190" s="5" t="s">
        <v>11</v>
      </c>
      <c r="D190" s="5"/>
      <c r="E190" s="5" t="s">
        <v>3</v>
      </c>
      <c r="F190" s="5" t="s">
        <v>13</v>
      </c>
      <c r="G190" s="5" t="s">
        <v>185</v>
      </c>
      <c r="H190" s="5" t="s">
        <v>6</v>
      </c>
      <c r="I190" s="5">
        <v>72</v>
      </c>
      <c r="J190" s="5">
        <v>72</v>
      </c>
      <c r="K190" s="5">
        <v>48</v>
      </c>
      <c r="L190" s="5" t="s">
        <v>8</v>
      </c>
      <c r="M190" s="5" t="s">
        <v>8</v>
      </c>
      <c r="N190" s="5">
        <v>60</v>
      </c>
      <c r="O190" s="5">
        <v>60</v>
      </c>
      <c r="P190" s="5">
        <v>45</v>
      </c>
      <c r="Q190" s="5" t="s">
        <v>11</v>
      </c>
      <c r="R190" s="5"/>
      <c r="S190" s="5" t="s">
        <v>15</v>
      </c>
      <c r="T190" s="6"/>
      <c r="U190" s="6"/>
      <c r="V190" s="6"/>
      <c r="W190" s="6"/>
      <c r="X190" s="5">
        <v>-0.18</v>
      </c>
      <c r="Y190" s="24">
        <v>0.32469188932035348</v>
      </c>
      <c r="Z190" s="5">
        <v>-0.08</v>
      </c>
      <c r="AA190" s="24">
        <v>0.27664166758624403</v>
      </c>
      <c r="AB190" s="6">
        <v>0.94</v>
      </c>
      <c r="AC190" s="6">
        <v>1.05</v>
      </c>
      <c r="AD190" s="6">
        <v>0.64</v>
      </c>
      <c r="AE190" s="6">
        <v>1.01</v>
      </c>
      <c r="AF190" s="27"/>
      <c r="AG190" s="27"/>
      <c r="AH190" s="27"/>
      <c r="AI190" s="27"/>
      <c r="AJ190" s="6"/>
      <c r="AK190" s="6"/>
      <c r="AL190" s="5" t="s">
        <v>11</v>
      </c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>
        <v>8.1</v>
      </c>
      <c r="BJ190" s="6">
        <v>2.1</v>
      </c>
      <c r="BK190" s="6">
        <v>55</v>
      </c>
      <c r="BL190" s="5">
        <f>14/4.33</f>
        <v>3.2332563510392611</v>
      </c>
      <c r="BM190" s="5" t="s">
        <v>377</v>
      </c>
      <c r="BN190" s="5" t="s">
        <v>11</v>
      </c>
      <c r="BO190" s="5" t="s">
        <v>380</v>
      </c>
    </row>
    <row r="191" spans="1:67" s="2" customFormat="1" x14ac:dyDescent="0.35">
      <c r="A191" s="14" t="s">
        <v>186</v>
      </c>
      <c r="B191" s="15" t="s">
        <v>2</v>
      </c>
      <c r="C191" s="15" t="s">
        <v>11</v>
      </c>
      <c r="D191" s="15"/>
      <c r="E191" s="15" t="s">
        <v>12</v>
      </c>
      <c r="F191" s="15" t="s">
        <v>13</v>
      </c>
      <c r="G191" s="15" t="s">
        <v>185</v>
      </c>
      <c r="H191" s="15" t="s">
        <v>6</v>
      </c>
      <c r="I191" s="15">
        <v>72</v>
      </c>
      <c r="J191" s="15">
        <v>72</v>
      </c>
      <c r="K191" s="15">
        <v>48</v>
      </c>
      <c r="L191" s="15" t="s">
        <v>8</v>
      </c>
      <c r="M191" s="15" t="s">
        <v>8</v>
      </c>
      <c r="N191" s="15">
        <v>60</v>
      </c>
      <c r="O191" s="15">
        <v>60</v>
      </c>
      <c r="P191" s="15">
        <v>45</v>
      </c>
      <c r="Q191" s="15" t="s">
        <v>11</v>
      </c>
      <c r="R191" s="15"/>
      <c r="S191" s="15" t="s">
        <v>15</v>
      </c>
      <c r="T191" s="16"/>
      <c r="U191" s="16"/>
      <c r="V191" s="16"/>
      <c r="W191" s="16"/>
      <c r="X191" s="15">
        <v>-0.3</v>
      </c>
      <c r="Y191" s="28">
        <v>0.43292251909380458</v>
      </c>
      <c r="Z191" s="15">
        <v>-0.1</v>
      </c>
      <c r="AA191" s="28">
        <v>0.59280357339909451</v>
      </c>
      <c r="AB191" s="16">
        <v>18.399999999999999</v>
      </c>
      <c r="AC191" s="16">
        <v>3.1</v>
      </c>
      <c r="AD191" s="16">
        <v>17.899999999999999</v>
      </c>
      <c r="AE191" s="16">
        <v>2.9</v>
      </c>
      <c r="AF191" s="17"/>
      <c r="AG191" s="17"/>
      <c r="AH191" s="17"/>
      <c r="AI191" s="17"/>
      <c r="AJ191" s="16"/>
      <c r="AK191" s="16"/>
      <c r="AL191" s="15" t="s">
        <v>11</v>
      </c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>
        <v>8.1</v>
      </c>
      <c r="BJ191" s="16">
        <v>2.1</v>
      </c>
      <c r="BK191" s="16">
        <v>55</v>
      </c>
      <c r="BL191" s="15">
        <v>3.2332563510392611</v>
      </c>
      <c r="BM191" s="15" t="s">
        <v>377</v>
      </c>
      <c r="BN191" s="15" t="s">
        <v>11</v>
      </c>
      <c r="BO191" s="15" t="s">
        <v>380</v>
      </c>
    </row>
    <row r="192" spans="1:67" x14ac:dyDescent="0.35">
      <c r="A192" s="8" t="s">
        <v>187</v>
      </c>
      <c r="B192" s="9" t="s">
        <v>2</v>
      </c>
      <c r="C192" s="9" t="s">
        <v>11</v>
      </c>
      <c r="D192" s="9"/>
      <c r="E192" s="9" t="s">
        <v>3</v>
      </c>
      <c r="F192" s="9" t="s">
        <v>16</v>
      </c>
      <c r="G192" s="9" t="s">
        <v>188</v>
      </c>
      <c r="H192" s="9" t="s">
        <v>26</v>
      </c>
      <c r="I192" s="9">
        <v>74</v>
      </c>
      <c r="J192" s="9">
        <v>74</v>
      </c>
      <c r="K192" s="9">
        <v>57</v>
      </c>
      <c r="L192" s="9" t="s">
        <v>8</v>
      </c>
      <c r="M192" s="9" t="s">
        <v>8</v>
      </c>
      <c r="N192" s="9">
        <v>79</v>
      </c>
      <c r="O192" s="9">
        <v>79</v>
      </c>
      <c r="P192" s="9">
        <v>58</v>
      </c>
      <c r="Q192" s="9" t="s">
        <v>11</v>
      </c>
      <c r="R192" s="9"/>
      <c r="S192" s="9" t="s">
        <v>15</v>
      </c>
      <c r="T192" s="10"/>
      <c r="U192" s="10"/>
      <c r="V192" s="10"/>
      <c r="W192" s="10"/>
      <c r="X192" s="9">
        <v>-0.41</v>
      </c>
      <c r="Y192" s="12">
        <v>0.32917060970826373</v>
      </c>
      <c r="Z192" s="9">
        <v>-0.38</v>
      </c>
      <c r="AA192" s="12">
        <v>0.29476154955383332</v>
      </c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9" t="s">
        <v>11</v>
      </c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9"/>
      <c r="BM192" s="19"/>
      <c r="BN192" s="19"/>
      <c r="BO192" s="19"/>
    </row>
    <row r="193" spans="1:67" s="3" customFormat="1" x14ac:dyDescent="0.35">
      <c r="A193" s="21" t="s">
        <v>189</v>
      </c>
      <c r="B193" s="22" t="s">
        <v>2</v>
      </c>
      <c r="C193" s="22" t="s">
        <v>2</v>
      </c>
      <c r="D193" s="22"/>
      <c r="E193" s="22" t="s">
        <v>3</v>
      </c>
      <c r="F193" s="22" t="s">
        <v>16</v>
      </c>
      <c r="G193" s="22" t="s">
        <v>190</v>
      </c>
      <c r="H193" s="22" t="s">
        <v>26</v>
      </c>
      <c r="I193" s="22">
        <v>109</v>
      </c>
      <c r="J193" s="22">
        <v>109</v>
      </c>
      <c r="K193" s="22">
        <v>4</v>
      </c>
      <c r="L193" s="22" t="s">
        <v>8</v>
      </c>
      <c r="M193" s="22" t="s">
        <v>8</v>
      </c>
      <c r="N193" s="22">
        <v>73</v>
      </c>
      <c r="O193" s="22">
        <v>73</v>
      </c>
      <c r="P193" s="22">
        <v>3</v>
      </c>
      <c r="Q193" s="22" t="s">
        <v>2</v>
      </c>
      <c r="R193" s="22">
        <v>4.5999999999999999E-2</v>
      </c>
      <c r="S193" s="22" t="s">
        <v>9</v>
      </c>
      <c r="T193" s="23"/>
      <c r="U193" s="23"/>
      <c r="V193" s="23"/>
      <c r="W193" s="23"/>
      <c r="X193" s="23"/>
      <c r="Y193" s="26"/>
      <c r="Z193" s="23"/>
      <c r="AA193" s="26"/>
      <c r="AB193" s="22">
        <v>-0.01</v>
      </c>
      <c r="AC193" s="22">
        <v>1</v>
      </c>
      <c r="AD193" s="22">
        <v>7.0000000000000007E-2</v>
      </c>
      <c r="AE193" s="22">
        <v>1</v>
      </c>
      <c r="AF193" s="22">
        <v>-0.24</v>
      </c>
      <c r="AG193" s="22">
        <v>1.04</v>
      </c>
      <c r="AH193" s="22">
        <v>-0.1</v>
      </c>
      <c r="AI193" s="22">
        <v>1.05</v>
      </c>
      <c r="AJ193" s="23"/>
      <c r="AK193" s="23"/>
      <c r="AL193" s="22" t="s">
        <v>11</v>
      </c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9"/>
      <c r="BM193" s="29"/>
      <c r="BN193" s="29"/>
      <c r="BO193" s="29"/>
    </row>
    <row r="194" spans="1:67" x14ac:dyDescent="0.35">
      <c r="A194" s="8" t="s">
        <v>191</v>
      </c>
      <c r="B194" s="9" t="s">
        <v>2</v>
      </c>
      <c r="C194" s="9" t="s">
        <v>2</v>
      </c>
      <c r="D194" s="9"/>
      <c r="E194" s="9" t="s">
        <v>3</v>
      </c>
      <c r="F194" s="9" t="s">
        <v>16</v>
      </c>
      <c r="G194" s="9" t="s">
        <v>192</v>
      </c>
      <c r="H194" s="9" t="s">
        <v>26</v>
      </c>
      <c r="I194" s="9">
        <v>300</v>
      </c>
      <c r="J194" s="9">
        <v>264</v>
      </c>
      <c r="K194" s="9">
        <v>3</v>
      </c>
      <c r="L194" s="9" t="s">
        <v>8</v>
      </c>
      <c r="M194" s="9" t="s">
        <v>8</v>
      </c>
      <c r="N194" s="9">
        <v>446</v>
      </c>
      <c r="O194" s="9">
        <v>255</v>
      </c>
      <c r="P194" s="9">
        <v>5</v>
      </c>
      <c r="Q194" s="9" t="s">
        <v>2</v>
      </c>
      <c r="R194" s="9">
        <v>8.9999999999999993E-3</v>
      </c>
      <c r="S194" s="9" t="s">
        <v>9</v>
      </c>
      <c r="T194" s="10"/>
      <c r="U194" s="10"/>
      <c r="V194" s="10"/>
      <c r="W194" s="10"/>
      <c r="X194" s="10"/>
      <c r="Y194" s="11"/>
      <c r="Z194" s="10"/>
      <c r="AA194" s="11"/>
      <c r="AB194" s="9">
        <v>-0.1</v>
      </c>
      <c r="AC194" s="9">
        <v>1.2</v>
      </c>
      <c r="AD194" s="9">
        <v>0</v>
      </c>
      <c r="AE194" s="9">
        <v>1.2</v>
      </c>
      <c r="AF194" s="9">
        <v>-0.1</v>
      </c>
      <c r="AG194" s="9">
        <v>1.3</v>
      </c>
      <c r="AH194" s="9">
        <v>0.2</v>
      </c>
      <c r="AI194" s="9">
        <v>1.3</v>
      </c>
      <c r="AJ194" s="10"/>
      <c r="AK194" s="10"/>
      <c r="AL194" s="9" t="s">
        <v>11</v>
      </c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9"/>
      <c r="BM194" s="19"/>
      <c r="BN194" s="19"/>
      <c r="BO194" s="19"/>
    </row>
    <row r="195" spans="1:67" s="1" customFormat="1" x14ac:dyDescent="0.35">
      <c r="A195" s="4" t="s">
        <v>193</v>
      </c>
      <c r="B195" s="5" t="s">
        <v>2</v>
      </c>
      <c r="C195" s="5" t="s">
        <v>2</v>
      </c>
      <c r="D195" s="5"/>
      <c r="E195" s="5" t="s">
        <v>17</v>
      </c>
      <c r="F195" s="5" t="s">
        <v>13</v>
      </c>
      <c r="G195" s="5" t="s">
        <v>194</v>
      </c>
      <c r="H195" s="5" t="s">
        <v>6</v>
      </c>
      <c r="I195" s="5">
        <v>49</v>
      </c>
      <c r="J195" s="5">
        <v>49</v>
      </c>
      <c r="K195" s="5">
        <v>4</v>
      </c>
      <c r="L195" s="5" t="s">
        <v>195</v>
      </c>
      <c r="M195" s="5" t="s">
        <v>6</v>
      </c>
      <c r="N195" s="5">
        <v>52</v>
      </c>
      <c r="O195" s="5">
        <v>52</v>
      </c>
      <c r="P195" s="5">
        <v>3</v>
      </c>
      <c r="Q195" s="5" t="s">
        <v>11</v>
      </c>
      <c r="R195" s="5"/>
      <c r="S195" s="5" t="s">
        <v>9</v>
      </c>
      <c r="T195" s="6"/>
      <c r="U195" s="6"/>
      <c r="V195" s="6"/>
      <c r="W195" s="6"/>
      <c r="X195" s="6"/>
      <c r="Y195" s="27"/>
      <c r="Z195" s="6"/>
      <c r="AA195" s="27"/>
      <c r="AB195" s="5">
        <v>68.3</v>
      </c>
      <c r="AC195" s="5">
        <v>31.1</v>
      </c>
      <c r="AD195" s="5">
        <v>74.3</v>
      </c>
      <c r="AE195" s="5">
        <v>28.7</v>
      </c>
      <c r="AF195" s="5">
        <v>71.599999999999994</v>
      </c>
      <c r="AG195" s="5">
        <v>31.8</v>
      </c>
      <c r="AH195" s="5">
        <v>78.599999999999994</v>
      </c>
      <c r="AI195" s="5">
        <v>26.5</v>
      </c>
      <c r="AJ195" s="6"/>
      <c r="AK195" s="6"/>
      <c r="AL195" s="5" t="s">
        <v>2</v>
      </c>
      <c r="AM195" s="5" t="s">
        <v>11</v>
      </c>
      <c r="AN195" s="5" t="s">
        <v>2</v>
      </c>
      <c r="AO195" s="5" t="s">
        <v>17</v>
      </c>
      <c r="AP195" s="5" t="s">
        <v>9</v>
      </c>
      <c r="AQ195" s="6"/>
      <c r="AR195" s="6"/>
      <c r="AS195" s="6"/>
      <c r="AT195" s="6"/>
      <c r="AU195" s="6"/>
      <c r="AV195" s="6"/>
      <c r="AW195" s="6"/>
      <c r="AX195" s="6"/>
      <c r="AY195" s="5">
        <v>68.3</v>
      </c>
      <c r="AZ195" s="5">
        <v>31.1</v>
      </c>
      <c r="BA195" s="5">
        <v>74.3</v>
      </c>
      <c r="BB195" s="5">
        <v>28.7</v>
      </c>
      <c r="BC195" s="5">
        <v>71.599999999999994</v>
      </c>
      <c r="BD195" s="5">
        <v>31.8</v>
      </c>
      <c r="BE195" s="5">
        <v>78.599999999999994</v>
      </c>
      <c r="BF195" s="5">
        <v>26.5</v>
      </c>
      <c r="BG195" s="6"/>
      <c r="BH195" s="6"/>
      <c r="BI195" s="6"/>
      <c r="BJ195" s="6"/>
      <c r="BK195" s="6"/>
      <c r="BL195" s="25"/>
      <c r="BM195" s="25"/>
      <c r="BN195" s="25"/>
      <c r="BO195" s="25"/>
    </row>
    <row r="196" spans="1:67" s="2" customFormat="1" x14ac:dyDescent="0.35">
      <c r="A196" s="14" t="s">
        <v>193</v>
      </c>
      <c r="B196" s="15" t="s">
        <v>2</v>
      </c>
      <c r="C196" s="15" t="s">
        <v>2</v>
      </c>
      <c r="D196" s="15"/>
      <c r="E196" s="15" t="s">
        <v>17</v>
      </c>
      <c r="F196" s="15" t="s">
        <v>16</v>
      </c>
      <c r="G196" s="15" t="s">
        <v>194</v>
      </c>
      <c r="H196" s="15" t="s">
        <v>6</v>
      </c>
      <c r="I196" s="15">
        <v>49</v>
      </c>
      <c r="J196" s="15">
        <v>49</v>
      </c>
      <c r="K196" s="15">
        <v>4</v>
      </c>
      <c r="L196" s="15" t="s">
        <v>195</v>
      </c>
      <c r="M196" s="15" t="s">
        <v>6</v>
      </c>
      <c r="N196" s="15">
        <v>52</v>
      </c>
      <c r="O196" s="15">
        <v>52</v>
      </c>
      <c r="P196" s="15">
        <v>3</v>
      </c>
      <c r="Q196" s="15" t="s">
        <v>11</v>
      </c>
      <c r="R196" s="15"/>
      <c r="S196" s="15" t="s">
        <v>9</v>
      </c>
      <c r="T196" s="16"/>
      <c r="U196" s="16"/>
      <c r="V196" s="16"/>
      <c r="W196" s="16"/>
      <c r="X196" s="16"/>
      <c r="Y196" s="17"/>
      <c r="Z196" s="16"/>
      <c r="AA196" s="17"/>
      <c r="AB196" s="15">
        <v>68.3</v>
      </c>
      <c r="AC196" s="15">
        <v>31.1</v>
      </c>
      <c r="AD196" s="15">
        <v>74.3</v>
      </c>
      <c r="AE196" s="15">
        <v>28.7</v>
      </c>
      <c r="AF196" s="15">
        <v>70.599999999999994</v>
      </c>
      <c r="AG196" s="15">
        <v>28.3</v>
      </c>
      <c r="AH196" s="15">
        <v>73.7</v>
      </c>
      <c r="AI196" s="15">
        <v>30.7</v>
      </c>
      <c r="AJ196" s="16"/>
      <c r="AK196" s="16"/>
      <c r="AL196" s="15" t="s">
        <v>2</v>
      </c>
      <c r="AM196" s="15" t="s">
        <v>11</v>
      </c>
      <c r="AN196" s="15" t="s">
        <v>2</v>
      </c>
      <c r="AO196" s="15" t="s">
        <v>17</v>
      </c>
      <c r="AP196" s="15" t="s">
        <v>9</v>
      </c>
      <c r="AQ196" s="16"/>
      <c r="AR196" s="16"/>
      <c r="AS196" s="16"/>
      <c r="AT196" s="16"/>
      <c r="AU196" s="16"/>
      <c r="AV196" s="16"/>
      <c r="AW196" s="16"/>
      <c r="AX196" s="16"/>
      <c r="AY196" s="15">
        <v>68.3</v>
      </c>
      <c r="AZ196" s="15">
        <v>31.1</v>
      </c>
      <c r="BA196" s="15">
        <v>74.3</v>
      </c>
      <c r="BB196" s="15">
        <v>28.7</v>
      </c>
      <c r="BC196" s="15">
        <v>70.599999999999994</v>
      </c>
      <c r="BD196" s="15">
        <v>28.3</v>
      </c>
      <c r="BE196" s="15">
        <v>73.7</v>
      </c>
      <c r="BF196" s="15">
        <v>30.7</v>
      </c>
      <c r="BG196" s="16"/>
      <c r="BH196" s="16"/>
      <c r="BI196" s="16"/>
      <c r="BJ196" s="16"/>
      <c r="BK196" s="16"/>
      <c r="BL196" s="20"/>
      <c r="BM196" s="20"/>
      <c r="BN196" s="20"/>
      <c r="BO196" s="20"/>
    </row>
    <row r="197" spans="1:67" s="2" customFormat="1" x14ac:dyDescent="0.35">
      <c r="A197" s="14" t="s">
        <v>196</v>
      </c>
      <c r="B197" s="15" t="s">
        <v>11</v>
      </c>
      <c r="C197" s="15" t="s">
        <v>11</v>
      </c>
      <c r="D197" s="15"/>
      <c r="E197" s="15" t="s">
        <v>12</v>
      </c>
      <c r="F197" s="15" t="s">
        <v>16</v>
      </c>
      <c r="G197" s="15" t="s">
        <v>197</v>
      </c>
      <c r="H197" s="15" t="s">
        <v>31</v>
      </c>
      <c r="I197" s="15">
        <v>154</v>
      </c>
      <c r="J197" s="15">
        <v>154</v>
      </c>
      <c r="K197" s="15"/>
      <c r="L197" s="15" t="s">
        <v>8</v>
      </c>
      <c r="M197" s="15" t="s">
        <v>8</v>
      </c>
      <c r="N197" s="15">
        <v>153</v>
      </c>
      <c r="O197" s="15">
        <v>153</v>
      </c>
      <c r="P197" s="15"/>
      <c r="Q197" s="15"/>
      <c r="R197" s="15"/>
      <c r="S197" s="15" t="s">
        <v>15</v>
      </c>
      <c r="T197" s="16"/>
      <c r="U197" s="16"/>
      <c r="V197" s="16"/>
      <c r="W197" s="16"/>
      <c r="X197" s="15">
        <v>0.52</v>
      </c>
      <c r="Y197" s="15">
        <v>1.56</v>
      </c>
      <c r="Z197" s="15">
        <v>0.66</v>
      </c>
      <c r="AA197" s="15">
        <v>1.43</v>
      </c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5" t="s">
        <v>2</v>
      </c>
      <c r="AM197" s="15" t="s">
        <v>11</v>
      </c>
      <c r="AN197" s="15" t="s">
        <v>11</v>
      </c>
      <c r="AO197" s="15" t="s">
        <v>12</v>
      </c>
      <c r="AP197" s="38" t="s">
        <v>15</v>
      </c>
      <c r="AQ197" s="16"/>
      <c r="AR197" s="16"/>
      <c r="AS197" s="16"/>
      <c r="AT197" s="16"/>
      <c r="AU197" s="15">
        <v>0.52</v>
      </c>
      <c r="AV197" s="15">
        <v>1.56</v>
      </c>
      <c r="AW197" s="15">
        <v>0.66</v>
      </c>
      <c r="AX197" s="15">
        <v>1.43</v>
      </c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5">
        <v>7.7</v>
      </c>
      <c r="BJ197" s="15">
        <v>1.2</v>
      </c>
      <c r="BK197" s="15">
        <v>28</v>
      </c>
      <c r="BL197" s="15">
        <v>12</v>
      </c>
      <c r="BM197" s="15" t="s">
        <v>375</v>
      </c>
      <c r="BN197" s="15" t="s">
        <v>11</v>
      </c>
      <c r="BO197" s="15" t="s">
        <v>376</v>
      </c>
    </row>
    <row r="198" spans="1:67" s="3" customFormat="1" x14ac:dyDescent="0.35">
      <c r="A198" s="21" t="s">
        <v>198</v>
      </c>
      <c r="B198" s="22" t="s">
        <v>2</v>
      </c>
      <c r="C198" s="22" t="s">
        <v>2</v>
      </c>
      <c r="D198" s="22"/>
      <c r="E198" s="22" t="s">
        <v>3</v>
      </c>
      <c r="F198" s="22" t="s">
        <v>13</v>
      </c>
      <c r="G198" s="22" t="s">
        <v>199</v>
      </c>
      <c r="H198" s="22" t="s">
        <v>6</v>
      </c>
      <c r="I198" s="22">
        <v>45</v>
      </c>
      <c r="J198" s="22">
        <v>45</v>
      </c>
      <c r="K198" s="22">
        <v>6</v>
      </c>
      <c r="L198" s="22" t="s">
        <v>8</v>
      </c>
      <c r="M198" s="22" t="s">
        <v>8</v>
      </c>
      <c r="N198" s="22">
        <v>44</v>
      </c>
      <c r="O198" s="22">
        <v>44</v>
      </c>
      <c r="P198" s="22">
        <v>6</v>
      </c>
      <c r="Q198" s="22" t="s">
        <v>11</v>
      </c>
      <c r="R198" s="22"/>
      <c r="S198" s="22" t="s">
        <v>15</v>
      </c>
      <c r="T198" s="23"/>
      <c r="U198" s="23"/>
      <c r="V198" s="23"/>
      <c r="W198" s="23"/>
      <c r="X198" s="22">
        <v>0.04</v>
      </c>
      <c r="Y198" s="22">
        <v>0.61</v>
      </c>
      <c r="Z198" s="22">
        <v>0.13</v>
      </c>
      <c r="AA198" s="22">
        <v>0.69</v>
      </c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2" t="s">
        <v>11</v>
      </c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9"/>
      <c r="BM198" s="29"/>
      <c r="BN198" s="29"/>
      <c r="BO198" s="29"/>
    </row>
    <row r="199" spans="1:67" s="1" customFormat="1" x14ac:dyDescent="0.35">
      <c r="A199" s="4" t="s">
        <v>200</v>
      </c>
      <c r="B199" s="5" t="s">
        <v>2</v>
      </c>
      <c r="C199" s="5" t="s">
        <v>2</v>
      </c>
      <c r="D199" s="5"/>
      <c r="E199" s="5" t="s">
        <v>12</v>
      </c>
      <c r="F199" s="5" t="s">
        <v>16</v>
      </c>
      <c r="G199" s="5" t="s">
        <v>25</v>
      </c>
      <c r="H199" s="5" t="s">
        <v>6</v>
      </c>
      <c r="I199" s="5">
        <v>376</v>
      </c>
      <c r="J199" s="5">
        <v>376</v>
      </c>
      <c r="K199" s="5">
        <v>15</v>
      </c>
      <c r="L199" s="5" t="s">
        <v>8</v>
      </c>
      <c r="M199" s="5" t="s">
        <v>8</v>
      </c>
      <c r="N199" s="5">
        <v>349</v>
      </c>
      <c r="O199" s="5">
        <v>349</v>
      </c>
      <c r="P199" s="5">
        <v>15</v>
      </c>
      <c r="Q199" s="5" t="s">
        <v>11</v>
      </c>
      <c r="R199" s="5"/>
      <c r="S199" s="5" t="s">
        <v>15</v>
      </c>
      <c r="T199" s="6"/>
      <c r="U199" s="6"/>
      <c r="V199" s="6"/>
      <c r="W199" s="6"/>
      <c r="X199" s="5">
        <v>-0.25</v>
      </c>
      <c r="Y199" s="24">
        <v>0.77562877718661272</v>
      </c>
      <c r="Z199" s="5">
        <v>-0.18</v>
      </c>
      <c r="AA199" s="24">
        <v>0.74726166769077629</v>
      </c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5" t="s">
        <v>11</v>
      </c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25"/>
      <c r="BM199" s="25"/>
      <c r="BN199" s="25"/>
      <c r="BO199" s="25"/>
    </row>
    <row r="200" spans="1:67" s="2" customFormat="1" x14ac:dyDescent="0.35">
      <c r="A200" s="14" t="s">
        <v>200</v>
      </c>
      <c r="B200" s="15" t="s">
        <v>2</v>
      </c>
      <c r="C200" s="15" t="s">
        <v>2</v>
      </c>
      <c r="D200" s="15"/>
      <c r="E200" s="15" t="s">
        <v>17</v>
      </c>
      <c r="F200" s="15" t="s">
        <v>16</v>
      </c>
      <c r="G200" s="15" t="s">
        <v>25</v>
      </c>
      <c r="H200" s="15" t="s">
        <v>6</v>
      </c>
      <c r="I200" s="15">
        <v>376</v>
      </c>
      <c r="J200" s="15">
        <v>376</v>
      </c>
      <c r="K200" s="15">
        <v>15</v>
      </c>
      <c r="L200" s="15" t="s">
        <v>8</v>
      </c>
      <c r="M200" s="15" t="s">
        <v>8</v>
      </c>
      <c r="N200" s="15">
        <v>349</v>
      </c>
      <c r="O200" s="15">
        <v>349</v>
      </c>
      <c r="P200" s="15">
        <v>15</v>
      </c>
      <c r="Q200" s="15" t="s">
        <v>11</v>
      </c>
      <c r="R200" s="15"/>
      <c r="S200" s="15" t="s">
        <v>15</v>
      </c>
      <c r="T200" s="16"/>
      <c r="U200" s="16"/>
      <c r="V200" s="16"/>
      <c r="W200" s="16"/>
      <c r="X200" s="15">
        <v>-6.4</v>
      </c>
      <c r="Y200" s="28">
        <v>15.512575543732254</v>
      </c>
      <c r="Z200" s="15">
        <v>-5.9</v>
      </c>
      <c r="AA200" s="28">
        <v>14.945233353815524</v>
      </c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5" t="s">
        <v>2</v>
      </c>
      <c r="AM200" s="15" t="s">
        <v>11</v>
      </c>
      <c r="AN200" s="15" t="s">
        <v>2</v>
      </c>
      <c r="AO200" s="15" t="s">
        <v>17</v>
      </c>
      <c r="AP200" s="15" t="s">
        <v>368</v>
      </c>
      <c r="AQ200" s="16"/>
      <c r="AR200" s="16"/>
      <c r="AS200" s="16"/>
      <c r="AT200" s="16"/>
      <c r="AU200" s="15">
        <v>-6.4</v>
      </c>
      <c r="AV200" s="28">
        <v>15.512575543732254</v>
      </c>
      <c r="AW200" s="15">
        <v>-5.9</v>
      </c>
      <c r="AX200" s="28">
        <v>14.945233353815524</v>
      </c>
      <c r="AY200" s="15">
        <v>62.6</v>
      </c>
      <c r="AZ200" s="15">
        <v>27.147007201531444</v>
      </c>
      <c r="BA200" s="15">
        <v>62.6</v>
      </c>
      <c r="BB200" s="15">
        <v>28.022312538404108</v>
      </c>
      <c r="BC200" s="16"/>
      <c r="BD200" s="16"/>
      <c r="BE200" s="16"/>
      <c r="BF200" s="16"/>
      <c r="BG200" s="16"/>
      <c r="BH200" s="16"/>
      <c r="BI200" s="16"/>
      <c r="BJ200" s="16"/>
      <c r="BK200" s="16"/>
      <c r="BL200" s="20"/>
      <c r="BM200" s="20"/>
      <c r="BN200" s="20"/>
      <c r="BO200" s="20"/>
    </row>
    <row r="201" spans="1:67" s="1" customFormat="1" x14ac:dyDescent="0.35">
      <c r="A201" s="4" t="s">
        <v>201</v>
      </c>
      <c r="B201" s="5" t="s">
        <v>2</v>
      </c>
      <c r="C201" s="5" t="s">
        <v>2</v>
      </c>
      <c r="D201" s="5" t="s">
        <v>2</v>
      </c>
      <c r="E201" s="5" t="s">
        <v>12</v>
      </c>
      <c r="F201" s="5" t="s">
        <v>16</v>
      </c>
      <c r="G201" s="5" t="s">
        <v>25</v>
      </c>
      <c r="H201" s="5" t="s">
        <v>6</v>
      </c>
      <c r="I201" s="9">
        <v>118</v>
      </c>
      <c r="J201" s="9">
        <v>118</v>
      </c>
      <c r="K201" s="5">
        <v>5</v>
      </c>
      <c r="L201" s="5" t="s">
        <v>8</v>
      </c>
      <c r="M201" s="5" t="s">
        <v>8</v>
      </c>
      <c r="N201" s="9">
        <v>85</v>
      </c>
      <c r="O201" s="9">
        <v>85</v>
      </c>
      <c r="P201" s="5">
        <v>6</v>
      </c>
      <c r="Q201" s="5" t="s">
        <v>11</v>
      </c>
      <c r="R201" s="5"/>
      <c r="S201" s="9" t="s">
        <v>9</v>
      </c>
      <c r="T201" s="6"/>
      <c r="U201" s="6"/>
      <c r="V201" s="6"/>
      <c r="W201" s="6"/>
      <c r="X201" s="6"/>
      <c r="Y201" s="27"/>
      <c r="Z201" s="6"/>
      <c r="AA201" s="27"/>
      <c r="AB201" s="24">
        <v>16.399999999999999</v>
      </c>
      <c r="AC201" s="41">
        <v>1.0862780491200217</v>
      </c>
      <c r="AD201" s="24">
        <v>16.100000000000001</v>
      </c>
      <c r="AE201" s="41">
        <v>1.8439088914585775</v>
      </c>
      <c r="AF201" s="5">
        <v>15.7</v>
      </c>
      <c r="AG201" s="42">
        <v>1.0862780491200217</v>
      </c>
      <c r="AH201" s="5">
        <v>15.8</v>
      </c>
      <c r="AI201" s="42">
        <v>1.8439088914585775</v>
      </c>
      <c r="AJ201" s="6"/>
      <c r="AK201" s="6"/>
      <c r="AL201" s="5" t="s">
        <v>11</v>
      </c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25"/>
      <c r="BM201" s="25"/>
      <c r="BN201" s="25"/>
      <c r="BO201" s="25"/>
    </row>
    <row r="202" spans="1:67" x14ac:dyDescent="0.35">
      <c r="A202" s="8" t="s">
        <v>201</v>
      </c>
      <c r="B202" s="9" t="s">
        <v>2</v>
      </c>
      <c r="C202" s="9" t="s">
        <v>2</v>
      </c>
      <c r="D202" s="9" t="s">
        <v>2</v>
      </c>
      <c r="E202" s="9" t="s">
        <v>12</v>
      </c>
      <c r="F202" s="9" t="s">
        <v>4</v>
      </c>
      <c r="G202" s="9" t="s">
        <v>25</v>
      </c>
      <c r="H202" s="9" t="s">
        <v>6</v>
      </c>
      <c r="I202" s="9">
        <v>118</v>
      </c>
      <c r="J202" s="9">
        <v>118</v>
      </c>
      <c r="K202" s="9">
        <v>5</v>
      </c>
      <c r="L202" s="9" t="s">
        <v>8</v>
      </c>
      <c r="M202" s="9" t="s">
        <v>8</v>
      </c>
      <c r="N202" s="9">
        <v>85</v>
      </c>
      <c r="O202" s="9">
        <v>85</v>
      </c>
      <c r="P202" s="9">
        <v>6</v>
      </c>
      <c r="Q202" s="9" t="s">
        <v>11</v>
      </c>
      <c r="R202" s="9"/>
      <c r="S202" s="9" t="s">
        <v>9</v>
      </c>
      <c r="T202" s="10"/>
      <c r="U202" s="10"/>
      <c r="V202" s="10"/>
      <c r="W202" s="10"/>
      <c r="X202" s="10"/>
      <c r="Y202" s="10"/>
      <c r="Z202" s="10"/>
      <c r="AA202" s="10"/>
      <c r="AB202" s="12">
        <v>16.399999999999999</v>
      </c>
      <c r="AC202" s="39">
        <v>1.0862780491200217</v>
      </c>
      <c r="AD202" s="12">
        <v>16.100000000000001</v>
      </c>
      <c r="AE202" s="39">
        <v>1.8439088914585775</v>
      </c>
      <c r="AF202" s="9">
        <v>16.399999999999999</v>
      </c>
      <c r="AG202" s="39">
        <v>2.1725560982400434</v>
      </c>
      <c r="AH202" s="9">
        <v>16.5</v>
      </c>
      <c r="AI202" s="39">
        <v>1.8439088914585775</v>
      </c>
      <c r="AJ202" s="10"/>
      <c r="AK202" s="10"/>
      <c r="AL202" s="9" t="s">
        <v>11</v>
      </c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9"/>
      <c r="BM202" s="19"/>
      <c r="BN202" s="19"/>
      <c r="BO202" s="19"/>
    </row>
    <row r="203" spans="1:67" x14ac:dyDescent="0.35">
      <c r="A203" s="8" t="s">
        <v>201</v>
      </c>
      <c r="B203" s="9" t="s">
        <v>2</v>
      </c>
      <c r="C203" s="9" t="s">
        <v>2</v>
      </c>
      <c r="D203" s="9" t="s">
        <v>2</v>
      </c>
      <c r="E203" s="9" t="s">
        <v>17</v>
      </c>
      <c r="F203" s="9" t="s">
        <v>16</v>
      </c>
      <c r="G203" s="9" t="s">
        <v>25</v>
      </c>
      <c r="H203" s="9" t="s">
        <v>6</v>
      </c>
      <c r="I203" s="9">
        <v>118</v>
      </c>
      <c r="J203" s="9">
        <v>118</v>
      </c>
      <c r="K203" s="9">
        <v>5</v>
      </c>
      <c r="L203" s="9" t="s">
        <v>8</v>
      </c>
      <c r="M203" s="9" t="s">
        <v>8</v>
      </c>
      <c r="N203" s="9">
        <v>85</v>
      </c>
      <c r="O203" s="9">
        <v>85</v>
      </c>
      <c r="P203" s="9">
        <v>6</v>
      </c>
      <c r="Q203" s="9" t="s">
        <v>11</v>
      </c>
      <c r="R203" s="9"/>
      <c r="S203" s="9" t="s">
        <v>9</v>
      </c>
      <c r="T203" s="10"/>
      <c r="U203" s="10"/>
      <c r="V203" s="10"/>
      <c r="W203" s="10"/>
      <c r="X203" s="10"/>
      <c r="Y203" s="11"/>
      <c r="Z203" s="10"/>
      <c r="AA203" s="11"/>
      <c r="AB203" s="12">
        <v>69.400000000000006</v>
      </c>
      <c r="AC203" s="39">
        <v>21.725560982400431</v>
      </c>
      <c r="AD203" s="12">
        <v>61.4</v>
      </c>
      <c r="AE203" s="39">
        <v>28.580587817607952</v>
      </c>
      <c r="AF203" s="9">
        <v>53.4</v>
      </c>
      <c r="AG203" s="37">
        <v>27.156951228000537</v>
      </c>
      <c r="AH203" s="9">
        <v>53.5</v>
      </c>
      <c r="AI203" s="37">
        <v>34.112314491983682</v>
      </c>
      <c r="AJ203" s="10"/>
      <c r="AK203" s="10"/>
      <c r="AL203" s="9" t="s">
        <v>2</v>
      </c>
      <c r="AM203" s="9" t="s">
        <v>11</v>
      </c>
      <c r="AN203" s="9" t="s">
        <v>2</v>
      </c>
      <c r="AO203" s="9" t="s">
        <v>17</v>
      </c>
      <c r="AP203" s="9" t="s">
        <v>9</v>
      </c>
      <c r="AQ203" s="10"/>
      <c r="AR203" s="10"/>
      <c r="AS203" s="10"/>
      <c r="AT203" s="10"/>
      <c r="AU203" s="10"/>
      <c r="AV203" s="10"/>
      <c r="AW203" s="10"/>
      <c r="AX203" s="10"/>
      <c r="AY203" s="12">
        <v>69.400000000000006</v>
      </c>
      <c r="AZ203" s="12">
        <v>21.725560982400431</v>
      </c>
      <c r="BA203" s="12">
        <v>61.4</v>
      </c>
      <c r="BB203" s="12">
        <v>28.580587817607952</v>
      </c>
      <c r="BC203" s="9">
        <v>53.4</v>
      </c>
      <c r="BD203" s="9">
        <v>27.156951228000537</v>
      </c>
      <c r="BE203" s="9">
        <v>53.5</v>
      </c>
      <c r="BF203" s="9">
        <v>34.112314491983682</v>
      </c>
      <c r="BG203" s="10"/>
      <c r="BH203" s="10"/>
      <c r="BI203" s="10"/>
      <c r="BJ203" s="10"/>
      <c r="BK203" s="10"/>
      <c r="BL203" s="19"/>
      <c r="BM203" s="19"/>
      <c r="BN203" s="19"/>
      <c r="BO203" s="19"/>
    </row>
    <row r="204" spans="1:67" x14ac:dyDescent="0.35">
      <c r="A204" s="8" t="s">
        <v>201</v>
      </c>
      <c r="B204" s="9" t="s">
        <v>2</v>
      </c>
      <c r="C204" s="9" t="s">
        <v>2</v>
      </c>
      <c r="D204" s="9" t="s">
        <v>2</v>
      </c>
      <c r="E204" s="9" t="s">
        <v>17</v>
      </c>
      <c r="F204" s="9" t="s">
        <v>4</v>
      </c>
      <c r="G204" s="9" t="s">
        <v>25</v>
      </c>
      <c r="H204" s="9" t="s">
        <v>6</v>
      </c>
      <c r="I204" s="9">
        <v>118</v>
      </c>
      <c r="J204" s="9">
        <v>118</v>
      </c>
      <c r="K204" s="9">
        <v>5</v>
      </c>
      <c r="L204" s="9" t="s">
        <v>8</v>
      </c>
      <c r="M204" s="9" t="s">
        <v>8</v>
      </c>
      <c r="N204" s="9">
        <v>85</v>
      </c>
      <c r="O204" s="9">
        <v>85</v>
      </c>
      <c r="P204" s="9">
        <v>6</v>
      </c>
      <c r="Q204" s="9" t="s">
        <v>11</v>
      </c>
      <c r="R204" s="9"/>
      <c r="S204" s="9" t="s">
        <v>9</v>
      </c>
      <c r="T204" s="10"/>
      <c r="U204" s="10"/>
      <c r="V204" s="10"/>
      <c r="W204" s="10"/>
      <c r="X204" s="10"/>
      <c r="Y204" s="11"/>
      <c r="Z204" s="10"/>
      <c r="AA204" s="11"/>
      <c r="AB204" s="12">
        <v>69.400000000000006</v>
      </c>
      <c r="AC204" s="39">
        <v>21.725560982400431</v>
      </c>
      <c r="AD204" s="12">
        <v>61.4</v>
      </c>
      <c r="AE204" s="39">
        <v>28.580587817607952</v>
      </c>
      <c r="AF204" s="9">
        <v>61.5</v>
      </c>
      <c r="AG204" s="37">
        <v>26.070673178880515</v>
      </c>
      <c r="AH204" s="9">
        <v>58.5</v>
      </c>
      <c r="AI204" s="37">
        <v>30.424496709066524</v>
      </c>
      <c r="AJ204" s="10"/>
      <c r="AK204" s="10"/>
      <c r="AL204" s="9" t="s">
        <v>2</v>
      </c>
      <c r="AM204" s="9" t="s">
        <v>11</v>
      </c>
      <c r="AN204" s="9" t="s">
        <v>2</v>
      </c>
      <c r="AO204" s="9" t="s">
        <v>17</v>
      </c>
      <c r="AP204" s="9" t="s">
        <v>9</v>
      </c>
      <c r="AQ204" s="10"/>
      <c r="AR204" s="10"/>
      <c r="AS204" s="10"/>
      <c r="AT204" s="10"/>
      <c r="AU204" s="10"/>
      <c r="AV204" s="10"/>
      <c r="AW204" s="10"/>
      <c r="AX204" s="10"/>
      <c r="AY204" s="12">
        <v>69.400000000000006</v>
      </c>
      <c r="AZ204" s="12">
        <v>21.725560982400431</v>
      </c>
      <c r="BA204" s="12">
        <v>61.4</v>
      </c>
      <c r="BB204" s="12">
        <v>28.580587817607952</v>
      </c>
      <c r="BC204" s="9">
        <v>61.5</v>
      </c>
      <c r="BD204" s="9">
        <v>26.070673178880515</v>
      </c>
      <c r="BE204" s="9">
        <v>58.5</v>
      </c>
      <c r="BF204" s="9">
        <v>30.424496709066524</v>
      </c>
      <c r="BG204" s="10"/>
      <c r="BH204" s="10"/>
      <c r="BI204" s="10"/>
      <c r="BJ204" s="10"/>
      <c r="BK204" s="10"/>
      <c r="BL204" s="19"/>
      <c r="BM204" s="19"/>
      <c r="BN204" s="19"/>
      <c r="BO204" s="19"/>
    </row>
    <row r="205" spans="1:67" s="1" customFormat="1" x14ac:dyDescent="0.35">
      <c r="A205" s="4" t="s">
        <v>202</v>
      </c>
      <c r="B205" s="5" t="s">
        <v>11</v>
      </c>
      <c r="C205" s="5" t="s">
        <v>11</v>
      </c>
      <c r="D205" s="5"/>
      <c r="E205" s="5" t="s">
        <v>3</v>
      </c>
      <c r="F205" s="5" t="s">
        <v>13</v>
      </c>
      <c r="G205" s="5" t="s">
        <v>203</v>
      </c>
      <c r="H205" s="5" t="s">
        <v>26</v>
      </c>
      <c r="I205" s="5">
        <v>13</v>
      </c>
      <c r="J205" s="5">
        <v>13</v>
      </c>
      <c r="K205" s="5"/>
      <c r="L205" s="5" t="s">
        <v>204</v>
      </c>
      <c r="M205" s="5" t="s">
        <v>8</v>
      </c>
      <c r="N205" s="5">
        <v>14</v>
      </c>
      <c r="O205" s="5">
        <v>14</v>
      </c>
      <c r="P205" s="5"/>
      <c r="Q205" s="5"/>
      <c r="R205" s="5"/>
      <c r="S205" s="5" t="s">
        <v>15</v>
      </c>
      <c r="T205" s="6"/>
      <c r="U205" s="6"/>
      <c r="V205" s="6"/>
      <c r="W205" s="6"/>
      <c r="X205" s="5">
        <v>0</v>
      </c>
      <c r="Y205" s="5">
        <v>0.14000000000000001</v>
      </c>
      <c r="Z205" s="5">
        <v>1.6E-2</v>
      </c>
      <c r="AA205" s="5">
        <v>0.19</v>
      </c>
      <c r="AB205" s="6">
        <v>1.7</v>
      </c>
      <c r="AC205" s="6">
        <v>1</v>
      </c>
      <c r="AD205" s="6">
        <v>1.3</v>
      </c>
      <c r="AE205" s="6">
        <v>0.9</v>
      </c>
      <c r="AF205" s="6"/>
      <c r="AG205" s="6"/>
      <c r="AH205" s="6"/>
      <c r="AI205" s="6"/>
      <c r="AJ205" s="6"/>
      <c r="AK205" s="6"/>
      <c r="AL205" s="5" t="s">
        <v>11</v>
      </c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>
        <v>8.6999999999999993</v>
      </c>
      <c r="BJ205" s="6">
        <v>1.4</v>
      </c>
      <c r="BK205" s="6">
        <v>44</v>
      </c>
      <c r="BL205" s="5">
        <f>12/4.33</f>
        <v>2.7713625866050808</v>
      </c>
      <c r="BM205" s="5" t="s">
        <v>375</v>
      </c>
      <c r="BN205" s="5" t="s">
        <v>2</v>
      </c>
      <c r="BO205" s="5" t="s">
        <v>376</v>
      </c>
    </row>
    <row r="206" spans="1:67" x14ac:dyDescent="0.35">
      <c r="A206" s="8" t="s">
        <v>202</v>
      </c>
      <c r="B206" s="9" t="s">
        <v>11</v>
      </c>
      <c r="C206" s="9" t="s">
        <v>11</v>
      </c>
      <c r="D206" s="9"/>
      <c r="E206" s="9" t="s">
        <v>12</v>
      </c>
      <c r="F206" s="9" t="s">
        <v>13</v>
      </c>
      <c r="G206" s="9" t="s">
        <v>203</v>
      </c>
      <c r="H206" s="9" t="s">
        <v>26</v>
      </c>
      <c r="I206" s="9">
        <v>13</v>
      </c>
      <c r="J206" s="9">
        <v>13</v>
      </c>
      <c r="K206" s="9"/>
      <c r="L206" s="9" t="s">
        <v>204</v>
      </c>
      <c r="M206" s="9" t="s">
        <v>8</v>
      </c>
      <c r="N206" s="9">
        <v>14</v>
      </c>
      <c r="O206" s="9">
        <v>14</v>
      </c>
      <c r="P206" s="9"/>
      <c r="Q206" s="9"/>
      <c r="R206" s="9"/>
      <c r="S206" s="9" t="s">
        <v>15</v>
      </c>
      <c r="T206" s="10"/>
      <c r="U206" s="10"/>
      <c r="V206" s="10"/>
      <c r="W206" s="10"/>
      <c r="X206" s="9">
        <v>0.28000000000000003</v>
      </c>
      <c r="Y206" s="9">
        <v>1</v>
      </c>
      <c r="Z206" s="9">
        <v>-0.86</v>
      </c>
      <c r="AA206" s="9">
        <v>1.1000000000000001</v>
      </c>
      <c r="AB206" s="10">
        <v>24.1</v>
      </c>
      <c r="AC206" s="10">
        <v>8.1</v>
      </c>
      <c r="AD206" s="10">
        <v>22.3</v>
      </c>
      <c r="AE206" s="10">
        <v>7.4</v>
      </c>
      <c r="AF206" s="10"/>
      <c r="AG206" s="10"/>
      <c r="AH206" s="10"/>
      <c r="AI206" s="10"/>
      <c r="AJ206" s="10"/>
      <c r="AK206" s="10"/>
      <c r="AL206" s="9" t="s">
        <v>11</v>
      </c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>
        <v>8.6999999999999993</v>
      </c>
      <c r="BJ206" s="10">
        <v>1.4</v>
      </c>
      <c r="BK206" s="10">
        <v>44</v>
      </c>
      <c r="BL206" s="9">
        <v>2.7713625866050808</v>
      </c>
      <c r="BM206" s="9" t="s">
        <v>375</v>
      </c>
      <c r="BN206" s="9" t="s">
        <v>2</v>
      </c>
      <c r="BO206" s="9" t="s">
        <v>376</v>
      </c>
    </row>
    <row r="207" spans="1:67" x14ac:dyDescent="0.35">
      <c r="A207" s="8" t="s">
        <v>202</v>
      </c>
      <c r="B207" s="9" t="s">
        <v>11</v>
      </c>
      <c r="C207" s="9" t="s">
        <v>11</v>
      </c>
      <c r="D207" s="9"/>
      <c r="E207" s="9" t="s">
        <v>17</v>
      </c>
      <c r="F207" s="9" t="s">
        <v>13</v>
      </c>
      <c r="G207" s="9" t="s">
        <v>203</v>
      </c>
      <c r="H207" s="9" t="s">
        <v>26</v>
      </c>
      <c r="I207" s="9">
        <v>13</v>
      </c>
      <c r="J207" s="9">
        <v>13</v>
      </c>
      <c r="K207" s="9"/>
      <c r="L207" s="9" t="s">
        <v>204</v>
      </c>
      <c r="M207" s="9" t="s">
        <v>8</v>
      </c>
      <c r="N207" s="9">
        <v>14</v>
      </c>
      <c r="O207" s="9">
        <v>14</v>
      </c>
      <c r="P207" s="9"/>
      <c r="Q207" s="9"/>
      <c r="R207" s="9"/>
      <c r="S207" s="9" t="s">
        <v>15</v>
      </c>
      <c r="T207" s="10"/>
      <c r="U207" s="10"/>
      <c r="V207" s="10"/>
      <c r="W207" s="10"/>
      <c r="X207" s="9">
        <v>0.27</v>
      </c>
      <c r="Y207" s="9">
        <v>1.9</v>
      </c>
      <c r="Z207" s="9">
        <v>1.01</v>
      </c>
      <c r="AA207" s="9">
        <v>6.1</v>
      </c>
      <c r="AB207" s="10">
        <v>87.6</v>
      </c>
      <c r="AC207" s="10">
        <v>20.100000000000001</v>
      </c>
      <c r="AD207" s="10">
        <v>83.7</v>
      </c>
      <c r="AE207" s="10">
        <v>21</v>
      </c>
      <c r="AF207" s="10"/>
      <c r="AG207" s="10"/>
      <c r="AH207" s="10"/>
      <c r="AI207" s="10"/>
      <c r="AJ207" s="10"/>
      <c r="AK207" s="10"/>
      <c r="AL207" s="9" t="s">
        <v>11</v>
      </c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>
        <v>8.6999999999999993</v>
      </c>
      <c r="BJ207" s="10">
        <v>1.4</v>
      </c>
      <c r="BK207" s="10">
        <v>44</v>
      </c>
      <c r="BL207" s="9">
        <v>2.7713625866050808</v>
      </c>
      <c r="BM207" s="9" t="s">
        <v>375</v>
      </c>
      <c r="BN207" s="9" t="s">
        <v>2</v>
      </c>
      <c r="BO207" s="9" t="s">
        <v>376</v>
      </c>
    </row>
    <row r="208" spans="1:67" s="1" customFormat="1" x14ac:dyDescent="0.35">
      <c r="A208" s="4" t="s">
        <v>205</v>
      </c>
      <c r="B208" s="5" t="s">
        <v>11</v>
      </c>
      <c r="C208" s="5" t="s">
        <v>11</v>
      </c>
      <c r="D208" s="5"/>
      <c r="E208" s="5" t="s">
        <v>3</v>
      </c>
      <c r="F208" s="5" t="s">
        <v>13</v>
      </c>
      <c r="G208" s="5" t="s">
        <v>206</v>
      </c>
      <c r="H208" s="5" t="s">
        <v>31</v>
      </c>
      <c r="I208" s="5">
        <v>24</v>
      </c>
      <c r="J208" s="5">
        <v>24</v>
      </c>
      <c r="K208" s="5"/>
      <c r="L208" s="5" t="s">
        <v>8</v>
      </c>
      <c r="M208" s="5" t="s">
        <v>8</v>
      </c>
      <c r="N208" s="5">
        <v>21</v>
      </c>
      <c r="O208" s="5">
        <v>21</v>
      </c>
      <c r="P208" s="5"/>
      <c r="Q208" s="5"/>
      <c r="R208" s="5"/>
      <c r="S208" s="5" t="s">
        <v>15</v>
      </c>
      <c r="T208" s="6"/>
      <c r="U208" s="6"/>
      <c r="V208" s="6"/>
      <c r="W208" s="6"/>
      <c r="X208" s="5">
        <v>0.13</v>
      </c>
      <c r="Y208" s="5">
        <v>0.39191835884530846</v>
      </c>
      <c r="Z208" s="5">
        <v>-0.02</v>
      </c>
      <c r="AA208" s="5">
        <v>0.41243181254602557</v>
      </c>
      <c r="AB208" s="6">
        <v>-0.01</v>
      </c>
      <c r="AC208" s="6">
        <v>0.88181630740194406</v>
      </c>
      <c r="AD208" s="6">
        <v>-0.12</v>
      </c>
      <c r="AE208" s="6">
        <v>1.0081666528902848</v>
      </c>
      <c r="AF208" s="6"/>
      <c r="AG208" s="6"/>
      <c r="AH208" s="6"/>
      <c r="AI208" s="6"/>
      <c r="AJ208" s="6"/>
      <c r="AK208" s="6"/>
      <c r="AL208" s="5" t="s">
        <v>11</v>
      </c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>
        <v>5.2</v>
      </c>
      <c r="BJ208" s="6">
        <v>0.9</v>
      </c>
      <c r="BK208" s="6">
        <v>53.1</v>
      </c>
      <c r="BL208" s="5">
        <v>3</v>
      </c>
      <c r="BM208" s="5" t="s">
        <v>377</v>
      </c>
      <c r="BN208" s="5" t="s">
        <v>2</v>
      </c>
      <c r="BO208" s="5" t="s">
        <v>376</v>
      </c>
    </row>
    <row r="209" spans="1:67" x14ac:dyDescent="0.35">
      <c r="A209" s="8" t="s">
        <v>205</v>
      </c>
      <c r="B209" s="9" t="s">
        <v>11</v>
      </c>
      <c r="C209" s="9" t="s">
        <v>11</v>
      </c>
      <c r="D209" s="9"/>
      <c r="E209" s="9" t="s">
        <v>12</v>
      </c>
      <c r="F209" s="9" t="s">
        <v>13</v>
      </c>
      <c r="G209" s="9" t="s">
        <v>206</v>
      </c>
      <c r="H209" s="9" t="s">
        <v>31</v>
      </c>
      <c r="I209" s="9">
        <v>24</v>
      </c>
      <c r="J209" s="9">
        <v>24</v>
      </c>
      <c r="K209" s="9"/>
      <c r="L209" s="9" t="s">
        <v>8</v>
      </c>
      <c r="M209" s="9" t="s">
        <v>8</v>
      </c>
      <c r="N209" s="9">
        <v>21</v>
      </c>
      <c r="O209" s="9">
        <v>21</v>
      </c>
      <c r="P209" s="9"/>
      <c r="Q209" s="9"/>
      <c r="R209" s="9"/>
      <c r="S209" s="9" t="s">
        <v>15</v>
      </c>
      <c r="T209" s="10"/>
      <c r="U209" s="10"/>
      <c r="V209" s="10"/>
      <c r="W209" s="10"/>
      <c r="X209" s="9">
        <v>0</v>
      </c>
      <c r="Y209" s="9">
        <v>0.4898979485566356</v>
      </c>
      <c r="Z209" s="9">
        <v>-0.1</v>
      </c>
      <c r="AA209" s="9">
        <v>0.45825756949558399</v>
      </c>
      <c r="AB209" s="10">
        <v>15.1</v>
      </c>
      <c r="AC209" s="10">
        <v>0.9797958971132712</v>
      </c>
      <c r="AD209" s="10">
        <v>15</v>
      </c>
      <c r="AE209" s="10">
        <v>0.91651513899116799</v>
      </c>
      <c r="AF209" s="10"/>
      <c r="AG209" s="10"/>
      <c r="AH209" s="10"/>
      <c r="AI209" s="10"/>
      <c r="AJ209" s="10"/>
      <c r="AK209" s="10"/>
      <c r="AL209" s="9" t="s">
        <v>11</v>
      </c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>
        <v>5.2</v>
      </c>
      <c r="BJ209" s="10">
        <v>0.9</v>
      </c>
      <c r="BK209" s="10">
        <v>53.1</v>
      </c>
      <c r="BL209" s="9">
        <v>3</v>
      </c>
      <c r="BM209" s="9" t="s">
        <v>377</v>
      </c>
      <c r="BN209" s="9" t="s">
        <v>2</v>
      </c>
      <c r="BO209" s="9" t="s">
        <v>376</v>
      </c>
    </row>
    <row r="210" spans="1:67" s="2" customFormat="1" x14ac:dyDescent="0.35">
      <c r="A210" s="14" t="s">
        <v>205</v>
      </c>
      <c r="B210" s="15" t="s">
        <v>11</v>
      </c>
      <c r="C210" s="15" t="s">
        <v>11</v>
      </c>
      <c r="D210" s="15"/>
      <c r="E210" s="15" t="s">
        <v>17</v>
      </c>
      <c r="F210" s="15" t="s">
        <v>13</v>
      </c>
      <c r="G210" s="15" t="s">
        <v>206</v>
      </c>
      <c r="H210" s="15" t="s">
        <v>31</v>
      </c>
      <c r="I210" s="15">
        <v>24</v>
      </c>
      <c r="J210" s="15">
        <v>24</v>
      </c>
      <c r="K210" s="15"/>
      <c r="L210" s="15" t="s">
        <v>8</v>
      </c>
      <c r="M210" s="15" t="s">
        <v>8</v>
      </c>
      <c r="N210" s="15">
        <v>21</v>
      </c>
      <c r="O210" s="15">
        <v>21</v>
      </c>
      <c r="P210" s="15"/>
      <c r="Q210" s="15"/>
      <c r="R210" s="15"/>
      <c r="S210" s="15" t="s">
        <v>15</v>
      </c>
      <c r="T210" s="16"/>
      <c r="U210" s="16"/>
      <c r="V210" s="16"/>
      <c r="W210" s="16"/>
      <c r="X210" s="15">
        <v>0.4</v>
      </c>
      <c r="Y210" s="15">
        <v>10.287856919689348</v>
      </c>
      <c r="Z210" s="15">
        <v>-5.5</v>
      </c>
      <c r="AA210" s="15">
        <v>9.6234089594072643</v>
      </c>
      <c r="AB210" s="16">
        <v>43.2</v>
      </c>
      <c r="AC210" s="16">
        <v>23.515101530718507</v>
      </c>
      <c r="AD210" s="16">
        <v>45.7</v>
      </c>
      <c r="AE210" s="16">
        <v>26.120681461248289</v>
      </c>
      <c r="AF210" s="16"/>
      <c r="AG210" s="16"/>
      <c r="AH210" s="16"/>
      <c r="AI210" s="16"/>
      <c r="AJ210" s="16"/>
      <c r="AK210" s="16"/>
      <c r="AL210" s="15" t="s">
        <v>11</v>
      </c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>
        <v>5.2</v>
      </c>
      <c r="BJ210" s="16">
        <v>0.9</v>
      </c>
      <c r="BK210" s="16">
        <v>53.1</v>
      </c>
      <c r="BL210" s="15">
        <v>3</v>
      </c>
      <c r="BM210" s="15" t="s">
        <v>377</v>
      </c>
      <c r="BN210" s="15" t="s">
        <v>2</v>
      </c>
      <c r="BO210" s="15" t="s">
        <v>376</v>
      </c>
    </row>
    <row r="211" spans="1:67" s="2" customFormat="1" x14ac:dyDescent="0.35">
      <c r="A211" s="14" t="s">
        <v>207</v>
      </c>
      <c r="B211" s="15" t="s">
        <v>11</v>
      </c>
      <c r="C211" s="15" t="s">
        <v>11</v>
      </c>
      <c r="D211" s="15"/>
      <c r="E211" s="15" t="s">
        <v>12</v>
      </c>
      <c r="F211" s="15" t="s">
        <v>13</v>
      </c>
      <c r="G211" s="15" t="s">
        <v>208</v>
      </c>
      <c r="H211" s="15" t="s">
        <v>6</v>
      </c>
      <c r="I211" s="15">
        <v>26</v>
      </c>
      <c r="J211" s="15">
        <v>23</v>
      </c>
      <c r="K211" s="15"/>
      <c r="L211" s="15" t="s">
        <v>8</v>
      </c>
      <c r="M211" s="15" t="s">
        <v>8</v>
      </c>
      <c r="N211" s="15">
        <v>25</v>
      </c>
      <c r="O211" s="15">
        <v>21</v>
      </c>
      <c r="P211" s="15"/>
      <c r="Q211" s="15"/>
      <c r="R211" s="15"/>
      <c r="S211" s="15" t="s">
        <v>15</v>
      </c>
      <c r="T211" s="16"/>
      <c r="U211" s="16"/>
      <c r="V211" s="16"/>
      <c r="W211" s="16"/>
      <c r="X211" s="15">
        <v>-0.21</v>
      </c>
      <c r="Y211" s="15">
        <v>2.2000000000000002</v>
      </c>
      <c r="Z211" s="15">
        <v>-0.27</v>
      </c>
      <c r="AA211" s="15">
        <v>1.17</v>
      </c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5" t="s">
        <v>2</v>
      </c>
      <c r="AM211" s="15" t="s">
        <v>11</v>
      </c>
      <c r="AN211" s="15" t="s">
        <v>11</v>
      </c>
      <c r="AO211" s="15" t="s">
        <v>12</v>
      </c>
      <c r="AP211" s="15" t="s">
        <v>9</v>
      </c>
      <c r="AQ211" s="16"/>
      <c r="AR211" s="16"/>
      <c r="AS211" s="16"/>
      <c r="AT211" s="16"/>
      <c r="AU211" s="16"/>
      <c r="AV211" s="16"/>
      <c r="AW211" s="16"/>
      <c r="AX211" s="16"/>
      <c r="AY211" s="15">
        <v>22.47</v>
      </c>
      <c r="AZ211" s="15">
        <v>4.79</v>
      </c>
      <c r="BA211" s="15">
        <v>25.03</v>
      </c>
      <c r="BB211" s="15">
        <v>6.33</v>
      </c>
      <c r="BC211" s="15">
        <v>22.55</v>
      </c>
      <c r="BD211" s="15">
        <v>4.5599999999999996</v>
      </c>
      <c r="BE211" s="15">
        <v>24.5</v>
      </c>
      <c r="BF211" s="15">
        <v>5.93</v>
      </c>
      <c r="BG211" s="16"/>
      <c r="BH211" s="16"/>
      <c r="BI211" s="15">
        <v>11.3</v>
      </c>
      <c r="BJ211" s="15">
        <v>1.6</v>
      </c>
      <c r="BK211" s="15">
        <v>0</v>
      </c>
      <c r="BL211" s="15">
        <f>12/4.33</f>
        <v>2.7713625866050808</v>
      </c>
      <c r="BM211" s="15" t="s">
        <v>375</v>
      </c>
      <c r="BN211" s="15" t="s">
        <v>2</v>
      </c>
      <c r="BO211" s="15" t="s">
        <v>376</v>
      </c>
    </row>
    <row r="212" spans="1:67" s="1" customFormat="1" x14ac:dyDescent="0.35">
      <c r="A212" s="4" t="s">
        <v>209</v>
      </c>
      <c r="B212" s="5" t="s">
        <v>2</v>
      </c>
      <c r="C212" s="5" t="s">
        <v>2</v>
      </c>
      <c r="D212" s="5" t="s">
        <v>2</v>
      </c>
      <c r="E212" s="5" t="s">
        <v>400</v>
      </c>
      <c r="F212" s="5" t="s">
        <v>13</v>
      </c>
      <c r="G212" s="5" t="s">
        <v>210</v>
      </c>
      <c r="H212" s="5" t="s">
        <v>6</v>
      </c>
      <c r="I212" s="5">
        <v>129</v>
      </c>
      <c r="J212" s="5">
        <v>124</v>
      </c>
      <c r="K212" s="5">
        <v>7</v>
      </c>
      <c r="L212" s="5" t="s">
        <v>8</v>
      </c>
      <c r="M212" s="5" t="s">
        <v>8</v>
      </c>
      <c r="N212" s="5">
        <v>112</v>
      </c>
      <c r="O212" s="5">
        <v>110</v>
      </c>
      <c r="P212" s="5">
        <v>7</v>
      </c>
      <c r="Q212" s="5" t="s">
        <v>11</v>
      </c>
      <c r="R212" s="5"/>
      <c r="S212" s="5" t="s">
        <v>15</v>
      </c>
      <c r="T212" s="6"/>
      <c r="U212" s="6"/>
      <c r="V212" s="6"/>
      <c r="W212" s="6"/>
      <c r="X212" s="5">
        <v>-0.11</v>
      </c>
      <c r="Y212" s="41">
        <v>0.50535136291495231</v>
      </c>
      <c r="Z212" s="5">
        <v>-0.06</v>
      </c>
      <c r="AA212" s="41">
        <v>0.55454485841994772</v>
      </c>
      <c r="AB212" s="6">
        <v>0.28999999999999998</v>
      </c>
      <c r="AC212" s="6">
        <v>1.1299999999999999</v>
      </c>
      <c r="AD212" s="6">
        <v>0.55000000000000004</v>
      </c>
      <c r="AE212" s="6">
        <v>1.24</v>
      </c>
      <c r="AF212" s="6"/>
      <c r="AG212" s="6">
        <v>1.1299999999999999</v>
      </c>
      <c r="AH212" s="6"/>
      <c r="AI212" s="6">
        <v>1.24</v>
      </c>
      <c r="AJ212" s="6"/>
      <c r="AK212" s="6"/>
      <c r="AL212" s="5" t="s">
        <v>2</v>
      </c>
      <c r="AM212" s="6"/>
      <c r="AN212" s="6"/>
      <c r="AO212" s="5" t="s">
        <v>369</v>
      </c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25"/>
      <c r="BM212" s="25"/>
      <c r="BN212" s="25"/>
      <c r="BO212" s="25"/>
    </row>
    <row r="213" spans="1:67" s="1" customFormat="1" x14ac:dyDescent="0.35">
      <c r="A213" s="4" t="s">
        <v>211</v>
      </c>
      <c r="B213" s="5" t="s">
        <v>2</v>
      </c>
      <c r="C213" s="5" t="s">
        <v>11</v>
      </c>
      <c r="D213" s="5" t="s">
        <v>2</v>
      </c>
      <c r="E213" s="5" t="s">
        <v>3</v>
      </c>
      <c r="F213" s="5" t="s">
        <v>13</v>
      </c>
      <c r="G213" s="5" t="s">
        <v>212</v>
      </c>
      <c r="H213" s="5" t="s">
        <v>6</v>
      </c>
      <c r="I213" s="5">
        <v>185</v>
      </c>
      <c r="J213" s="5">
        <v>162</v>
      </c>
      <c r="K213" s="5">
        <v>16</v>
      </c>
      <c r="L213" s="5" t="s">
        <v>8</v>
      </c>
      <c r="M213" s="5" t="s">
        <v>8</v>
      </c>
      <c r="N213" s="5">
        <v>193</v>
      </c>
      <c r="O213" s="5">
        <v>170</v>
      </c>
      <c r="P213" s="5">
        <v>15</v>
      </c>
      <c r="Q213" s="5" t="s">
        <v>11</v>
      </c>
      <c r="R213" s="5"/>
      <c r="S213" s="5" t="s">
        <v>40</v>
      </c>
      <c r="T213" s="6"/>
      <c r="U213" s="6"/>
      <c r="V213" s="6"/>
      <c r="W213" s="6"/>
      <c r="X213" s="6"/>
      <c r="Y213" s="6"/>
      <c r="Z213" s="6"/>
      <c r="AA213" s="6"/>
      <c r="AB213" s="27">
        <v>0.62</v>
      </c>
      <c r="AC213" s="6">
        <v>1.33</v>
      </c>
      <c r="AD213" s="27">
        <v>0.69</v>
      </c>
      <c r="AE213" s="6">
        <v>1.42</v>
      </c>
      <c r="AF213" s="27"/>
      <c r="AG213" s="6">
        <v>1.33</v>
      </c>
      <c r="AH213" s="27"/>
      <c r="AI213" s="6">
        <v>1.42</v>
      </c>
      <c r="AJ213" s="5">
        <v>-0.03</v>
      </c>
      <c r="AK213" s="24">
        <v>5.1020408163265307E-2</v>
      </c>
      <c r="AL213" s="5" t="s">
        <v>11</v>
      </c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25"/>
      <c r="BM213" s="25"/>
      <c r="BN213" s="25"/>
      <c r="BO213" s="25"/>
    </row>
    <row r="214" spans="1:67" s="2" customFormat="1" x14ac:dyDescent="0.35">
      <c r="A214" s="14" t="s">
        <v>211</v>
      </c>
      <c r="B214" s="15" t="s">
        <v>2</v>
      </c>
      <c r="C214" s="15" t="s">
        <v>11</v>
      </c>
      <c r="D214" s="15" t="s">
        <v>2</v>
      </c>
      <c r="E214" s="15" t="s">
        <v>3</v>
      </c>
      <c r="F214" s="15" t="s">
        <v>16</v>
      </c>
      <c r="G214" s="15" t="s">
        <v>212</v>
      </c>
      <c r="H214" s="15" t="s">
        <v>6</v>
      </c>
      <c r="I214" s="15">
        <v>185</v>
      </c>
      <c r="J214" s="15">
        <v>162</v>
      </c>
      <c r="K214" s="15">
        <v>16</v>
      </c>
      <c r="L214" s="15" t="s">
        <v>8</v>
      </c>
      <c r="M214" s="15" t="s">
        <v>8</v>
      </c>
      <c r="N214" s="15">
        <v>193</v>
      </c>
      <c r="O214" s="15">
        <v>170</v>
      </c>
      <c r="P214" s="15">
        <v>15</v>
      </c>
      <c r="Q214" s="15" t="s">
        <v>11</v>
      </c>
      <c r="R214" s="15"/>
      <c r="S214" s="15" t="s">
        <v>40</v>
      </c>
      <c r="T214" s="16"/>
      <c r="U214" s="16"/>
      <c r="V214" s="16"/>
      <c r="W214" s="16"/>
      <c r="X214" s="16"/>
      <c r="Y214" s="16"/>
      <c r="Z214" s="16"/>
      <c r="AA214" s="16"/>
      <c r="AB214" s="17">
        <v>0.62</v>
      </c>
      <c r="AC214" s="16">
        <v>1.33</v>
      </c>
      <c r="AD214" s="17">
        <v>0.69</v>
      </c>
      <c r="AE214" s="16">
        <v>1.42</v>
      </c>
      <c r="AF214" s="17"/>
      <c r="AG214" s="16">
        <v>1.33</v>
      </c>
      <c r="AH214" s="17"/>
      <c r="AI214" s="16">
        <v>1.42</v>
      </c>
      <c r="AJ214" s="15">
        <v>1.2999999999999999E-2</v>
      </c>
      <c r="AK214" s="28">
        <v>5.1020408163265307E-2</v>
      </c>
      <c r="AL214" s="15" t="s">
        <v>11</v>
      </c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20"/>
      <c r="BM214" s="20"/>
      <c r="BN214" s="20"/>
      <c r="BO214" s="20"/>
    </row>
    <row r="215" spans="1:67" s="3" customFormat="1" x14ac:dyDescent="0.35">
      <c r="A215" s="21" t="s">
        <v>213</v>
      </c>
      <c r="B215" s="22" t="s">
        <v>2</v>
      </c>
      <c r="C215" s="22" t="s">
        <v>11</v>
      </c>
      <c r="D215" s="22"/>
      <c r="E215" s="22" t="s">
        <v>3</v>
      </c>
      <c r="F215" s="22" t="s">
        <v>13</v>
      </c>
      <c r="G215" s="22" t="s">
        <v>214</v>
      </c>
      <c r="H215" s="22" t="s">
        <v>6</v>
      </c>
      <c r="I215" s="22">
        <v>31</v>
      </c>
      <c r="J215" s="22">
        <v>22</v>
      </c>
      <c r="K215" s="22">
        <v>14</v>
      </c>
      <c r="L215" s="22" t="s">
        <v>8</v>
      </c>
      <c r="M215" s="22" t="s">
        <v>8</v>
      </c>
      <c r="N215" s="22">
        <v>33</v>
      </c>
      <c r="O215" s="22">
        <v>24</v>
      </c>
      <c r="P215" s="22">
        <v>13</v>
      </c>
      <c r="Q215" s="22" t="s">
        <v>11</v>
      </c>
      <c r="R215" s="22"/>
      <c r="S215" s="22" t="s">
        <v>15</v>
      </c>
      <c r="T215" s="23"/>
      <c r="U215" s="23"/>
      <c r="V215" s="23"/>
      <c r="W215" s="23"/>
      <c r="X215" s="22">
        <v>-7.0000000000000007E-2</v>
      </c>
      <c r="Y215" s="22">
        <v>0.21</v>
      </c>
      <c r="Z215" s="22">
        <v>-0.15</v>
      </c>
      <c r="AA215" s="22">
        <v>0.23</v>
      </c>
      <c r="AB215" s="26"/>
      <c r="AC215" s="23"/>
      <c r="AD215" s="26"/>
      <c r="AE215" s="23"/>
      <c r="AF215" s="26"/>
      <c r="AG215" s="23"/>
      <c r="AH215" s="26"/>
      <c r="AI215" s="23"/>
      <c r="AJ215" s="23"/>
      <c r="AK215" s="26"/>
      <c r="AL215" s="22" t="s">
        <v>11</v>
      </c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9"/>
      <c r="BM215" s="29"/>
      <c r="BN215" s="29"/>
      <c r="BO215" s="29"/>
    </row>
    <row r="216" spans="1:67" x14ac:dyDescent="0.35">
      <c r="A216" s="8" t="s">
        <v>215</v>
      </c>
      <c r="B216" s="9" t="s">
        <v>2</v>
      </c>
      <c r="C216" s="9" t="s">
        <v>2</v>
      </c>
      <c r="D216" s="9"/>
      <c r="E216" s="9" t="s">
        <v>3</v>
      </c>
      <c r="F216" s="9" t="s">
        <v>13</v>
      </c>
      <c r="G216" s="9" t="s">
        <v>216</v>
      </c>
      <c r="H216" s="9" t="s">
        <v>31</v>
      </c>
      <c r="I216" s="9">
        <v>280</v>
      </c>
      <c r="J216" s="9">
        <v>280</v>
      </c>
      <c r="K216" s="9">
        <v>16</v>
      </c>
      <c r="L216" s="9" t="s">
        <v>8</v>
      </c>
      <c r="M216" s="9" t="s">
        <v>8</v>
      </c>
      <c r="N216" s="9">
        <v>394</v>
      </c>
      <c r="O216" s="9">
        <v>394</v>
      </c>
      <c r="P216" s="9">
        <v>22</v>
      </c>
      <c r="Q216" s="9" t="s">
        <v>11</v>
      </c>
      <c r="R216" s="9"/>
      <c r="S216" s="9" t="s">
        <v>15</v>
      </c>
      <c r="T216" s="10"/>
      <c r="U216" s="10"/>
      <c r="V216" s="10"/>
      <c r="W216" s="10"/>
      <c r="X216" s="9">
        <v>-0.13</v>
      </c>
      <c r="Y216" s="12">
        <v>0.64030104071485383</v>
      </c>
      <c r="Z216" s="9">
        <v>-0.06</v>
      </c>
      <c r="AA216" s="12">
        <v>0.7089083300456861</v>
      </c>
      <c r="AB216" s="11">
        <v>0.7</v>
      </c>
      <c r="AC216" s="10">
        <v>1.36</v>
      </c>
      <c r="AD216" s="11">
        <v>0.48</v>
      </c>
      <c r="AE216" s="10">
        <v>1.25</v>
      </c>
      <c r="AF216" s="11"/>
      <c r="AG216" s="10"/>
      <c r="AH216" s="11"/>
      <c r="AI216" s="10"/>
      <c r="AJ216" s="10"/>
      <c r="AK216" s="10"/>
      <c r="AL216" s="9" t="s">
        <v>11</v>
      </c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>
        <v>7.6874604847207584</v>
      </c>
      <c r="BJ216" s="10">
        <v>0.60509508595475892</v>
      </c>
      <c r="BK216" s="10">
        <v>47.5</v>
      </c>
      <c r="BL216" s="9">
        <v>8</v>
      </c>
      <c r="BM216" s="9" t="s">
        <v>393</v>
      </c>
      <c r="BN216" s="9" t="s">
        <v>11</v>
      </c>
      <c r="BO216" s="9" t="s">
        <v>380</v>
      </c>
    </row>
    <row r="217" spans="1:67" x14ac:dyDescent="0.35">
      <c r="A217" s="8" t="s">
        <v>215</v>
      </c>
      <c r="B217" s="9" t="s">
        <v>2</v>
      </c>
      <c r="C217" s="9" t="s">
        <v>2</v>
      </c>
      <c r="D217" s="9"/>
      <c r="E217" s="9" t="s">
        <v>3</v>
      </c>
      <c r="F217" s="9" t="s">
        <v>13</v>
      </c>
      <c r="G217" s="9" t="s">
        <v>217</v>
      </c>
      <c r="H217" s="9" t="s">
        <v>31</v>
      </c>
      <c r="I217" s="9">
        <v>275</v>
      </c>
      <c r="J217" s="9">
        <v>275</v>
      </c>
      <c r="K217" s="9">
        <v>16</v>
      </c>
      <c r="L217" s="9" t="s">
        <v>8</v>
      </c>
      <c r="M217" s="9" t="s">
        <v>8</v>
      </c>
      <c r="N217" s="9">
        <v>394</v>
      </c>
      <c r="O217" s="9">
        <v>394</v>
      </c>
      <c r="P217" s="9">
        <v>22</v>
      </c>
      <c r="Q217" s="9" t="s">
        <v>11</v>
      </c>
      <c r="R217" s="9"/>
      <c r="S217" s="9" t="s">
        <v>15</v>
      </c>
      <c r="T217" s="10"/>
      <c r="U217" s="10"/>
      <c r="V217" s="10"/>
      <c r="W217" s="10"/>
      <c r="X217" s="9">
        <v>-0.09</v>
      </c>
      <c r="Y217" s="12">
        <v>0.71916608974543117</v>
      </c>
      <c r="Z217" s="9">
        <v>-0.06</v>
      </c>
      <c r="AA217" s="12">
        <v>0.7089083300456861</v>
      </c>
      <c r="AB217" s="11">
        <v>0.7</v>
      </c>
      <c r="AC217" s="10">
        <v>1.38</v>
      </c>
      <c r="AD217" s="11">
        <v>0.48</v>
      </c>
      <c r="AE217" s="10">
        <v>1.25</v>
      </c>
      <c r="AF217" s="11"/>
      <c r="AG217" s="10"/>
      <c r="AH217" s="11"/>
      <c r="AI217" s="10"/>
      <c r="AJ217" s="10"/>
      <c r="AK217" s="10"/>
      <c r="AL217" s="9" t="s">
        <v>11</v>
      </c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>
        <v>7.6874604847207584</v>
      </c>
      <c r="BJ217" s="10">
        <v>0.60509508595475892</v>
      </c>
      <c r="BK217" s="10">
        <v>47.5</v>
      </c>
      <c r="BL217" s="9">
        <v>8</v>
      </c>
      <c r="BM217" s="9" t="s">
        <v>393</v>
      </c>
      <c r="BN217" s="9" t="s">
        <v>11</v>
      </c>
      <c r="BO217" s="9" t="s">
        <v>380</v>
      </c>
    </row>
    <row r="218" spans="1:67" x14ac:dyDescent="0.35">
      <c r="A218" s="8" t="s">
        <v>215</v>
      </c>
      <c r="B218" s="9" t="s">
        <v>2</v>
      </c>
      <c r="C218" s="9" t="s">
        <v>2</v>
      </c>
      <c r="D218" s="9"/>
      <c r="E218" s="9" t="s">
        <v>12</v>
      </c>
      <c r="F218" s="9" t="s">
        <v>13</v>
      </c>
      <c r="G218" s="9" t="s">
        <v>216</v>
      </c>
      <c r="H218" s="9" t="s">
        <v>31</v>
      </c>
      <c r="I218" s="9">
        <v>280</v>
      </c>
      <c r="J218" s="9">
        <v>280</v>
      </c>
      <c r="K218" s="9">
        <v>16</v>
      </c>
      <c r="L218" s="9" t="s">
        <v>8</v>
      </c>
      <c r="M218" s="9" t="s">
        <v>8</v>
      </c>
      <c r="N218" s="9">
        <v>394</v>
      </c>
      <c r="O218" s="9">
        <v>394</v>
      </c>
      <c r="P218" s="9">
        <v>22</v>
      </c>
      <c r="Q218" s="9" t="s">
        <v>11</v>
      </c>
      <c r="R218" s="9"/>
      <c r="S218" s="9" t="s">
        <v>15</v>
      </c>
      <c r="T218" s="10"/>
      <c r="U218" s="10"/>
      <c r="V218" s="10"/>
      <c r="W218" s="10"/>
      <c r="X218" s="9">
        <v>0.05</v>
      </c>
      <c r="Y218" s="12">
        <v>0.93910819304845217</v>
      </c>
      <c r="Z218" s="9">
        <v>0.13</v>
      </c>
      <c r="AA218" s="12">
        <v>0.91145356720159632</v>
      </c>
      <c r="AB218" s="11">
        <v>16.77</v>
      </c>
      <c r="AC218" s="10">
        <v>2.25</v>
      </c>
      <c r="AD218" s="11">
        <v>16.38</v>
      </c>
      <c r="AE218" s="10">
        <v>1.98</v>
      </c>
      <c r="AF218" s="11"/>
      <c r="AG218" s="10"/>
      <c r="AH218" s="11"/>
      <c r="AI218" s="10"/>
      <c r="AJ218" s="10"/>
      <c r="AK218" s="10"/>
      <c r="AL218" s="9" t="s">
        <v>11</v>
      </c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>
        <v>7.6874604847207584</v>
      </c>
      <c r="BJ218" s="10">
        <v>0.60509508595475892</v>
      </c>
      <c r="BK218" s="10">
        <v>47.5</v>
      </c>
      <c r="BL218" s="9">
        <v>8</v>
      </c>
      <c r="BM218" s="9" t="s">
        <v>393</v>
      </c>
      <c r="BN218" s="9" t="s">
        <v>11</v>
      </c>
      <c r="BO218" s="9" t="s">
        <v>380</v>
      </c>
    </row>
    <row r="219" spans="1:67" x14ac:dyDescent="0.35">
      <c r="A219" s="8" t="s">
        <v>215</v>
      </c>
      <c r="B219" s="9" t="s">
        <v>2</v>
      </c>
      <c r="C219" s="9" t="s">
        <v>2</v>
      </c>
      <c r="D219" s="9"/>
      <c r="E219" s="9" t="s">
        <v>12</v>
      </c>
      <c r="F219" s="9" t="s">
        <v>13</v>
      </c>
      <c r="G219" s="9" t="s">
        <v>217</v>
      </c>
      <c r="H219" s="9" t="s">
        <v>31</v>
      </c>
      <c r="I219" s="9">
        <v>275</v>
      </c>
      <c r="J219" s="9">
        <v>275</v>
      </c>
      <c r="K219" s="9">
        <v>16</v>
      </c>
      <c r="L219" s="9" t="s">
        <v>8</v>
      </c>
      <c r="M219" s="9" t="s">
        <v>8</v>
      </c>
      <c r="N219" s="9">
        <v>394</v>
      </c>
      <c r="O219" s="9">
        <v>394</v>
      </c>
      <c r="P219" s="9">
        <v>22</v>
      </c>
      <c r="Q219" s="9" t="s">
        <v>11</v>
      </c>
      <c r="R219" s="9"/>
      <c r="S219" s="9" t="s">
        <v>15</v>
      </c>
      <c r="T219" s="10"/>
      <c r="U219" s="10"/>
      <c r="V219" s="10"/>
      <c r="W219" s="10"/>
      <c r="X219" s="9">
        <v>0.1</v>
      </c>
      <c r="Y219" s="12">
        <v>1.0999010784341889</v>
      </c>
      <c r="Z219" s="9">
        <v>0.13</v>
      </c>
      <c r="AA219" s="12">
        <v>0.91145356720159632</v>
      </c>
      <c r="AB219" s="11">
        <v>16.8</v>
      </c>
      <c r="AC219" s="10">
        <v>2.33</v>
      </c>
      <c r="AD219" s="11">
        <v>16.38</v>
      </c>
      <c r="AE219" s="10">
        <v>1.98</v>
      </c>
      <c r="AF219" s="11"/>
      <c r="AG219" s="10"/>
      <c r="AH219" s="11"/>
      <c r="AI219" s="10"/>
      <c r="AJ219" s="10"/>
      <c r="AK219" s="10"/>
      <c r="AL219" s="9" t="s">
        <v>11</v>
      </c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>
        <v>7.6874604847207584</v>
      </c>
      <c r="BJ219" s="10">
        <v>0.60509508595475892</v>
      </c>
      <c r="BK219" s="10">
        <v>47.5</v>
      </c>
      <c r="BL219" s="9">
        <v>8</v>
      </c>
      <c r="BM219" s="9" t="s">
        <v>393</v>
      </c>
      <c r="BN219" s="9" t="s">
        <v>11</v>
      </c>
      <c r="BO219" s="9" t="s">
        <v>380</v>
      </c>
    </row>
    <row r="220" spans="1:67" s="1" customFormat="1" x14ac:dyDescent="0.35">
      <c r="A220" s="4" t="s">
        <v>218</v>
      </c>
      <c r="B220" s="5" t="s">
        <v>2</v>
      </c>
      <c r="C220" s="5" t="s">
        <v>11</v>
      </c>
      <c r="D220" s="5"/>
      <c r="E220" s="5" t="s">
        <v>3</v>
      </c>
      <c r="F220" s="5" t="s">
        <v>13</v>
      </c>
      <c r="G220" s="5" t="s">
        <v>25</v>
      </c>
      <c r="H220" s="5" t="s">
        <v>6</v>
      </c>
      <c r="I220" s="5">
        <v>1611</v>
      </c>
      <c r="J220" s="5">
        <v>1523</v>
      </c>
      <c r="K220" s="5">
        <v>15</v>
      </c>
      <c r="L220" s="5" t="s">
        <v>8</v>
      </c>
      <c r="M220" s="5" t="s">
        <v>8</v>
      </c>
      <c r="N220" s="5">
        <v>411</v>
      </c>
      <c r="O220" s="5">
        <v>389</v>
      </c>
      <c r="P220" s="5">
        <v>5</v>
      </c>
      <c r="Q220" s="5" t="s">
        <v>2</v>
      </c>
      <c r="R220" s="5">
        <v>1.4999999999999999E-2</v>
      </c>
      <c r="S220" s="5" t="s">
        <v>40</v>
      </c>
      <c r="T220" s="6"/>
      <c r="U220" s="6"/>
      <c r="V220" s="6"/>
      <c r="W220" s="6"/>
      <c r="X220" s="6"/>
      <c r="Y220" s="6"/>
      <c r="Z220" s="6"/>
      <c r="AA220" s="6"/>
      <c r="AB220" s="6">
        <v>1.01</v>
      </c>
      <c r="AC220" s="6">
        <v>1.1599999999999999</v>
      </c>
      <c r="AD220" s="6">
        <v>1.0900000000000001</v>
      </c>
      <c r="AE220" s="6">
        <v>1.18</v>
      </c>
      <c r="AF220" s="6"/>
      <c r="AG220" s="6"/>
      <c r="AH220" s="6"/>
      <c r="AI220" s="6"/>
      <c r="AJ220" s="5">
        <v>-0.17599999999999999</v>
      </c>
      <c r="AK220" s="24">
        <v>0.10969387755102041</v>
      </c>
      <c r="AL220" s="5" t="s">
        <v>11</v>
      </c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>
        <v>11.120326409495549</v>
      </c>
      <c r="BJ220" s="6">
        <v>0.80081433830711557</v>
      </c>
      <c r="BK220" s="6">
        <v>66.8</v>
      </c>
      <c r="BL220" s="5">
        <v>7</v>
      </c>
      <c r="BM220" s="5" t="s">
        <v>390</v>
      </c>
      <c r="BN220" s="5" t="s">
        <v>2</v>
      </c>
      <c r="BO220" s="5" t="s">
        <v>378</v>
      </c>
    </row>
    <row r="221" spans="1:67" s="2" customFormat="1" x14ac:dyDescent="0.35">
      <c r="A221" s="14" t="s">
        <v>218</v>
      </c>
      <c r="B221" s="15" t="s">
        <v>2</v>
      </c>
      <c r="C221" s="15" t="s">
        <v>11</v>
      </c>
      <c r="D221" s="15"/>
      <c r="E221" s="15" t="s">
        <v>12</v>
      </c>
      <c r="F221" s="15" t="s">
        <v>13</v>
      </c>
      <c r="G221" s="15" t="s">
        <v>25</v>
      </c>
      <c r="H221" s="15" t="s">
        <v>6</v>
      </c>
      <c r="I221" s="15">
        <v>1611</v>
      </c>
      <c r="J221" s="15">
        <v>1523</v>
      </c>
      <c r="K221" s="15">
        <v>15</v>
      </c>
      <c r="L221" s="15" t="s">
        <v>8</v>
      </c>
      <c r="M221" s="15" t="s">
        <v>8</v>
      </c>
      <c r="N221" s="15">
        <v>411</v>
      </c>
      <c r="O221" s="15">
        <v>389</v>
      </c>
      <c r="P221" s="15">
        <v>5</v>
      </c>
      <c r="Q221" s="15" t="s">
        <v>2</v>
      </c>
      <c r="R221" s="15">
        <v>1.0999999999999999E-2</v>
      </c>
      <c r="S221" s="15" t="s">
        <v>40</v>
      </c>
      <c r="T221" s="16"/>
      <c r="U221" s="16"/>
      <c r="V221" s="16"/>
      <c r="W221" s="16"/>
      <c r="X221" s="16"/>
      <c r="Y221" s="16"/>
      <c r="Z221" s="16"/>
      <c r="AA221" s="16"/>
      <c r="AB221" s="16">
        <v>20.3</v>
      </c>
      <c r="AC221" s="16">
        <v>3.6</v>
      </c>
      <c r="AD221" s="16">
        <v>20.7</v>
      </c>
      <c r="AE221" s="16">
        <v>3.9</v>
      </c>
      <c r="AF221" s="16"/>
      <c r="AG221" s="16"/>
      <c r="AH221" s="16"/>
      <c r="AI221" s="16"/>
      <c r="AJ221" s="15">
        <v>-0.52</v>
      </c>
      <c r="AK221" s="28">
        <v>0.32908163265306123</v>
      </c>
      <c r="AL221" s="15" t="s">
        <v>11</v>
      </c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>
        <v>11.120326409495549</v>
      </c>
      <c r="BJ221" s="16">
        <v>0.80081433830711557</v>
      </c>
      <c r="BK221" s="16">
        <v>66.8</v>
      </c>
      <c r="BL221" s="15">
        <v>7</v>
      </c>
      <c r="BM221" s="15" t="s">
        <v>390</v>
      </c>
      <c r="BN221" s="15" t="s">
        <v>2</v>
      </c>
      <c r="BO221" s="15" t="s">
        <v>378</v>
      </c>
    </row>
    <row r="222" spans="1:67" s="3" customFormat="1" x14ac:dyDescent="0.35">
      <c r="A222" s="21" t="s">
        <v>219</v>
      </c>
      <c r="B222" s="22" t="s">
        <v>2</v>
      </c>
      <c r="C222" s="22" t="s">
        <v>2</v>
      </c>
      <c r="D222" s="22"/>
      <c r="E222" s="22" t="s">
        <v>12</v>
      </c>
      <c r="F222" s="22" t="s">
        <v>16</v>
      </c>
      <c r="G222" s="22" t="s">
        <v>25</v>
      </c>
      <c r="H222" s="22" t="s">
        <v>6</v>
      </c>
      <c r="I222" s="22">
        <v>342</v>
      </c>
      <c r="J222" s="22">
        <v>333</v>
      </c>
      <c r="K222" s="22">
        <v>20</v>
      </c>
      <c r="L222" s="22" t="s">
        <v>8</v>
      </c>
      <c r="M222" s="22" t="s">
        <v>8</v>
      </c>
      <c r="N222" s="22">
        <v>310</v>
      </c>
      <c r="O222" s="22">
        <v>292</v>
      </c>
      <c r="P222" s="22">
        <v>20</v>
      </c>
      <c r="Q222" s="22" t="s">
        <v>2</v>
      </c>
      <c r="R222" s="22">
        <v>0.05</v>
      </c>
      <c r="S222" s="22" t="s">
        <v>9</v>
      </c>
      <c r="T222" s="23"/>
      <c r="U222" s="23"/>
      <c r="V222" s="23"/>
      <c r="W222" s="23"/>
      <c r="X222" s="23"/>
      <c r="Y222" s="23"/>
      <c r="Z222" s="23"/>
      <c r="AA222" s="23"/>
      <c r="AB222" s="22">
        <v>15.6</v>
      </c>
      <c r="AC222" s="22">
        <v>1.4</v>
      </c>
      <c r="AD222" s="22">
        <v>15.8</v>
      </c>
      <c r="AE222" s="22">
        <v>1.6</v>
      </c>
      <c r="AF222" s="22">
        <v>15.7</v>
      </c>
      <c r="AG222" s="22">
        <v>1.5</v>
      </c>
      <c r="AH222" s="22">
        <v>15.8</v>
      </c>
      <c r="AI222" s="22">
        <v>1.7</v>
      </c>
      <c r="AJ222" s="23"/>
      <c r="AK222" s="23"/>
      <c r="AL222" s="22" t="s">
        <v>2</v>
      </c>
      <c r="AM222" s="22" t="s">
        <v>11</v>
      </c>
      <c r="AN222" s="22" t="s">
        <v>2</v>
      </c>
      <c r="AO222" s="22" t="s">
        <v>12</v>
      </c>
      <c r="AP222" s="22" t="s">
        <v>9</v>
      </c>
      <c r="AQ222" s="23"/>
      <c r="AR222" s="23"/>
      <c r="AS222" s="23"/>
      <c r="AT222" s="23"/>
      <c r="AU222" s="23"/>
      <c r="AV222" s="23"/>
      <c r="AW222" s="23"/>
      <c r="AX222" s="23"/>
      <c r="AY222" s="22">
        <v>15.6</v>
      </c>
      <c r="AZ222" s="22">
        <v>1.4</v>
      </c>
      <c r="BA222" s="22">
        <v>15.8</v>
      </c>
      <c r="BB222" s="22">
        <v>1.6</v>
      </c>
      <c r="BC222" s="22">
        <v>15.7</v>
      </c>
      <c r="BD222" s="22">
        <v>1.5</v>
      </c>
      <c r="BE222" s="22">
        <v>15.8</v>
      </c>
      <c r="BF222" s="22">
        <v>1.7</v>
      </c>
      <c r="BG222" s="23"/>
      <c r="BH222" s="23"/>
      <c r="BI222" s="22">
        <v>5.0999999999999996</v>
      </c>
      <c r="BJ222" s="22">
        <v>0.7</v>
      </c>
      <c r="BK222" s="22">
        <v>50</v>
      </c>
      <c r="BL222" s="22">
        <v>10</v>
      </c>
      <c r="BM222" s="22" t="s">
        <v>392</v>
      </c>
      <c r="BN222" s="22" t="s">
        <v>2</v>
      </c>
      <c r="BO222" s="22" t="s">
        <v>380</v>
      </c>
    </row>
    <row r="223" spans="1:67" s="3" customFormat="1" x14ac:dyDescent="0.35">
      <c r="A223" s="21" t="s">
        <v>220</v>
      </c>
      <c r="B223" s="22" t="s">
        <v>11</v>
      </c>
      <c r="C223" s="22" t="s">
        <v>11</v>
      </c>
      <c r="D223" s="22"/>
      <c r="E223" s="22" t="s">
        <v>3</v>
      </c>
      <c r="F223" s="22" t="s">
        <v>13</v>
      </c>
      <c r="G223" s="22" t="s">
        <v>221</v>
      </c>
      <c r="H223" s="22" t="s">
        <v>6</v>
      </c>
      <c r="I223" s="22">
        <v>21</v>
      </c>
      <c r="J223" s="22">
        <v>21</v>
      </c>
      <c r="K223" s="22"/>
      <c r="L223" s="22" t="s">
        <v>8</v>
      </c>
      <c r="M223" s="22" t="s">
        <v>8</v>
      </c>
      <c r="N223" s="22">
        <v>20</v>
      </c>
      <c r="O223" s="22">
        <v>20</v>
      </c>
      <c r="P223" s="22"/>
      <c r="Q223" s="22"/>
      <c r="R223" s="22"/>
      <c r="S223" s="22" t="s">
        <v>15</v>
      </c>
      <c r="T223" s="23"/>
      <c r="U223" s="23"/>
      <c r="V223" s="23"/>
      <c r="W223" s="23"/>
      <c r="X223" s="22">
        <v>0.04</v>
      </c>
      <c r="Y223" s="22">
        <v>0.21</v>
      </c>
      <c r="Z223" s="22">
        <v>0.12</v>
      </c>
      <c r="AA223" s="22">
        <v>0.26</v>
      </c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2" t="s">
        <v>11</v>
      </c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9"/>
      <c r="BM223" s="29"/>
      <c r="BN223" s="29"/>
      <c r="BO223" s="29"/>
    </row>
    <row r="224" spans="1:67" s="1" customFormat="1" x14ac:dyDescent="0.35">
      <c r="A224" s="4" t="s">
        <v>222</v>
      </c>
      <c r="B224" s="5" t="s">
        <v>11</v>
      </c>
      <c r="C224" s="5" t="s">
        <v>11</v>
      </c>
      <c r="D224" s="5"/>
      <c r="E224" s="5" t="s">
        <v>3</v>
      </c>
      <c r="F224" s="5" t="s">
        <v>13</v>
      </c>
      <c r="G224" s="5" t="s">
        <v>223</v>
      </c>
      <c r="H224" s="5" t="s">
        <v>6</v>
      </c>
      <c r="I224" s="5">
        <v>111</v>
      </c>
      <c r="J224" s="5">
        <v>111</v>
      </c>
      <c r="K224" s="5"/>
      <c r="L224" s="5" t="s">
        <v>8</v>
      </c>
      <c r="M224" s="5" t="s">
        <v>8</v>
      </c>
      <c r="N224" s="5">
        <v>106</v>
      </c>
      <c r="O224" s="5">
        <v>106</v>
      </c>
      <c r="P224" s="5"/>
      <c r="Q224" s="5"/>
      <c r="R224" s="5"/>
      <c r="S224" s="5" t="s">
        <v>9</v>
      </c>
      <c r="T224" s="6"/>
      <c r="U224" s="6"/>
      <c r="V224" s="6"/>
      <c r="W224" s="6"/>
      <c r="X224" s="6"/>
      <c r="Y224" s="6"/>
      <c r="Z224" s="6"/>
      <c r="AA224" s="6"/>
      <c r="AB224" s="5">
        <v>0.63</v>
      </c>
      <c r="AC224" s="5">
        <v>1.22</v>
      </c>
      <c r="AD224" s="5">
        <v>0.92</v>
      </c>
      <c r="AE224" s="5">
        <v>1.43</v>
      </c>
      <c r="AF224" s="5">
        <v>-1E-3</v>
      </c>
      <c r="AG224" s="24">
        <v>0.99443670626416147</v>
      </c>
      <c r="AH224" s="5">
        <v>0.45</v>
      </c>
      <c r="AI224" s="24">
        <v>0.94551705376411233</v>
      </c>
      <c r="AJ224" s="6"/>
      <c r="AK224" s="6"/>
      <c r="AL224" s="5" t="s">
        <v>11</v>
      </c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>
        <v>10.7</v>
      </c>
      <c r="BJ224" s="6">
        <v>3.1</v>
      </c>
      <c r="BK224" s="6">
        <v>49</v>
      </c>
      <c r="BL224" s="5">
        <v>4</v>
      </c>
      <c r="BM224" s="5" t="s">
        <v>395</v>
      </c>
      <c r="BN224" s="5" t="s">
        <v>2</v>
      </c>
      <c r="BO224" s="5" t="s">
        <v>378</v>
      </c>
    </row>
    <row r="225" spans="1:67" s="2" customFormat="1" x14ac:dyDescent="0.35">
      <c r="A225" s="14" t="s">
        <v>222</v>
      </c>
      <c r="B225" s="15" t="s">
        <v>11</v>
      </c>
      <c r="C225" s="15" t="s">
        <v>11</v>
      </c>
      <c r="D225" s="15"/>
      <c r="E225" s="15" t="s">
        <v>12</v>
      </c>
      <c r="F225" s="15" t="s">
        <v>13</v>
      </c>
      <c r="G225" s="15" t="s">
        <v>223</v>
      </c>
      <c r="H225" s="15" t="s">
        <v>6</v>
      </c>
      <c r="I225" s="15">
        <v>111</v>
      </c>
      <c r="J225" s="15">
        <v>111</v>
      </c>
      <c r="K225" s="15"/>
      <c r="L225" s="15" t="s">
        <v>8</v>
      </c>
      <c r="M225" s="15" t="s">
        <v>8</v>
      </c>
      <c r="N225" s="15">
        <v>106</v>
      </c>
      <c r="O225" s="15">
        <v>106</v>
      </c>
      <c r="P225" s="15"/>
      <c r="Q225" s="15"/>
      <c r="R225" s="15"/>
      <c r="S225" s="15" t="s">
        <v>15</v>
      </c>
      <c r="T225" s="16"/>
      <c r="U225" s="16"/>
      <c r="V225" s="16"/>
      <c r="W225" s="16"/>
      <c r="X225" s="15">
        <v>0.4</v>
      </c>
      <c r="Y225" s="38">
        <v>1.48</v>
      </c>
      <c r="Z225" s="38">
        <v>1.24</v>
      </c>
      <c r="AA225" s="38">
        <v>1.48</v>
      </c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5" t="s">
        <v>11</v>
      </c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>
        <v>10.7</v>
      </c>
      <c r="BJ225" s="16">
        <v>3.1</v>
      </c>
      <c r="BK225" s="16">
        <v>49</v>
      </c>
      <c r="BL225" s="15">
        <v>4</v>
      </c>
      <c r="BM225" s="15" t="s">
        <v>395</v>
      </c>
      <c r="BN225" s="15" t="s">
        <v>2</v>
      </c>
      <c r="BO225" s="15" t="s">
        <v>378</v>
      </c>
    </row>
    <row r="226" spans="1:67" s="3" customFormat="1" x14ac:dyDescent="0.35">
      <c r="A226" s="21" t="s">
        <v>224</v>
      </c>
      <c r="B226" s="22" t="s">
        <v>11</v>
      </c>
      <c r="C226" s="22" t="s">
        <v>11</v>
      </c>
      <c r="D226" s="22"/>
      <c r="E226" s="22" t="s">
        <v>12</v>
      </c>
      <c r="F226" s="22" t="s">
        <v>13</v>
      </c>
      <c r="G226" s="22" t="s">
        <v>225</v>
      </c>
      <c r="H226" s="22" t="s">
        <v>26</v>
      </c>
      <c r="I226" s="22">
        <v>52</v>
      </c>
      <c r="J226" s="22">
        <v>52</v>
      </c>
      <c r="K226" s="22"/>
      <c r="L226" s="22" t="s">
        <v>226</v>
      </c>
      <c r="M226" s="22" t="s">
        <v>8</v>
      </c>
      <c r="N226" s="22">
        <v>50</v>
      </c>
      <c r="O226" s="22">
        <v>50</v>
      </c>
      <c r="P226" s="22"/>
      <c r="Q226" s="22"/>
      <c r="R226" s="22"/>
      <c r="S226" s="22" t="s">
        <v>15</v>
      </c>
      <c r="T226" s="23"/>
      <c r="U226" s="23"/>
      <c r="V226" s="23"/>
      <c r="W226" s="23"/>
      <c r="X226" s="22">
        <v>0.5</v>
      </c>
      <c r="Y226" s="30">
        <v>0.84620080954767085</v>
      </c>
      <c r="Z226" s="22">
        <v>0.39</v>
      </c>
      <c r="AA226" s="30">
        <v>1.0101525445522108</v>
      </c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2" t="s">
        <v>2</v>
      </c>
      <c r="AM226" s="22" t="s">
        <v>11</v>
      </c>
      <c r="AN226" s="22" t="s">
        <v>11</v>
      </c>
      <c r="AO226" s="22" t="s">
        <v>12</v>
      </c>
      <c r="AP226" s="22" t="s">
        <v>9</v>
      </c>
      <c r="AQ226" s="23"/>
      <c r="AR226" s="23"/>
      <c r="AS226" s="23"/>
      <c r="AT226" s="23"/>
      <c r="AU226" s="23"/>
      <c r="AV226" s="23"/>
      <c r="AW226" s="23"/>
      <c r="AX226" s="23"/>
      <c r="AY226" s="22">
        <v>17.3</v>
      </c>
      <c r="AZ226" s="22">
        <v>3.24</v>
      </c>
      <c r="BA226" s="22">
        <v>18.989999999999998</v>
      </c>
      <c r="BB226" s="22">
        <v>4.05</v>
      </c>
      <c r="BC226" s="22">
        <v>17.8</v>
      </c>
      <c r="BD226" s="22">
        <v>3.28</v>
      </c>
      <c r="BE226" s="22">
        <v>19.39</v>
      </c>
      <c r="BF226" s="22">
        <v>4.16</v>
      </c>
      <c r="BG226" s="23"/>
      <c r="BH226" s="23"/>
      <c r="BI226" s="22">
        <v>8.93</v>
      </c>
      <c r="BJ226" s="22">
        <v>2.08</v>
      </c>
      <c r="BK226" s="22">
        <v>48</v>
      </c>
      <c r="BL226" s="22">
        <v>6</v>
      </c>
      <c r="BM226" s="22" t="s">
        <v>396</v>
      </c>
      <c r="BN226" s="22" t="s">
        <v>11</v>
      </c>
      <c r="BO226" s="22" t="s">
        <v>380</v>
      </c>
    </row>
    <row r="227" spans="1:67" x14ac:dyDescent="0.35">
      <c r="A227" s="8" t="s">
        <v>227</v>
      </c>
      <c r="B227" s="9" t="s">
        <v>11</v>
      </c>
      <c r="C227" s="9" t="s">
        <v>11</v>
      </c>
      <c r="D227" s="9"/>
      <c r="E227" s="9" t="s">
        <v>12</v>
      </c>
      <c r="F227" s="9" t="s">
        <v>13</v>
      </c>
      <c r="G227" s="9" t="s">
        <v>25</v>
      </c>
      <c r="H227" s="9" t="s">
        <v>26</v>
      </c>
      <c r="I227" s="9">
        <v>28</v>
      </c>
      <c r="J227" s="9">
        <v>27</v>
      </c>
      <c r="K227" s="9"/>
      <c r="L227" s="9" t="s">
        <v>8</v>
      </c>
      <c r="M227" s="9" t="s">
        <v>6</v>
      </c>
      <c r="N227" s="9">
        <v>33</v>
      </c>
      <c r="O227" s="9">
        <v>33</v>
      </c>
      <c r="P227" s="9"/>
      <c r="Q227" s="9"/>
      <c r="R227" s="9"/>
      <c r="S227" s="9" t="s">
        <v>9</v>
      </c>
      <c r="T227" s="10"/>
      <c r="U227" s="10"/>
      <c r="V227" s="10"/>
      <c r="W227" s="10"/>
      <c r="X227" s="10"/>
      <c r="Y227" s="10"/>
      <c r="Z227" s="10"/>
      <c r="AA227" s="10"/>
      <c r="AB227" s="9">
        <v>20.95</v>
      </c>
      <c r="AC227" s="9">
        <v>5.39</v>
      </c>
      <c r="AD227" s="9">
        <v>21.57</v>
      </c>
      <c r="AE227" s="9">
        <v>5.26</v>
      </c>
      <c r="AF227" s="9">
        <v>21.45</v>
      </c>
      <c r="AG227" s="9">
        <v>5.49</v>
      </c>
      <c r="AH227" s="9">
        <v>22.28</v>
      </c>
      <c r="AI227" s="9">
        <v>5.65</v>
      </c>
      <c r="AJ227" s="10"/>
      <c r="AK227" s="10"/>
      <c r="AL227" s="9" t="s">
        <v>2</v>
      </c>
      <c r="AM227" s="9" t="s">
        <v>11</v>
      </c>
      <c r="AN227" s="9" t="s">
        <v>11</v>
      </c>
      <c r="AO227" s="9" t="s">
        <v>12</v>
      </c>
      <c r="AP227" s="9" t="s">
        <v>9</v>
      </c>
      <c r="AQ227" s="10"/>
      <c r="AR227" s="10"/>
      <c r="AS227" s="10"/>
      <c r="AT227" s="10"/>
      <c r="AU227" s="10"/>
      <c r="AV227" s="10"/>
      <c r="AW227" s="10"/>
      <c r="AX227" s="10"/>
      <c r="AY227" s="9">
        <v>20.95</v>
      </c>
      <c r="AZ227" s="9">
        <v>5.39</v>
      </c>
      <c r="BA227" s="9">
        <v>21.57</v>
      </c>
      <c r="BB227" s="9">
        <v>5.26</v>
      </c>
      <c r="BC227" s="9">
        <v>21.45</v>
      </c>
      <c r="BD227" s="9">
        <v>5.49</v>
      </c>
      <c r="BE227" s="9">
        <v>22.28</v>
      </c>
      <c r="BF227" s="9">
        <v>5.65</v>
      </c>
      <c r="BG227" s="10"/>
      <c r="BH227" s="10"/>
      <c r="BI227" s="9">
        <v>9</v>
      </c>
      <c r="BJ227" s="9">
        <v>1</v>
      </c>
      <c r="BK227" s="9">
        <v>0</v>
      </c>
      <c r="BL227" s="9">
        <f>12/4.33</f>
        <v>2.7713625866050808</v>
      </c>
      <c r="BM227" s="9" t="s">
        <v>375</v>
      </c>
      <c r="BN227" s="9" t="s">
        <v>2</v>
      </c>
      <c r="BO227" s="9" t="s">
        <v>376</v>
      </c>
    </row>
    <row r="228" spans="1:67" s="1" customFormat="1" x14ac:dyDescent="0.35">
      <c r="A228" s="4" t="s">
        <v>228</v>
      </c>
      <c r="B228" s="5" t="s">
        <v>11</v>
      </c>
      <c r="C228" s="5" t="s">
        <v>11</v>
      </c>
      <c r="D228" s="5"/>
      <c r="E228" s="5" t="s">
        <v>3</v>
      </c>
      <c r="F228" s="5" t="s">
        <v>4</v>
      </c>
      <c r="G228" s="5" t="s">
        <v>25</v>
      </c>
      <c r="H228" s="5" t="s">
        <v>26</v>
      </c>
      <c r="I228" s="5">
        <v>134</v>
      </c>
      <c r="J228" s="5">
        <v>134</v>
      </c>
      <c r="K228" s="5"/>
      <c r="L228" s="5" t="s">
        <v>8</v>
      </c>
      <c r="M228" s="5" t="s">
        <v>6</v>
      </c>
      <c r="N228" s="5">
        <v>127</v>
      </c>
      <c r="O228" s="5">
        <v>127</v>
      </c>
      <c r="P228" s="5"/>
      <c r="Q228" s="5"/>
      <c r="R228" s="5"/>
      <c r="S228" s="5" t="s">
        <v>15</v>
      </c>
      <c r="T228" s="6"/>
      <c r="U228" s="6"/>
      <c r="V228" s="6"/>
      <c r="W228" s="6"/>
      <c r="X228" s="5">
        <v>0.52</v>
      </c>
      <c r="Y228" s="5">
        <v>0.38</v>
      </c>
      <c r="Z228" s="5">
        <v>0.48</v>
      </c>
      <c r="AA228" s="5">
        <v>0.38</v>
      </c>
      <c r="AB228" s="6">
        <v>0.94</v>
      </c>
      <c r="AC228" s="6">
        <v>1.07</v>
      </c>
      <c r="AD228" s="6">
        <v>0.98</v>
      </c>
      <c r="AE228" s="6">
        <v>1.07</v>
      </c>
      <c r="AF228" s="6"/>
      <c r="AG228" s="6"/>
      <c r="AH228" s="6"/>
      <c r="AI228" s="6"/>
      <c r="AJ228" s="6"/>
      <c r="AK228" s="6"/>
      <c r="AL228" s="5" t="s">
        <v>11</v>
      </c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>
        <v>9.4</v>
      </c>
      <c r="BJ228" s="6">
        <v>0.9</v>
      </c>
      <c r="BK228" s="6">
        <v>0</v>
      </c>
      <c r="BL228" s="5">
        <v>24</v>
      </c>
      <c r="BM228" s="5" t="s">
        <v>375</v>
      </c>
      <c r="BN228" s="5" t="s">
        <v>11</v>
      </c>
      <c r="BO228" s="5" t="s">
        <v>376</v>
      </c>
    </row>
    <row r="229" spans="1:67" x14ac:dyDescent="0.35">
      <c r="A229" s="8" t="s">
        <v>228</v>
      </c>
      <c r="B229" s="9" t="s">
        <v>11</v>
      </c>
      <c r="C229" s="9" t="s">
        <v>11</v>
      </c>
      <c r="D229" s="9"/>
      <c r="E229" s="9" t="s">
        <v>12</v>
      </c>
      <c r="F229" s="9" t="s">
        <v>4</v>
      </c>
      <c r="G229" s="9" t="s">
        <v>25</v>
      </c>
      <c r="H229" s="9" t="s">
        <v>26</v>
      </c>
      <c r="I229" s="9">
        <v>134</v>
      </c>
      <c r="J229" s="9">
        <v>134</v>
      </c>
      <c r="K229" s="9"/>
      <c r="L229" s="9" t="s">
        <v>8</v>
      </c>
      <c r="M229" s="9" t="s">
        <v>6</v>
      </c>
      <c r="N229" s="9">
        <v>127</v>
      </c>
      <c r="O229" s="9">
        <v>127</v>
      </c>
      <c r="P229" s="9"/>
      <c r="Q229" s="9"/>
      <c r="R229" s="9"/>
      <c r="S229" s="9" t="s">
        <v>15</v>
      </c>
      <c r="T229" s="10"/>
      <c r="U229" s="10"/>
      <c r="V229" s="10"/>
      <c r="W229" s="10"/>
      <c r="X229" s="9">
        <v>2.56</v>
      </c>
      <c r="Y229" s="9">
        <v>0.18</v>
      </c>
      <c r="Z229" s="9">
        <v>2.48</v>
      </c>
      <c r="AA229" s="9">
        <v>2.02</v>
      </c>
      <c r="AB229" s="10">
        <v>20.7</v>
      </c>
      <c r="AC229" s="10">
        <v>4.95</v>
      </c>
      <c r="AD229" s="10">
        <v>20.68</v>
      </c>
      <c r="AE229" s="10">
        <v>4.82</v>
      </c>
      <c r="AF229" s="10"/>
      <c r="AG229" s="10"/>
      <c r="AH229" s="10"/>
      <c r="AI229" s="10"/>
      <c r="AJ229" s="10"/>
      <c r="AK229" s="10"/>
      <c r="AL229" s="9" t="s">
        <v>11</v>
      </c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>
        <v>9.4</v>
      </c>
      <c r="BJ229" s="10">
        <v>0.9</v>
      </c>
      <c r="BK229" s="10">
        <v>0</v>
      </c>
      <c r="BL229" s="9">
        <v>24</v>
      </c>
      <c r="BM229" s="9" t="s">
        <v>375</v>
      </c>
      <c r="BN229" s="9" t="s">
        <v>11</v>
      </c>
      <c r="BO229" s="9" t="s">
        <v>376</v>
      </c>
    </row>
    <row r="230" spans="1:67" s="1" customFormat="1" x14ac:dyDescent="0.35">
      <c r="A230" s="4" t="s">
        <v>229</v>
      </c>
      <c r="B230" s="5" t="s">
        <v>2</v>
      </c>
      <c r="C230" s="5" t="s">
        <v>2</v>
      </c>
      <c r="D230" s="5"/>
      <c r="E230" s="5" t="s">
        <v>3</v>
      </c>
      <c r="F230" s="5" t="s">
        <v>13</v>
      </c>
      <c r="G230" s="5" t="s">
        <v>25</v>
      </c>
      <c r="H230" s="5" t="s">
        <v>6</v>
      </c>
      <c r="I230" s="5">
        <v>231</v>
      </c>
      <c r="J230" s="5">
        <v>151</v>
      </c>
      <c r="K230" s="5">
        <v>3</v>
      </c>
      <c r="L230" s="5" t="s">
        <v>8</v>
      </c>
      <c r="M230" s="5" t="s">
        <v>8</v>
      </c>
      <c r="N230" s="5">
        <v>233</v>
      </c>
      <c r="O230" s="5">
        <v>143</v>
      </c>
      <c r="P230" s="5">
        <v>4</v>
      </c>
      <c r="Q230" s="5" t="s">
        <v>11</v>
      </c>
      <c r="R230" s="5"/>
      <c r="S230" s="5" t="s">
        <v>15</v>
      </c>
      <c r="T230" s="6"/>
      <c r="U230" s="6"/>
      <c r="V230" s="6"/>
      <c r="W230" s="6"/>
      <c r="X230" s="5">
        <v>0.13</v>
      </c>
      <c r="Y230" s="24">
        <v>0.49152822909778032</v>
      </c>
      <c r="Z230" s="5">
        <v>0.34</v>
      </c>
      <c r="AA230" s="24">
        <v>0.59791303715506994</v>
      </c>
      <c r="AB230" s="6">
        <v>0.8</v>
      </c>
      <c r="AC230" s="6">
        <v>1.1000000000000001</v>
      </c>
      <c r="AD230" s="6">
        <v>0.7</v>
      </c>
      <c r="AE230" s="6">
        <v>1.2</v>
      </c>
      <c r="AF230" s="6"/>
      <c r="AG230" s="6"/>
      <c r="AH230" s="6"/>
      <c r="AI230" s="6"/>
      <c r="AJ230" s="6"/>
      <c r="AK230" s="6"/>
      <c r="AL230" s="5" t="s">
        <v>11</v>
      </c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>
        <v>8.3000000000000007</v>
      </c>
      <c r="BJ230" s="6">
        <v>1.2</v>
      </c>
      <c r="BK230" s="6">
        <v>48.5</v>
      </c>
      <c r="BL230" s="5">
        <v>6</v>
      </c>
      <c r="BM230" s="5" t="s">
        <v>397</v>
      </c>
      <c r="BN230" s="5" t="s">
        <v>2</v>
      </c>
      <c r="BO230" s="5" t="s">
        <v>380</v>
      </c>
    </row>
    <row r="231" spans="1:67" x14ac:dyDescent="0.35">
      <c r="A231" s="8" t="s">
        <v>229</v>
      </c>
      <c r="B231" s="9" t="s">
        <v>2</v>
      </c>
      <c r="C231" s="9" t="s">
        <v>2</v>
      </c>
      <c r="D231" s="9"/>
      <c r="E231" s="9" t="s">
        <v>12</v>
      </c>
      <c r="F231" s="9" t="s">
        <v>13</v>
      </c>
      <c r="G231" s="9" t="s">
        <v>25</v>
      </c>
      <c r="H231" s="9" t="s">
        <v>6</v>
      </c>
      <c r="I231" s="9">
        <v>231</v>
      </c>
      <c r="J231" s="9">
        <v>151</v>
      </c>
      <c r="K231" s="9">
        <v>3</v>
      </c>
      <c r="L231" s="9" t="s">
        <v>8</v>
      </c>
      <c r="M231" s="9" t="s">
        <v>8</v>
      </c>
      <c r="N231" s="9">
        <v>233</v>
      </c>
      <c r="O231" s="9">
        <v>143</v>
      </c>
      <c r="P231" s="9">
        <v>4</v>
      </c>
      <c r="Q231" s="9" t="s">
        <v>11</v>
      </c>
      <c r="R231" s="9"/>
      <c r="S231" s="9" t="s">
        <v>9</v>
      </c>
      <c r="T231" s="10"/>
      <c r="U231" s="10"/>
      <c r="V231" s="10"/>
      <c r="W231" s="10"/>
      <c r="X231" s="10"/>
      <c r="Y231" s="10"/>
      <c r="Z231" s="10"/>
      <c r="AA231" s="10"/>
      <c r="AB231" s="9">
        <v>18.100000000000001</v>
      </c>
      <c r="AC231" s="9">
        <v>2.7</v>
      </c>
      <c r="AD231" s="9">
        <v>17.7</v>
      </c>
      <c r="AE231" s="9">
        <v>2.8</v>
      </c>
      <c r="AF231" s="9">
        <v>18.7</v>
      </c>
      <c r="AG231" s="9">
        <v>2.6</v>
      </c>
      <c r="AH231" s="9">
        <v>18.7</v>
      </c>
      <c r="AI231" s="9">
        <v>2.7</v>
      </c>
      <c r="AJ231" s="10"/>
      <c r="AK231" s="10"/>
      <c r="AL231" s="9" t="s">
        <v>11</v>
      </c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>
        <v>8.3000000000000007</v>
      </c>
      <c r="BJ231" s="10">
        <v>1.2</v>
      </c>
      <c r="BK231" s="10">
        <v>48.5</v>
      </c>
      <c r="BL231" s="9">
        <v>6</v>
      </c>
      <c r="BM231" s="9" t="s">
        <v>397</v>
      </c>
      <c r="BN231" s="9" t="s">
        <v>2</v>
      </c>
      <c r="BO231" s="9" t="s">
        <v>380</v>
      </c>
    </row>
    <row r="232" spans="1:67" s="1" customFormat="1" x14ac:dyDescent="0.35">
      <c r="A232" s="4" t="s">
        <v>230</v>
      </c>
      <c r="B232" s="5" t="s">
        <v>2</v>
      </c>
      <c r="C232" s="5" t="s">
        <v>11</v>
      </c>
      <c r="D232" s="5"/>
      <c r="E232" s="5" t="s">
        <v>3</v>
      </c>
      <c r="F232" s="5" t="s">
        <v>13</v>
      </c>
      <c r="G232" s="5" t="s">
        <v>231</v>
      </c>
      <c r="H232" s="5" t="s">
        <v>6</v>
      </c>
      <c r="I232" s="5">
        <v>33</v>
      </c>
      <c r="J232" s="5">
        <v>33</v>
      </c>
      <c r="K232" s="5">
        <v>3</v>
      </c>
      <c r="L232" s="5" t="s">
        <v>8</v>
      </c>
      <c r="M232" s="5" t="s">
        <v>8</v>
      </c>
      <c r="N232" s="5">
        <v>39</v>
      </c>
      <c r="O232" s="5">
        <v>39</v>
      </c>
      <c r="P232" s="5">
        <v>4</v>
      </c>
      <c r="Q232" s="5" t="s">
        <v>11</v>
      </c>
      <c r="R232" s="5"/>
      <c r="S232" s="5" t="s">
        <v>9</v>
      </c>
      <c r="T232" s="6"/>
      <c r="U232" s="6"/>
      <c r="V232" s="6"/>
      <c r="W232" s="6"/>
      <c r="X232" s="6"/>
      <c r="Y232" s="6"/>
      <c r="Z232" s="6"/>
      <c r="AA232" s="6"/>
      <c r="AB232" s="5">
        <v>0.56999999999999995</v>
      </c>
      <c r="AC232" s="5">
        <v>0.94</v>
      </c>
      <c r="AD232" s="5">
        <v>0.38</v>
      </c>
      <c r="AE232" s="5">
        <v>0.75</v>
      </c>
      <c r="AF232" s="5">
        <v>0.55000000000000004</v>
      </c>
      <c r="AG232" s="5">
        <v>0.94</v>
      </c>
      <c r="AH232" s="5">
        <v>0.36</v>
      </c>
      <c r="AI232" s="5">
        <v>0.74</v>
      </c>
      <c r="AJ232" s="6"/>
      <c r="AK232" s="6"/>
      <c r="AL232" s="5" t="s">
        <v>11</v>
      </c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>
        <v>10.5</v>
      </c>
      <c r="BJ232" s="6">
        <v>1.2041009737266961</v>
      </c>
      <c r="BK232" s="6">
        <v>0</v>
      </c>
      <c r="BL232" s="5">
        <v>6</v>
      </c>
      <c r="BM232" s="5" t="s">
        <v>375</v>
      </c>
      <c r="BN232" s="5" t="s">
        <v>2</v>
      </c>
      <c r="BO232" s="5" t="s">
        <v>376</v>
      </c>
    </row>
    <row r="233" spans="1:67" x14ac:dyDescent="0.35">
      <c r="A233" s="8" t="s">
        <v>230</v>
      </c>
      <c r="B233" s="9" t="s">
        <v>2</v>
      </c>
      <c r="C233" s="9" t="s">
        <v>11</v>
      </c>
      <c r="D233" s="9"/>
      <c r="E233" s="9" t="s">
        <v>12</v>
      </c>
      <c r="F233" s="9" t="s">
        <v>13</v>
      </c>
      <c r="G233" s="9" t="s">
        <v>231</v>
      </c>
      <c r="H233" s="9" t="s">
        <v>6</v>
      </c>
      <c r="I233" s="9">
        <v>33</v>
      </c>
      <c r="J233" s="9">
        <v>33</v>
      </c>
      <c r="K233" s="9">
        <v>3</v>
      </c>
      <c r="L233" s="9" t="s">
        <v>8</v>
      </c>
      <c r="M233" s="9" t="s">
        <v>8</v>
      </c>
      <c r="N233" s="9">
        <v>39</v>
      </c>
      <c r="O233" s="9">
        <v>39</v>
      </c>
      <c r="P233" s="9">
        <v>4</v>
      </c>
      <c r="Q233" s="9" t="s">
        <v>11</v>
      </c>
      <c r="R233" s="9"/>
      <c r="S233" s="9" t="s">
        <v>9</v>
      </c>
      <c r="T233" s="10"/>
      <c r="U233" s="10"/>
      <c r="V233" s="10"/>
      <c r="W233" s="10"/>
      <c r="X233" s="10"/>
      <c r="Y233" s="10"/>
      <c r="Z233" s="10"/>
      <c r="AA233" s="10"/>
      <c r="AB233" s="9">
        <v>20.100000000000001</v>
      </c>
      <c r="AC233" s="9">
        <v>4.4000000000000004</v>
      </c>
      <c r="AD233" s="9">
        <v>19.100000000000001</v>
      </c>
      <c r="AE233" s="9">
        <v>2.9</v>
      </c>
      <c r="AF233" s="9">
        <v>20.399999999999999</v>
      </c>
      <c r="AG233" s="9">
        <v>4.5</v>
      </c>
      <c r="AH233" s="9">
        <v>19.2</v>
      </c>
      <c r="AI233" s="9">
        <v>3</v>
      </c>
      <c r="AJ233" s="10"/>
      <c r="AK233" s="10"/>
      <c r="AL233" s="9" t="s">
        <v>11</v>
      </c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>
        <v>10.5</v>
      </c>
      <c r="BJ233" s="10">
        <v>1.2041009737266961</v>
      </c>
      <c r="BK233" s="10">
        <v>0</v>
      </c>
      <c r="BL233" s="9">
        <v>6</v>
      </c>
      <c r="BM233" s="9" t="s">
        <v>375</v>
      </c>
      <c r="BN233" s="9" t="s">
        <v>2</v>
      </c>
      <c r="BO233" s="9" t="s">
        <v>376</v>
      </c>
    </row>
    <row r="234" spans="1:67" x14ac:dyDescent="0.35">
      <c r="A234" s="8" t="s">
        <v>230</v>
      </c>
      <c r="B234" s="9" t="s">
        <v>2</v>
      </c>
      <c r="C234" s="9" t="s">
        <v>11</v>
      </c>
      <c r="D234" s="9"/>
      <c r="E234" s="9" t="s">
        <v>17</v>
      </c>
      <c r="F234" s="9" t="s">
        <v>13</v>
      </c>
      <c r="G234" s="9" t="s">
        <v>231</v>
      </c>
      <c r="H234" s="9" t="s">
        <v>6</v>
      </c>
      <c r="I234" s="9">
        <v>33</v>
      </c>
      <c r="J234" s="9">
        <v>33</v>
      </c>
      <c r="K234" s="9">
        <v>3</v>
      </c>
      <c r="L234" s="9" t="s">
        <v>8</v>
      </c>
      <c r="M234" s="9" t="s">
        <v>8</v>
      </c>
      <c r="N234" s="9">
        <v>39</v>
      </c>
      <c r="O234" s="9">
        <v>39</v>
      </c>
      <c r="P234" s="9">
        <v>4</v>
      </c>
      <c r="Q234" s="9" t="s">
        <v>11</v>
      </c>
      <c r="R234" s="9"/>
      <c r="S234" s="9" t="s">
        <v>9</v>
      </c>
      <c r="T234" s="10"/>
      <c r="U234" s="10"/>
      <c r="V234" s="10"/>
      <c r="W234" s="10"/>
      <c r="X234" s="10"/>
      <c r="Y234" s="10"/>
      <c r="Z234" s="10"/>
      <c r="AA234" s="10"/>
      <c r="AB234" s="9">
        <v>65.2</v>
      </c>
      <c r="AC234" s="9">
        <v>27</v>
      </c>
      <c r="AD234" s="9">
        <v>64.5</v>
      </c>
      <c r="AE234" s="9">
        <v>23.8</v>
      </c>
      <c r="AF234" s="9">
        <v>64.8</v>
      </c>
      <c r="AG234" s="9">
        <v>26.9</v>
      </c>
      <c r="AH234" s="9">
        <v>62.2</v>
      </c>
      <c r="AI234" s="9">
        <v>23.2</v>
      </c>
      <c r="AJ234" s="10"/>
      <c r="AK234" s="10"/>
      <c r="AL234" s="9" t="s">
        <v>11</v>
      </c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>
        <v>10.5</v>
      </c>
      <c r="BJ234" s="10">
        <v>1.2041009737266961</v>
      </c>
      <c r="BK234" s="10">
        <v>0</v>
      </c>
      <c r="BL234" s="9">
        <v>6</v>
      </c>
      <c r="BM234" s="9" t="s">
        <v>375</v>
      </c>
      <c r="BN234" s="9" t="s">
        <v>2</v>
      </c>
      <c r="BO234" s="9" t="s">
        <v>376</v>
      </c>
    </row>
    <row r="235" spans="1:67" s="3" customFormat="1" x14ac:dyDescent="0.35">
      <c r="A235" s="21" t="s">
        <v>232</v>
      </c>
      <c r="B235" s="22" t="s">
        <v>2</v>
      </c>
      <c r="C235" s="22" t="s">
        <v>2</v>
      </c>
      <c r="D235" s="22"/>
      <c r="E235" s="22" t="s">
        <v>3</v>
      </c>
      <c r="F235" s="22" t="s">
        <v>4</v>
      </c>
      <c r="G235" s="22" t="s">
        <v>233</v>
      </c>
      <c r="H235" s="22" t="s">
        <v>6</v>
      </c>
      <c r="I235" s="22">
        <v>692</v>
      </c>
      <c r="J235" s="22">
        <v>692</v>
      </c>
      <c r="K235" s="22">
        <v>62</v>
      </c>
      <c r="L235" s="22" t="s">
        <v>8</v>
      </c>
      <c r="M235" s="22" t="s">
        <v>8</v>
      </c>
      <c r="N235" s="22">
        <v>660</v>
      </c>
      <c r="O235" s="22">
        <v>660</v>
      </c>
      <c r="P235" s="22">
        <v>62</v>
      </c>
      <c r="Q235" s="22" t="s">
        <v>11</v>
      </c>
      <c r="R235" s="22"/>
      <c r="S235" s="22" t="s">
        <v>40</v>
      </c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30">
        <v>1.5754437869822484E-2</v>
      </c>
      <c r="AK235" s="30">
        <v>1.7471732095647348E-2</v>
      </c>
      <c r="AL235" s="22" t="s">
        <v>11</v>
      </c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9"/>
      <c r="BM235" s="29"/>
      <c r="BN235" s="29"/>
      <c r="BO235" s="29"/>
    </row>
    <row r="236" spans="1:67" x14ac:dyDescent="0.35">
      <c r="A236" s="8" t="s">
        <v>234</v>
      </c>
      <c r="B236" s="9" t="s">
        <v>2</v>
      </c>
      <c r="C236" s="9" t="s">
        <v>2</v>
      </c>
      <c r="D236" s="9"/>
      <c r="E236" s="9" t="s">
        <v>12</v>
      </c>
      <c r="F236" s="9" t="s">
        <v>4</v>
      </c>
      <c r="G236" s="9" t="s">
        <v>25</v>
      </c>
      <c r="H236" s="9" t="s">
        <v>26</v>
      </c>
      <c r="I236" s="9">
        <v>212</v>
      </c>
      <c r="J236" s="9">
        <v>212</v>
      </c>
      <c r="K236" s="9">
        <v>13</v>
      </c>
      <c r="L236" s="9" t="s">
        <v>8</v>
      </c>
      <c r="M236" s="9" t="s">
        <v>8</v>
      </c>
      <c r="N236" s="9">
        <v>216</v>
      </c>
      <c r="O236" s="9">
        <v>216</v>
      </c>
      <c r="P236" s="9">
        <v>13</v>
      </c>
      <c r="Q236" s="9" t="s">
        <v>11</v>
      </c>
      <c r="R236" s="9"/>
      <c r="S236" s="9" t="s">
        <v>15</v>
      </c>
      <c r="T236" s="10"/>
      <c r="U236" s="10"/>
      <c r="V236" s="10"/>
      <c r="W236" s="10"/>
      <c r="X236" s="9">
        <v>1.1499999999999999</v>
      </c>
      <c r="Y236" s="9">
        <v>1.33</v>
      </c>
      <c r="Z236" s="9">
        <v>1.65</v>
      </c>
      <c r="AA236" s="9">
        <v>1.39</v>
      </c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9" t="s">
        <v>2</v>
      </c>
      <c r="AM236" s="9" t="s">
        <v>11</v>
      </c>
      <c r="AN236" s="9" t="s">
        <v>2</v>
      </c>
      <c r="AO236" s="9" t="s">
        <v>12</v>
      </c>
      <c r="AP236" s="9" t="s">
        <v>9</v>
      </c>
      <c r="AQ236" s="10"/>
      <c r="AR236" s="10"/>
      <c r="AS236" s="10"/>
      <c r="AT236" s="10"/>
      <c r="AU236" s="10"/>
      <c r="AV236" s="10"/>
      <c r="AW236" s="10"/>
      <c r="AX236" s="10"/>
      <c r="AY236" s="9">
        <v>18</v>
      </c>
      <c r="AZ236" s="9">
        <v>2.9</v>
      </c>
      <c r="BA236" s="9">
        <v>17.8</v>
      </c>
      <c r="BB236" s="9">
        <v>2.9</v>
      </c>
      <c r="BC236" s="9">
        <v>19.2</v>
      </c>
      <c r="BD236" s="9">
        <v>3.3</v>
      </c>
      <c r="BE236" s="9">
        <v>19.399999999999999</v>
      </c>
      <c r="BF236" s="9">
        <v>3.4</v>
      </c>
      <c r="BG236" s="10"/>
      <c r="BH236" s="10"/>
      <c r="BI236" s="9">
        <v>8.5</v>
      </c>
      <c r="BJ236" s="9">
        <v>0.25</v>
      </c>
      <c r="BK236" s="9">
        <v>51.5</v>
      </c>
      <c r="BL236" s="9">
        <v>24</v>
      </c>
      <c r="BM236" s="9" t="s">
        <v>398</v>
      </c>
      <c r="BN236" s="9" t="s">
        <v>2</v>
      </c>
      <c r="BO236" s="9" t="s">
        <v>380</v>
      </c>
    </row>
    <row r="237" spans="1:67" s="1" customFormat="1" x14ac:dyDescent="0.35">
      <c r="A237" s="4" t="s">
        <v>235</v>
      </c>
      <c r="B237" s="5" t="s">
        <v>2</v>
      </c>
      <c r="C237" s="5" t="s">
        <v>2</v>
      </c>
      <c r="D237" s="5"/>
      <c r="E237" s="5" t="s">
        <v>12</v>
      </c>
      <c r="F237" s="5" t="s">
        <v>13</v>
      </c>
      <c r="G237" s="5" t="s">
        <v>236</v>
      </c>
      <c r="H237" s="5" t="s">
        <v>6</v>
      </c>
      <c r="I237" s="5">
        <v>252</v>
      </c>
      <c r="J237" s="5">
        <v>252</v>
      </c>
      <c r="K237" s="5">
        <v>8</v>
      </c>
      <c r="L237" s="5" t="s">
        <v>8</v>
      </c>
      <c r="M237" s="5" t="s">
        <v>8</v>
      </c>
      <c r="N237" s="5">
        <v>354</v>
      </c>
      <c r="O237" s="5">
        <v>354</v>
      </c>
      <c r="P237" s="5">
        <v>11</v>
      </c>
      <c r="Q237" s="5" t="s">
        <v>11</v>
      </c>
      <c r="R237" s="5"/>
      <c r="S237" s="5" t="s">
        <v>9</v>
      </c>
      <c r="T237" s="6"/>
      <c r="U237" s="6"/>
      <c r="V237" s="6"/>
      <c r="W237" s="6"/>
      <c r="X237" s="6"/>
      <c r="Y237" s="6"/>
      <c r="Z237" s="6"/>
      <c r="AA237" s="6"/>
      <c r="AB237" s="5">
        <v>19.399999999999999</v>
      </c>
      <c r="AC237" s="24">
        <v>3.644657418303257</v>
      </c>
      <c r="AD237" s="5">
        <v>19.899999999999999</v>
      </c>
      <c r="AE237" s="24">
        <v>3.8397730045360809</v>
      </c>
      <c r="AF237" s="5">
        <v>19.8</v>
      </c>
      <c r="AG237" s="24">
        <v>6.0744290305054376</v>
      </c>
      <c r="AH237" s="5">
        <v>18.399999999999999</v>
      </c>
      <c r="AI237" s="24">
        <v>6.2396311323711293</v>
      </c>
      <c r="AJ237" s="6"/>
      <c r="AK237" s="6"/>
      <c r="AL237" s="5" t="s">
        <v>2</v>
      </c>
      <c r="AM237" s="5" t="s">
        <v>11</v>
      </c>
      <c r="AN237" s="5" t="s">
        <v>2</v>
      </c>
      <c r="AO237" s="5" t="s">
        <v>12</v>
      </c>
      <c r="AP237" s="5" t="s">
        <v>9</v>
      </c>
      <c r="AQ237" s="6"/>
      <c r="AR237" s="6"/>
      <c r="AS237" s="6"/>
      <c r="AT237" s="6"/>
      <c r="AU237" s="6"/>
      <c r="AV237" s="6"/>
      <c r="AW237" s="6"/>
      <c r="AX237" s="6"/>
      <c r="AY237" s="5">
        <v>19.399999999999999</v>
      </c>
      <c r="AZ237" s="24">
        <v>3.644657418303257</v>
      </c>
      <c r="BA237" s="5">
        <v>19.899999999999999</v>
      </c>
      <c r="BB237" s="24">
        <v>3.8397730045360809</v>
      </c>
      <c r="BC237" s="5">
        <v>19.8</v>
      </c>
      <c r="BD237" s="24">
        <v>6.0744290305054376</v>
      </c>
      <c r="BE237" s="5">
        <v>18.399999999999999</v>
      </c>
      <c r="BF237" s="24">
        <v>6.2396311323711293</v>
      </c>
      <c r="BG237" s="6"/>
      <c r="BH237" s="6"/>
      <c r="BI237" s="24">
        <v>9.742650602409638</v>
      </c>
      <c r="BJ237" s="24">
        <v>0.74507645568672587</v>
      </c>
      <c r="BK237" s="5">
        <v>50</v>
      </c>
      <c r="BL237" s="5">
        <v>7</v>
      </c>
      <c r="BM237" s="5" t="s">
        <v>399</v>
      </c>
      <c r="BN237" s="5" t="s">
        <v>2</v>
      </c>
      <c r="BO237" s="5" t="s">
        <v>380</v>
      </c>
    </row>
    <row r="238" spans="1:67" x14ac:dyDescent="0.35">
      <c r="A238" s="8" t="s">
        <v>235</v>
      </c>
      <c r="B238" s="9" t="s">
        <v>2</v>
      </c>
      <c r="C238" s="9" t="s">
        <v>2</v>
      </c>
      <c r="D238" s="9"/>
      <c r="E238" s="9" t="s">
        <v>12</v>
      </c>
      <c r="F238" s="9" t="s">
        <v>13</v>
      </c>
      <c r="G238" s="9" t="s">
        <v>237</v>
      </c>
      <c r="H238" s="9" t="s">
        <v>6</v>
      </c>
      <c r="I238" s="9">
        <v>224</v>
      </c>
      <c r="J238" s="9">
        <v>224</v>
      </c>
      <c r="K238" s="9">
        <v>7</v>
      </c>
      <c r="L238" s="9" t="s">
        <v>8</v>
      </c>
      <c r="M238" s="9" t="s">
        <v>8</v>
      </c>
      <c r="N238" s="9">
        <v>354</v>
      </c>
      <c r="O238" s="9">
        <v>354</v>
      </c>
      <c r="P238" s="9">
        <v>11</v>
      </c>
      <c r="Q238" s="9" t="s">
        <v>11</v>
      </c>
      <c r="R238" s="9"/>
      <c r="S238" s="9" t="s">
        <v>9</v>
      </c>
      <c r="T238" s="10"/>
      <c r="U238" s="10"/>
      <c r="V238" s="10"/>
      <c r="W238" s="10"/>
      <c r="X238" s="10"/>
      <c r="Y238" s="10"/>
      <c r="Z238" s="10"/>
      <c r="AA238" s="10"/>
      <c r="AB238" s="9">
        <v>20</v>
      </c>
      <c r="AC238" s="12">
        <v>3.8180177416060626</v>
      </c>
      <c r="AD238" s="9">
        <v>19.899999999999999</v>
      </c>
      <c r="AE238" s="12">
        <v>3.8397730045360809</v>
      </c>
      <c r="AF238" s="9">
        <v>18.5</v>
      </c>
      <c r="AG238" s="12">
        <v>8.0178372573727366</v>
      </c>
      <c r="AH238" s="9">
        <v>18.399999999999999</v>
      </c>
      <c r="AI238" s="12">
        <v>6.2396311323711293</v>
      </c>
      <c r="AJ238" s="10"/>
      <c r="AK238" s="10"/>
      <c r="AL238" s="9" t="s">
        <v>2</v>
      </c>
      <c r="AM238" s="9" t="s">
        <v>11</v>
      </c>
      <c r="AN238" s="9" t="s">
        <v>2</v>
      </c>
      <c r="AO238" s="9" t="s">
        <v>12</v>
      </c>
      <c r="AP238" s="9" t="s">
        <v>9</v>
      </c>
      <c r="AQ238" s="10"/>
      <c r="AR238" s="10"/>
      <c r="AS238" s="10"/>
      <c r="AT238" s="10"/>
      <c r="AU238" s="10"/>
      <c r="AV238" s="10"/>
      <c r="AW238" s="10"/>
      <c r="AX238" s="10"/>
      <c r="AY238" s="9">
        <v>20</v>
      </c>
      <c r="AZ238" s="12">
        <v>3.8180177416060626</v>
      </c>
      <c r="BA238" s="9">
        <v>19.899999999999999</v>
      </c>
      <c r="BB238" s="12">
        <v>3.8397730045360809</v>
      </c>
      <c r="BC238" s="9">
        <v>18.5</v>
      </c>
      <c r="BD238" s="12">
        <v>8.0178372573727366</v>
      </c>
      <c r="BE238" s="9">
        <v>18.399999999999999</v>
      </c>
      <c r="BF238" s="12">
        <v>6.2396311323711293</v>
      </c>
      <c r="BG238" s="10"/>
      <c r="BH238" s="10"/>
      <c r="BI238" s="12">
        <v>9.742650602409638</v>
      </c>
      <c r="BJ238" s="12">
        <v>0.74507645568672587</v>
      </c>
      <c r="BK238" s="9">
        <v>50</v>
      </c>
      <c r="BL238" s="9">
        <v>7</v>
      </c>
      <c r="BM238" s="9" t="s">
        <v>399</v>
      </c>
      <c r="BN238" s="9" t="s">
        <v>2</v>
      </c>
      <c r="BO238" s="9" t="s">
        <v>380</v>
      </c>
    </row>
    <row r="239" spans="1:67" x14ac:dyDescent="0.35">
      <c r="A239" s="8" t="s">
        <v>235</v>
      </c>
      <c r="B239" s="9" t="s">
        <v>2</v>
      </c>
      <c r="C239" s="9" t="s">
        <v>2</v>
      </c>
      <c r="D239" s="9"/>
      <c r="E239" s="9" t="s">
        <v>12</v>
      </c>
      <c r="F239" s="9" t="s">
        <v>16</v>
      </c>
      <c r="G239" s="9" t="s">
        <v>236</v>
      </c>
      <c r="H239" s="9" t="s">
        <v>6</v>
      </c>
      <c r="I239" s="9">
        <v>252</v>
      </c>
      <c r="J239" s="9">
        <v>252</v>
      </c>
      <c r="K239" s="9">
        <v>8</v>
      </c>
      <c r="L239" s="9" t="s">
        <v>8</v>
      </c>
      <c r="M239" s="9" t="s">
        <v>8</v>
      </c>
      <c r="N239" s="9">
        <v>354</v>
      </c>
      <c r="O239" s="9">
        <v>354</v>
      </c>
      <c r="P239" s="9">
        <v>11</v>
      </c>
      <c r="Q239" s="9" t="s">
        <v>11</v>
      </c>
      <c r="R239" s="9"/>
      <c r="S239" s="9" t="s">
        <v>9</v>
      </c>
      <c r="T239" s="10"/>
      <c r="U239" s="10"/>
      <c r="V239" s="10"/>
      <c r="W239" s="10"/>
      <c r="X239" s="10"/>
      <c r="Y239" s="10"/>
      <c r="Z239" s="10"/>
      <c r="AA239" s="10"/>
      <c r="AB239" s="9">
        <v>19.399999999999999</v>
      </c>
      <c r="AC239" s="12">
        <v>3.644657418303257</v>
      </c>
      <c r="AD239" s="9">
        <v>19.899999999999999</v>
      </c>
      <c r="AE239" s="12">
        <v>3.8397730045360809</v>
      </c>
      <c r="AF239" s="9">
        <v>20.100000000000001</v>
      </c>
      <c r="AG239" s="12">
        <v>6.0744290305054376</v>
      </c>
      <c r="AH239" s="9">
        <v>18.899999999999999</v>
      </c>
      <c r="AI239" s="12">
        <v>6.2396311323711293</v>
      </c>
      <c r="AJ239" s="10"/>
      <c r="AK239" s="10"/>
      <c r="AL239" s="9" t="s">
        <v>2</v>
      </c>
      <c r="AM239" s="9" t="s">
        <v>11</v>
      </c>
      <c r="AN239" s="9" t="s">
        <v>2</v>
      </c>
      <c r="AO239" s="9" t="s">
        <v>12</v>
      </c>
      <c r="AP239" s="9" t="s">
        <v>9</v>
      </c>
      <c r="AQ239" s="10"/>
      <c r="AR239" s="10"/>
      <c r="AS239" s="10"/>
      <c r="AT239" s="10"/>
      <c r="AU239" s="10"/>
      <c r="AV239" s="10"/>
      <c r="AW239" s="10"/>
      <c r="AX239" s="10"/>
      <c r="AY239" s="9">
        <v>19.399999999999999</v>
      </c>
      <c r="AZ239" s="12">
        <v>3.644657418303257</v>
      </c>
      <c r="BA239" s="9">
        <v>19.899999999999999</v>
      </c>
      <c r="BB239" s="12">
        <v>3.8397730045360809</v>
      </c>
      <c r="BC239" s="9">
        <v>20.100000000000001</v>
      </c>
      <c r="BD239" s="12">
        <v>6.0744290305054376</v>
      </c>
      <c r="BE239" s="9">
        <v>18.899999999999999</v>
      </c>
      <c r="BF239" s="12">
        <v>6.2396311323711293</v>
      </c>
      <c r="BG239" s="10"/>
      <c r="BH239" s="10"/>
      <c r="BI239" s="12">
        <v>9.742650602409638</v>
      </c>
      <c r="BJ239" s="12">
        <v>0.74507645568672587</v>
      </c>
      <c r="BK239" s="9">
        <v>50</v>
      </c>
      <c r="BL239" s="9">
        <v>11</v>
      </c>
      <c r="BM239" s="9" t="s">
        <v>399</v>
      </c>
      <c r="BN239" s="9" t="s">
        <v>2</v>
      </c>
      <c r="BO239" s="9" t="s">
        <v>380</v>
      </c>
    </row>
    <row r="240" spans="1:67" x14ac:dyDescent="0.35">
      <c r="A240" s="8" t="s">
        <v>235</v>
      </c>
      <c r="B240" s="9" t="s">
        <v>2</v>
      </c>
      <c r="C240" s="9" t="s">
        <v>2</v>
      </c>
      <c r="D240" s="9"/>
      <c r="E240" s="9" t="s">
        <v>12</v>
      </c>
      <c r="F240" s="9" t="s">
        <v>16</v>
      </c>
      <c r="G240" s="9" t="s">
        <v>237</v>
      </c>
      <c r="H240" s="9" t="s">
        <v>6</v>
      </c>
      <c r="I240" s="9">
        <v>224</v>
      </c>
      <c r="J240" s="9">
        <v>224</v>
      </c>
      <c r="K240" s="9">
        <v>7</v>
      </c>
      <c r="L240" s="9" t="s">
        <v>8</v>
      </c>
      <c r="M240" s="9" t="s">
        <v>8</v>
      </c>
      <c r="N240" s="9">
        <v>354</v>
      </c>
      <c r="O240" s="9">
        <v>354</v>
      </c>
      <c r="P240" s="9">
        <v>11</v>
      </c>
      <c r="Q240" s="9" t="s">
        <v>11</v>
      </c>
      <c r="R240" s="9"/>
      <c r="S240" s="9" t="s">
        <v>9</v>
      </c>
      <c r="T240" s="10"/>
      <c r="U240" s="10"/>
      <c r="V240" s="10"/>
      <c r="W240" s="10"/>
      <c r="X240" s="10"/>
      <c r="Y240" s="10"/>
      <c r="Z240" s="10"/>
      <c r="AA240" s="10"/>
      <c r="AB240" s="9">
        <v>20</v>
      </c>
      <c r="AC240" s="12">
        <v>3.8180177416060626</v>
      </c>
      <c r="AD240" s="9">
        <v>19.899999999999999</v>
      </c>
      <c r="AE240" s="12">
        <v>3.8397730045360809</v>
      </c>
      <c r="AF240" s="9">
        <v>18.7</v>
      </c>
      <c r="AG240" s="12">
        <v>6.1088283865697059</v>
      </c>
      <c r="AH240" s="9">
        <v>18.899999999999999</v>
      </c>
      <c r="AI240" s="12">
        <v>6.2396311323711293</v>
      </c>
      <c r="AJ240" s="10"/>
      <c r="AK240" s="10"/>
      <c r="AL240" s="9" t="s">
        <v>2</v>
      </c>
      <c r="AM240" s="9" t="s">
        <v>11</v>
      </c>
      <c r="AN240" s="9" t="s">
        <v>2</v>
      </c>
      <c r="AO240" s="9" t="s">
        <v>12</v>
      </c>
      <c r="AP240" s="9" t="s">
        <v>9</v>
      </c>
      <c r="AQ240" s="10"/>
      <c r="AR240" s="10"/>
      <c r="AS240" s="10"/>
      <c r="AT240" s="10"/>
      <c r="AU240" s="10"/>
      <c r="AV240" s="10"/>
      <c r="AW240" s="10"/>
      <c r="AX240" s="10"/>
      <c r="AY240" s="9">
        <v>20</v>
      </c>
      <c r="AZ240" s="12">
        <v>3.8180177416060626</v>
      </c>
      <c r="BA240" s="9">
        <v>19.899999999999999</v>
      </c>
      <c r="BB240" s="12">
        <v>3.8397730045360809</v>
      </c>
      <c r="BC240" s="9">
        <v>18.7</v>
      </c>
      <c r="BD240" s="12">
        <v>6.1088283865697059</v>
      </c>
      <c r="BE240" s="9">
        <v>18.899999999999999</v>
      </c>
      <c r="BF240" s="12">
        <v>6.2396311323711293</v>
      </c>
      <c r="BG240" s="10"/>
      <c r="BH240" s="10"/>
      <c r="BI240" s="12">
        <v>9.742650602409638</v>
      </c>
      <c r="BJ240" s="12">
        <v>0.74507645568672587</v>
      </c>
      <c r="BK240" s="9">
        <v>50</v>
      </c>
      <c r="BL240" s="9">
        <v>11</v>
      </c>
      <c r="BM240" s="9" t="s">
        <v>399</v>
      </c>
      <c r="BN240" s="9" t="s">
        <v>2</v>
      </c>
      <c r="BO240" s="9" t="s">
        <v>380</v>
      </c>
    </row>
    <row r="241" spans="1:67" x14ac:dyDescent="0.35">
      <c r="A241" s="8" t="s">
        <v>235</v>
      </c>
      <c r="B241" s="9" t="s">
        <v>2</v>
      </c>
      <c r="C241" s="9" t="s">
        <v>2</v>
      </c>
      <c r="D241" s="9"/>
      <c r="E241" s="9" t="s">
        <v>12</v>
      </c>
      <c r="F241" s="9" t="s">
        <v>4</v>
      </c>
      <c r="G241" s="9" t="s">
        <v>236</v>
      </c>
      <c r="H241" s="9" t="s">
        <v>6</v>
      </c>
      <c r="I241" s="9">
        <v>252</v>
      </c>
      <c r="J241" s="9">
        <v>252</v>
      </c>
      <c r="K241" s="9">
        <v>8</v>
      </c>
      <c r="L241" s="9" t="s">
        <v>8</v>
      </c>
      <c r="M241" s="9" t="s">
        <v>8</v>
      </c>
      <c r="N241" s="9">
        <v>354</v>
      </c>
      <c r="O241" s="9">
        <v>354</v>
      </c>
      <c r="P241" s="9">
        <v>11</v>
      </c>
      <c r="Q241" s="9" t="s">
        <v>11</v>
      </c>
      <c r="R241" s="9"/>
      <c r="S241" s="9" t="s">
        <v>9</v>
      </c>
      <c r="T241" s="10"/>
      <c r="U241" s="10"/>
      <c r="V241" s="10"/>
      <c r="W241" s="10"/>
      <c r="X241" s="10"/>
      <c r="Y241" s="10"/>
      <c r="Z241" s="10"/>
      <c r="AA241" s="10"/>
      <c r="AB241" s="9">
        <v>19.399999999999999</v>
      </c>
      <c r="AC241" s="12">
        <v>3.644657418303257</v>
      </c>
      <c r="AD241" s="9">
        <v>19.899999999999999</v>
      </c>
      <c r="AE241" s="12">
        <v>3.8397730045360809</v>
      </c>
      <c r="AF241" s="9">
        <v>20.399999999999999</v>
      </c>
      <c r="AG241" s="12">
        <v>6.0744290305054376</v>
      </c>
      <c r="AH241" s="9">
        <v>19.100000000000001</v>
      </c>
      <c r="AI241" s="12">
        <v>6.7196027579381461</v>
      </c>
      <c r="AJ241" s="10"/>
      <c r="AK241" s="10"/>
      <c r="AL241" s="9" t="s">
        <v>2</v>
      </c>
      <c r="AM241" s="9" t="s">
        <v>11</v>
      </c>
      <c r="AN241" s="9" t="s">
        <v>2</v>
      </c>
      <c r="AO241" s="9" t="s">
        <v>12</v>
      </c>
      <c r="AP241" s="9" t="s">
        <v>9</v>
      </c>
      <c r="AQ241" s="10"/>
      <c r="AR241" s="10"/>
      <c r="AS241" s="10"/>
      <c r="AT241" s="10"/>
      <c r="AU241" s="10"/>
      <c r="AV241" s="10"/>
      <c r="AW241" s="10"/>
      <c r="AX241" s="10"/>
      <c r="AY241" s="9">
        <v>19.399999999999999</v>
      </c>
      <c r="AZ241" s="12">
        <v>3.644657418303257</v>
      </c>
      <c r="BA241" s="9">
        <v>19.899999999999999</v>
      </c>
      <c r="BB241" s="12">
        <v>3.8397730045360809</v>
      </c>
      <c r="BC241" s="9">
        <v>20.399999999999999</v>
      </c>
      <c r="BD241" s="12">
        <v>6.0744290305054376</v>
      </c>
      <c r="BE241" s="9">
        <v>19.100000000000001</v>
      </c>
      <c r="BF241" s="12">
        <v>6.7196027579381461</v>
      </c>
      <c r="BG241" s="10"/>
      <c r="BH241" s="10"/>
      <c r="BI241" s="12">
        <v>9.742650602409638</v>
      </c>
      <c r="BJ241" s="12">
        <v>0.74507645568672587</v>
      </c>
      <c r="BK241" s="9">
        <v>50</v>
      </c>
      <c r="BL241" s="9">
        <v>18</v>
      </c>
      <c r="BM241" s="9" t="s">
        <v>399</v>
      </c>
      <c r="BN241" s="9" t="s">
        <v>2</v>
      </c>
      <c r="BO241" s="9" t="s">
        <v>380</v>
      </c>
    </row>
    <row r="242" spans="1:67" s="2" customFormat="1" x14ac:dyDescent="0.35">
      <c r="A242" s="14" t="s">
        <v>235</v>
      </c>
      <c r="B242" s="15" t="s">
        <v>2</v>
      </c>
      <c r="C242" s="15" t="s">
        <v>2</v>
      </c>
      <c r="D242" s="15"/>
      <c r="E242" s="15" t="s">
        <v>12</v>
      </c>
      <c r="F242" s="15" t="s">
        <v>4</v>
      </c>
      <c r="G242" s="15" t="s">
        <v>237</v>
      </c>
      <c r="H242" s="15" t="s">
        <v>6</v>
      </c>
      <c r="I242" s="15">
        <v>224</v>
      </c>
      <c r="J242" s="15">
        <v>224</v>
      </c>
      <c r="K242" s="15">
        <v>7</v>
      </c>
      <c r="L242" s="15" t="s">
        <v>8</v>
      </c>
      <c r="M242" s="15" t="s">
        <v>8</v>
      </c>
      <c r="N242" s="15">
        <v>354</v>
      </c>
      <c r="O242" s="15">
        <v>354</v>
      </c>
      <c r="P242" s="15">
        <v>11</v>
      </c>
      <c r="Q242" s="15" t="s">
        <v>11</v>
      </c>
      <c r="R242" s="15"/>
      <c r="S242" s="15" t="s">
        <v>9</v>
      </c>
      <c r="T242" s="16"/>
      <c r="U242" s="16"/>
      <c r="V242" s="16"/>
      <c r="W242" s="16"/>
      <c r="X242" s="16"/>
      <c r="Y242" s="16"/>
      <c r="Z242" s="16"/>
      <c r="AA242" s="16"/>
      <c r="AB242" s="15">
        <v>20</v>
      </c>
      <c r="AC242" s="28">
        <v>3.8180177416060626</v>
      </c>
      <c r="AD242" s="15">
        <v>19.899999999999999</v>
      </c>
      <c r="AE242" s="28">
        <v>3.8397730045360809</v>
      </c>
      <c r="AF242" s="15">
        <v>19</v>
      </c>
      <c r="AG242" s="28">
        <v>6.4906301607303032</v>
      </c>
      <c r="AH242" s="15">
        <v>19.100000000000001</v>
      </c>
      <c r="AI242" s="28">
        <v>6.7196027579381461</v>
      </c>
      <c r="AJ242" s="16"/>
      <c r="AK242" s="16"/>
      <c r="AL242" s="15" t="s">
        <v>2</v>
      </c>
      <c r="AM242" s="15" t="s">
        <v>11</v>
      </c>
      <c r="AN242" s="15" t="s">
        <v>2</v>
      </c>
      <c r="AO242" s="15" t="s">
        <v>12</v>
      </c>
      <c r="AP242" s="15" t="s">
        <v>9</v>
      </c>
      <c r="AQ242" s="16"/>
      <c r="AR242" s="16"/>
      <c r="AS242" s="16"/>
      <c r="AT242" s="16"/>
      <c r="AU242" s="16"/>
      <c r="AV242" s="16"/>
      <c r="AW242" s="16"/>
      <c r="AX242" s="16"/>
      <c r="AY242" s="15">
        <v>20</v>
      </c>
      <c r="AZ242" s="28">
        <v>3.8180177416060626</v>
      </c>
      <c r="BA242" s="15">
        <v>19.899999999999999</v>
      </c>
      <c r="BB242" s="28">
        <v>3.8397730045360809</v>
      </c>
      <c r="BC242" s="15">
        <v>19</v>
      </c>
      <c r="BD242" s="28">
        <v>6.4906301607303032</v>
      </c>
      <c r="BE242" s="15">
        <v>19.100000000000001</v>
      </c>
      <c r="BF242" s="28">
        <v>6.7196027579381461</v>
      </c>
      <c r="BG242" s="16"/>
      <c r="BH242" s="16"/>
      <c r="BI242" s="28">
        <v>9.742650602409638</v>
      </c>
      <c r="BJ242" s="28">
        <v>0.74507645568672587</v>
      </c>
      <c r="BK242" s="15">
        <v>50</v>
      </c>
      <c r="BL242" s="15">
        <v>18</v>
      </c>
      <c r="BM242" s="15" t="s">
        <v>399</v>
      </c>
      <c r="BN242" s="15" t="s">
        <v>2</v>
      </c>
      <c r="BO242" s="15" t="s">
        <v>380</v>
      </c>
    </row>
    <row r="243" spans="1:67" s="2" customFormat="1" x14ac:dyDescent="0.35">
      <c r="A243" s="14" t="s">
        <v>238</v>
      </c>
      <c r="B243" s="15" t="s">
        <v>2</v>
      </c>
      <c r="C243" s="15" t="s">
        <v>11</v>
      </c>
      <c r="D243" s="15"/>
      <c r="E243" s="15" t="s">
        <v>3</v>
      </c>
      <c r="F243" s="15" t="s">
        <v>16</v>
      </c>
      <c r="G243" s="15" t="s">
        <v>239</v>
      </c>
      <c r="H243" s="15" t="s">
        <v>6</v>
      </c>
      <c r="I243" s="15">
        <v>314</v>
      </c>
      <c r="J243" s="15">
        <v>292</v>
      </c>
      <c r="K243" s="15">
        <v>5</v>
      </c>
      <c r="L243" s="15" t="s">
        <v>8</v>
      </c>
      <c r="M243" s="15" t="s">
        <v>8</v>
      </c>
      <c r="N243" s="15">
        <v>322</v>
      </c>
      <c r="O243" s="15">
        <v>303</v>
      </c>
      <c r="P243" s="15">
        <v>5</v>
      </c>
      <c r="Q243" s="15" t="s">
        <v>11</v>
      </c>
      <c r="R243" s="15"/>
      <c r="S243" s="15" t="s">
        <v>40</v>
      </c>
      <c r="T243" s="16"/>
      <c r="U243" s="16"/>
      <c r="V243" s="16"/>
      <c r="W243" s="16"/>
      <c r="X243" s="16"/>
      <c r="Y243" s="16"/>
      <c r="Z243" s="16"/>
      <c r="AA243" s="16"/>
      <c r="AB243" s="16"/>
      <c r="AC243" s="17"/>
      <c r="AD243" s="16"/>
      <c r="AE243" s="17"/>
      <c r="AF243" s="16"/>
      <c r="AG243" s="17"/>
      <c r="AH243" s="16"/>
      <c r="AI243" s="17"/>
      <c r="AJ243" s="15">
        <v>0</v>
      </c>
      <c r="AK243" s="28">
        <v>5.1020408163265307E-2</v>
      </c>
      <c r="AL243" s="15" t="s">
        <v>11</v>
      </c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20"/>
      <c r="BM243" s="20"/>
      <c r="BN243" s="20"/>
      <c r="BO243" s="20"/>
    </row>
    <row r="244" spans="1:67" x14ac:dyDescent="0.35">
      <c r="A244" s="8" t="s">
        <v>240</v>
      </c>
      <c r="B244" s="9" t="s">
        <v>2</v>
      </c>
      <c r="C244" s="9" t="s">
        <v>11</v>
      </c>
      <c r="D244" s="9"/>
      <c r="E244" s="9" t="s">
        <v>3</v>
      </c>
      <c r="F244" s="9" t="s">
        <v>4</v>
      </c>
      <c r="G244" s="9" t="s">
        <v>25</v>
      </c>
      <c r="H244" s="9" t="s">
        <v>6</v>
      </c>
      <c r="I244" s="9">
        <v>188</v>
      </c>
      <c r="J244" s="9">
        <v>168</v>
      </c>
      <c r="K244" s="9">
        <v>4</v>
      </c>
      <c r="L244" s="9" t="s">
        <v>8</v>
      </c>
      <c r="M244" s="9" t="s">
        <v>8</v>
      </c>
      <c r="N244" s="9">
        <v>170</v>
      </c>
      <c r="O244" s="9">
        <v>143</v>
      </c>
      <c r="P244" s="9">
        <v>4</v>
      </c>
      <c r="Q244" s="9" t="s">
        <v>11</v>
      </c>
      <c r="R244" s="9"/>
      <c r="S244" s="9" t="s">
        <v>15</v>
      </c>
      <c r="T244" s="10"/>
      <c r="U244" s="10"/>
      <c r="V244" s="10"/>
      <c r="W244" s="10"/>
      <c r="X244" s="9">
        <v>0.12</v>
      </c>
      <c r="Y244" s="12">
        <v>2.1492252316148517</v>
      </c>
      <c r="Z244" s="9">
        <v>-7.0000000000000007E-2</v>
      </c>
      <c r="AA244" s="12">
        <v>2.3184383073359851</v>
      </c>
      <c r="AB244" s="10"/>
      <c r="AC244" s="11"/>
      <c r="AD244" s="10"/>
      <c r="AE244" s="11"/>
      <c r="AF244" s="10"/>
      <c r="AG244" s="11"/>
      <c r="AH244" s="10"/>
      <c r="AI244" s="11"/>
      <c r="AJ244" s="10"/>
      <c r="AK244" s="11"/>
      <c r="AL244" s="9" t="s">
        <v>11</v>
      </c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9"/>
      <c r="BM244" s="19"/>
      <c r="BN244" s="19"/>
      <c r="BO244" s="19"/>
    </row>
    <row r="245" spans="1:67" s="1" customFormat="1" x14ac:dyDescent="0.35">
      <c r="A245" s="4" t="s">
        <v>241</v>
      </c>
      <c r="B245" s="5" t="s">
        <v>2</v>
      </c>
      <c r="C245" s="5" t="s">
        <v>11</v>
      </c>
      <c r="D245" s="5"/>
      <c r="E245" s="5" t="s">
        <v>3</v>
      </c>
      <c r="F245" s="5" t="s">
        <v>4</v>
      </c>
      <c r="G245" s="5" t="s">
        <v>242</v>
      </c>
      <c r="H245" s="5" t="s">
        <v>26</v>
      </c>
      <c r="I245" s="5">
        <v>153</v>
      </c>
      <c r="J245" s="5">
        <v>118</v>
      </c>
      <c r="K245" s="5">
        <v>5</v>
      </c>
      <c r="L245" s="5" t="s">
        <v>8</v>
      </c>
      <c r="M245" s="5" t="s">
        <v>8</v>
      </c>
      <c r="N245" s="5">
        <v>141</v>
      </c>
      <c r="O245" s="5">
        <v>114</v>
      </c>
      <c r="P245" s="5">
        <v>5</v>
      </c>
      <c r="Q245" s="5" t="s">
        <v>11</v>
      </c>
      <c r="R245" s="5"/>
      <c r="S245" s="5" t="s">
        <v>15</v>
      </c>
      <c r="T245" s="6"/>
      <c r="U245" s="6"/>
      <c r="V245" s="6"/>
      <c r="W245" s="6"/>
      <c r="X245" s="5">
        <v>-0.12</v>
      </c>
      <c r="Y245" s="24">
        <v>0.41566762083674302</v>
      </c>
      <c r="Z245" s="5">
        <v>0.01</v>
      </c>
      <c r="AA245" s="24">
        <v>0.40856166780732062</v>
      </c>
      <c r="AB245" s="6"/>
      <c r="AC245" s="27"/>
      <c r="AD245" s="6"/>
      <c r="AE245" s="27"/>
      <c r="AF245" s="6"/>
      <c r="AG245" s="27"/>
      <c r="AH245" s="6"/>
      <c r="AI245" s="27"/>
      <c r="AJ245" s="6"/>
      <c r="AK245" s="27"/>
      <c r="AL245" s="5" t="s">
        <v>11</v>
      </c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25"/>
      <c r="BM245" s="25"/>
      <c r="BN245" s="25"/>
      <c r="BO245" s="25"/>
    </row>
    <row r="246" spans="1:67" x14ac:dyDescent="0.35">
      <c r="A246" s="8" t="s">
        <v>241</v>
      </c>
      <c r="B246" s="9" t="s">
        <v>2</v>
      </c>
      <c r="C246" s="9" t="s">
        <v>11</v>
      </c>
      <c r="D246" s="9"/>
      <c r="E246" s="9" t="s">
        <v>3</v>
      </c>
      <c r="F246" s="9" t="s">
        <v>4</v>
      </c>
      <c r="G246" s="9" t="s">
        <v>243</v>
      </c>
      <c r="H246" s="9" t="s">
        <v>26</v>
      </c>
      <c r="I246" s="9">
        <v>120</v>
      </c>
      <c r="J246" s="9">
        <v>94</v>
      </c>
      <c r="K246" s="9">
        <v>5</v>
      </c>
      <c r="L246" s="9" t="s">
        <v>8</v>
      </c>
      <c r="M246" s="9" t="s">
        <v>8</v>
      </c>
      <c r="N246" s="9">
        <v>141</v>
      </c>
      <c r="O246" s="9">
        <v>114</v>
      </c>
      <c r="P246" s="9">
        <v>5</v>
      </c>
      <c r="Q246" s="9" t="s">
        <v>11</v>
      </c>
      <c r="R246" s="9"/>
      <c r="S246" s="9" t="s">
        <v>15</v>
      </c>
      <c r="T246" s="10"/>
      <c r="U246" s="10"/>
      <c r="V246" s="10"/>
      <c r="W246" s="10"/>
      <c r="X246" s="9">
        <v>-0.13</v>
      </c>
      <c r="Y246" s="12">
        <v>0.42046202844937552</v>
      </c>
      <c r="Z246" s="9">
        <v>0.01</v>
      </c>
      <c r="AA246" s="12">
        <v>0.40856166780732062</v>
      </c>
      <c r="AB246" s="10"/>
      <c r="AC246" s="11"/>
      <c r="AD246" s="10"/>
      <c r="AE246" s="11"/>
      <c r="AF246" s="10"/>
      <c r="AG246" s="11"/>
      <c r="AH246" s="10"/>
      <c r="AI246" s="11"/>
      <c r="AJ246" s="10"/>
      <c r="AK246" s="11"/>
      <c r="AL246" s="9" t="s">
        <v>11</v>
      </c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9"/>
      <c r="BM246" s="19"/>
      <c r="BN246" s="19"/>
      <c r="BO246" s="19"/>
    </row>
    <row r="247" spans="1:67" s="2" customFormat="1" x14ac:dyDescent="0.35">
      <c r="A247" s="14" t="s">
        <v>241</v>
      </c>
      <c r="B247" s="15" t="s">
        <v>2</v>
      </c>
      <c r="C247" s="15" t="s">
        <v>11</v>
      </c>
      <c r="D247" s="15"/>
      <c r="E247" s="15" t="s">
        <v>3</v>
      </c>
      <c r="F247" s="15" t="s">
        <v>4</v>
      </c>
      <c r="G247" s="15" t="s">
        <v>244</v>
      </c>
      <c r="H247" s="15" t="s">
        <v>26</v>
      </c>
      <c r="I247" s="15">
        <v>150</v>
      </c>
      <c r="J247" s="15">
        <v>98</v>
      </c>
      <c r="K247" s="15">
        <v>5</v>
      </c>
      <c r="L247" s="15" t="s">
        <v>8</v>
      </c>
      <c r="M247" s="15" t="s">
        <v>8</v>
      </c>
      <c r="N247" s="15">
        <v>141</v>
      </c>
      <c r="O247" s="15">
        <v>114</v>
      </c>
      <c r="P247" s="15">
        <v>5</v>
      </c>
      <c r="Q247" s="15" t="s">
        <v>11</v>
      </c>
      <c r="R247" s="15"/>
      <c r="S247" s="15" t="s">
        <v>15</v>
      </c>
      <c r="T247" s="16"/>
      <c r="U247" s="16"/>
      <c r="V247" s="16"/>
      <c r="W247" s="16"/>
      <c r="X247" s="15">
        <v>-0.04</v>
      </c>
      <c r="Y247" s="28">
        <v>0.40406101782088433</v>
      </c>
      <c r="Z247" s="15">
        <v>0.01</v>
      </c>
      <c r="AA247" s="28">
        <v>0.40856166780732062</v>
      </c>
      <c r="AB247" s="16"/>
      <c r="AC247" s="17"/>
      <c r="AD247" s="16"/>
      <c r="AE247" s="17"/>
      <c r="AF247" s="16"/>
      <c r="AG247" s="17"/>
      <c r="AH247" s="16"/>
      <c r="AI247" s="17"/>
      <c r="AJ247" s="16"/>
      <c r="AK247" s="17"/>
      <c r="AL247" s="15" t="s">
        <v>11</v>
      </c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20"/>
      <c r="BM247" s="20"/>
      <c r="BN247" s="20"/>
      <c r="BO247" s="20"/>
    </row>
    <row r="248" spans="1:67" s="2" customFormat="1" x14ac:dyDescent="0.35">
      <c r="A248" s="14" t="s">
        <v>245</v>
      </c>
      <c r="B248" s="15" t="s">
        <v>2</v>
      </c>
      <c r="C248" s="15" t="s">
        <v>11</v>
      </c>
      <c r="D248" s="15"/>
      <c r="E248" s="15" t="s">
        <v>3</v>
      </c>
      <c r="F248" s="15" t="s">
        <v>16</v>
      </c>
      <c r="G248" s="15" t="s">
        <v>246</v>
      </c>
      <c r="H248" s="15" t="s">
        <v>6</v>
      </c>
      <c r="I248" s="15">
        <v>340</v>
      </c>
      <c r="J248" s="15">
        <v>340</v>
      </c>
      <c r="K248" s="15">
        <v>10</v>
      </c>
      <c r="L248" s="15" t="s">
        <v>8</v>
      </c>
      <c r="M248" s="15" t="s">
        <v>8</v>
      </c>
      <c r="N248" s="15">
        <v>307</v>
      </c>
      <c r="O248" s="15">
        <v>307</v>
      </c>
      <c r="P248" s="15">
        <v>10</v>
      </c>
      <c r="Q248" s="15" t="s">
        <v>11</v>
      </c>
      <c r="R248" s="15"/>
      <c r="S248" s="15" t="s">
        <v>15</v>
      </c>
      <c r="T248" s="16"/>
      <c r="U248" s="16"/>
      <c r="V248" s="16"/>
      <c r="W248" s="16"/>
      <c r="X248" s="15">
        <v>0</v>
      </c>
      <c r="Y248" s="28">
        <v>0.28223095277427207</v>
      </c>
      <c r="Z248" s="15">
        <v>-0.01</v>
      </c>
      <c r="AA248" s="28">
        <v>0.26818493063166171</v>
      </c>
      <c r="AB248" s="16"/>
      <c r="AC248" s="17"/>
      <c r="AD248" s="16"/>
      <c r="AE248" s="17"/>
      <c r="AF248" s="16"/>
      <c r="AG248" s="17"/>
      <c r="AH248" s="16"/>
      <c r="AI248" s="17"/>
      <c r="AJ248" s="16"/>
      <c r="AK248" s="17"/>
      <c r="AL248" s="15" t="s">
        <v>11</v>
      </c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20"/>
      <c r="BM248" s="20"/>
      <c r="BN248" s="20"/>
      <c r="BO248" s="20"/>
    </row>
    <row r="249" spans="1:67" x14ac:dyDescent="0.35">
      <c r="A249" s="8" t="s">
        <v>247</v>
      </c>
      <c r="B249" s="9" t="s">
        <v>11</v>
      </c>
      <c r="C249" s="9" t="s">
        <v>11</v>
      </c>
      <c r="D249" s="9"/>
      <c r="E249" s="9" t="s">
        <v>17</v>
      </c>
      <c r="F249" s="9" t="s">
        <v>13</v>
      </c>
      <c r="G249" s="9" t="s">
        <v>248</v>
      </c>
      <c r="H249" s="9" t="s">
        <v>31</v>
      </c>
      <c r="I249" s="9">
        <v>148</v>
      </c>
      <c r="J249" s="9">
        <v>148</v>
      </c>
      <c r="K249" s="9"/>
      <c r="L249" s="9" t="s">
        <v>8</v>
      </c>
      <c r="M249" s="9" t="s">
        <v>8</v>
      </c>
      <c r="N249" s="9">
        <v>157</v>
      </c>
      <c r="O249" s="9">
        <v>157</v>
      </c>
      <c r="P249" s="9"/>
      <c r="Q249" s="9"/>
      <c r="R249" s="9"/>
      <c r="S249" s="9" t="s">
        <v>40</v>
      </c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9">
        <v>-1.03</v>
      </c>
      <c r="AK249" s="36">
        <v>1.8592739370355014</v>
      </c>
      <c r="AL249" s="9" t="s">
        <v>2</v>
      </c>
      <c r="AM249" s="9" t="s">
        <v>11</v>
      </c>
      <c r="AN249" s="9" t="s">
        <v>11</v>
      </c>
      <c r="AO249" s="9" t="s">
        <v>17</v>
      </c>
      <c r="AP249" s="9" t="s">
        <v>368</v>
      </c>
      <c r="AQ249" s="10"/>
      <c r="AR249" s="10"/>
      <c r="AS249" s="10"/>
      <c r="AT249" s="10"/>
      <c r="AU249" s="9">
        <v>-0.53</v>
      </c>
      <c r="AV249" s="9">
        <v>9.14</v>
      </c>
      <c r="AW249" s="9">
        <v>0.16</v>
      </c>
      <c r="AX249" s="9">
        <v>9.14</v>
      </c>
      <c r="AY249" s="9">
        <v>64.72</v>
      </c>
      <c r="AZ249" s="9">
        <v>28.9</v>
      </c>
      <c r="BA249" s="9">
        <v>69.83</v>
      </c>
      <c r="BB249" s="9">
        <v>28.9</v>
      </c>
      <c r="BC249" s="10"/>
      <c r="BD249" s="10"/>
      <c r="BE249" s="10"/>
      <c r="BF249" s="10"/>
      <c r="BG249" s="10"/>
      <c r="BH249" s="10"/>
      <c r="BI249" s="10"/>
      <c r="BJ249" s="10"/>
      <c r="BK249" s="10"/>
      <c r="BL249" s="19"/>
      <c r="BM249" s="19"/>
      <c r="BN249" s="19"/>
      <c r="BO249" s="19"/>
    </row>
    <row r="250" spans="1:67" s="1" customFormat="1" x14ac:dyDescent="0.35">
      <c r="A250" s="4" t="s">
        <v>249</v>
      </c>
      <c r="B250" s="5" t="s">
        <v>11</v>
      </c>
      <c r="C250" s="5" t="s">
        <v>11</v>
      </c>
      <c r="D250" s="5"/>
      <c r="E250" s="5" t="s">
        <v>3</v>
      </c>
      <c r="F250" s="5" t="s">
        <v>16</v>
      </c>
      <c r="G250" s="5" t="s">
        <v>25</v>
      </c>
      <c r="H250" s="5" t="s">
        <v>6</v>
      </c>
      <c r="I250" s="5">
        <v>87</v>
      </c>
      <c r="J250" s="5">
        <v>53</v>
      </c>
      <c r="K250" s="5"/>
      <c r="L250" s="5" t="s">
        <v>8</v>
      </c>
      <c r="M250" s="5" t="s">
        <v>8</v>
      </c>
      <c r="N250" s="5">
        <v>81</v>
      </c>
      <c r="O250" s="5">
        <v>53</v>
      </c>
      <c r="P250" s="5"/>
      <c r="Q250" s="5"/>
      <c r="R250" s="5"/>
      <c r="S250" s="5" t="s">
        <v>15</v>
      </c>
      <c r="T250" s="6"/>
      <c r="U250" s="6"/>
      <c r="V250" s="6"/>
      <c r="W250" s="6"/>
      <c r="X250" s="24">
        <v>6.245283018867924E-2</v>
      </c>
      <c r="Y250" s="24">
        <v>0.44932815513992824</v>
      </c>
      <c r="Z250" s="24">
        <v>0.14924528301886791</v>
      </c>
      <c r="AA250" s="24">
        <v>0.36836096978895672</v>
      </c>
      <c r="AB250" s="6"/>
      <c r="AC250" s="6"/>
      <c r="AD250" s="6"/>
      <c r="AE250" s="6"/>
      <c r="AF250" s="6"/>
      <c r="AG250" s="6"/>
      <c r="AH250" s="6"/>
      <c r="AI250" s="6"/>
      <c r="AJ250" s="6"/>
      <c r="AK250" s="7"/>
      <c r="AL250" s="5" t="s">
        <v>11</v>
      </c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>
        <v>8.9700000000000006</v>
      </c>
      <c r="BJ250" s="6">
        <v>1.52</v>
      </c>
      <c r="BK250" s="6">
        <v>52.4</v>
      </c>
      <c r="BL250" s="5">
        <v>9</v>
      </c>
      <c r="BM250" s="5" t="s">
        <v>396</v>
      </c>
      <c r="BN250" s="5" t="s">
        <v>2</v>
      </c>
      <c r="BO250" s="5" t="s">
        <v>378</v>
      </c>
    </row>
    <row r="251" spans="1:67" s="2" customFormat="1" x14ac:dyDescent="0.35">
      <c r="A251" s="14" t="s">
        <v>249</v>
      </c>
      <c r="B251" s="15" t="s">
        <v>11</v>
      </c>
      <c r="C251" s="15" t="s">
        <v>11</v>
      </c>
      <c r="D251" s="15"/>
      <c r="E251" s="15" t="s">
        <v>12</v>
      </c>
      <c r="F251" s="15" t="s">
        <v>16</v>
      </c>
      <c r="G251" s="15" t="s">
        <v>25</v>
      </c>
      <c r="H251" s="15" t="s">
        <v>6</v>
      </c>
      <c r="I251" s="15">
        <v>87</v>
      </c>
      <c r="J251" s="15">
        <v>53</v>
      </c>
      <c r="K251" s="15"/>
      <c r="L251" s="15" t="s">
        <v>8</v>
      </c>
      <c r="M251" s="15" t="s">
        <v>8</v>
      </c>
      <c r="N251" s="15">
        <v>81</v>
      </c>
      <c r="O251" s="15">
        <v>53</v>
      </c>
      <c r="P251" s="15"/>
      <c r="Q251" s="15"/>
      <c r="R251" s="15"/>
      <c r="S251" s="15" t="s">
        <v>15</v>
      </c>
      <c r="T251" s="16"/>
      <c r="U251" s="16"/>
      <c r="V251" s="16"/>
      <c r="W251" s="16"/>
      <c r="X251" s="28">
        <v>0.40075471698113213</v>
      </c>
      <c r="Y251" s="28">
        <v>1.2367487604083349</v>
      </c>
      <c r="Z251" s="28">
        <v>0.3639622641509434</v>
      </c>
      <c r="AA251" s="28">
        <v>0.8125999101238176</v>
      </c>
      <c r="AB251" s="16"/>
      <c r="AC251" s="16"/>
      <c r="AD251" s="16"/>
      <c r="AE251" s="16"/>
      <c r="AF251" s="16"/>
      <c r="AG251" s="16"/>
      <c r="AH251" s="16"/>
      <c r="AI251" s="16"/>
      <c r="AJ251" s="16"/>
      <c r="AK251" s="18"/>
      <c r="AL251" s="15" t="s">
        <v>11</v>
      </c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>
        <v>8.9700000000000006</v>
      </c>
      <c r="BJ251" s="16">
        <v>1.52</v>
      </c>
      <c r="BK251" s="16">
        <v>52.4</v>
      </c>
      <c r="BL251" s="15">
        <v>9</v>
      </c>
      <c r="BM251" s="15" t="s">
        <v>396</v>
      </c>
      <c r="BN251" s="15" t="s">
        <v>2</v>
      </c>
      <c r="BO251" s="15" t="s">
        <v>378</v>
      </c>
    </row>
    <row r="252" spans="1:67" x14ac:dyDescent="0.35">
      <c r="A252" s="8" t="s">
        <v>250</v>
      </c>
      <c r="B252" s="9" t="s">
        <v>2</v>
      </c>
      <c r="C252" s="9" t="s">
        <v>2</v>
      </c>
      <c r="D252" s="9"/>
      <c r="E252" s="9" t="s">
        <v>12</v>
      </c>
      <c r="F252" s="9" t="s">
        <v>13</v>
      </c>
      <c r="G252" s="9" t="s">
        <v>25</v>
      </c>
      <c r="H252" s="9" t="s">
        <v>6</v>
      </c>
      <c r="I252" s="9">
        <v>1290</v>
      </c>
      <c r="J252" s="9">
        <v>1164</v>
      </c>
      <c r="K252" s="9">
        <v>9</v>
      </c>
      <c r="L252" s="9" t="s">
        <v>8</v>
      </c>
      <c r="M252" s="9" t="s">
        <v>8</v>
      </c>
      <c r="N252" s="9">
        <v>1157</v>
      </c>
      <c r="O252" s="9">
        <v>1112</v>
      </c>
      <c r="P252" s="9">
        <v>9</v>
      </c>
      <c r="Q252" s="9" t="s">
        <v>11</v>
      </c>
      <c r="R252" s="9"/>
      <c r="S252" s="9" t="s">
        <v>40</v>
      </c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9">
        <v>0.1</v>
      </c>
      <c r="AK252" s="12">
        <v>5.1021345692465393E-2</v>
      </c>
      <c r="AL252" s="9" t="s">
        <v>2</v>
      </c>
      <c r="AM252" s="9" t="s">
        <v>11</v>
      </c>
      <c r="AN252" s="9" t="s">
        <v>2</v>
      </c>
      <c r="AO252" s="9" t="s">
        <v>12</v>
      </c>
      <c r="AP252" s="9" t="s">
        <v>9</v>
      </c>
      <c r="AQ252" s="10"/>
      <c r="AR252" s="10"/>
      <c r="AS252" s="10"/>
      <c r="AT252" s="10"/>
      <c r="AU252" s="10"/>
      <c r="AV252" s="10"/>
      <c r="AW252" s="10"/>
      <c r="AX252" s="10"/>
      <c r="AY252" s="9">
        <v>19.399999999999999</v>
      </c>
      <c r="AZ252" s="12">
        <v>3.8476420633303405</v>
      </c>
      <c r="BA252" s="9">
        <v>19.2</v>
      </c>
      <c r="BB252" s="12">
        <v>3.8476420633303405</v>
      </c>
      <c r="BC252" s="9">
        <v>19.7</v>
      </c>
      <c r="BD252" s="12">
        <v>3.8476420633303405</v>
      </c>
      <c r="BE252" s="9">
        <v>19.399999999999999</v>
      </c>
      <c r="BF252" s="12">
        <v>3.8476420633303405</v>
      </c>
      <c r="BG252" s="10"/>
      <c r="BH252" s="10"/>
      <c r="BI252" s="9">
        <v>11.5</v>
      </c>
      <c r="BJ252" s="9">
        <v>1.4439664556707013</v>
      </c>
      <c r="BK252" s="9">
        <v>51.994564773191669</v>
      </c>
      <c r="BL252" s="9">
        <v>8.5</v>
      </c>
      <c r="BM252" s="9" t="s">
        <v>382</v>
      </c>
      <c r="BN252" s="9" t="s">
        <v>2</v>
      </c>
      <c r="BO252" s="9" t="s">
        <v>378</v>
      </c>
    </row>
    <row r="253" spans="1:67" s="1" customFormat="1" x14ac:dyDescent="0.35">
      <c r="A253" s="4" t="s">
        <v>251</v>
      </c>
      <c r="B253" s="5" t="s">
        <v>11</v>
      </c>
      <c r="C253" s="5" t="s">
        <v>11</v>
      </c>
      <c r="D253" s="5"/>
      <c r="E253" s="5" t="s">
        <v>3</v>
      </c>
      <c r="F253" s="5" t="s">
        <v>16</v>
      </c>
      <c r="G253" s="5" t="s">
        <v>25</v>
      </c>
      <c r="H253" s="5" t="s">
        <v>6</v>
      </c>
      <c r="I253" s="5">
        <v>212</v>
      </c>
      <c r="J253" s="5">
        <v>181</v>
      </c>
      <c r="K253" s="5"/>
      <c r="L253" s="5" t="s">
        <v>8</v>
      </c>
      <c r="M253" s="5" t="s">
        <v>8</v>
      </c>
      <c r="N253" s="5">
        <v>209</v>
      </c>
      <c r="O253" s="5">
        <v>183</v>
      </c>
      <c r="P253" s="5"/>
      <c r="Q253" s="5"/>
      <c r="R253" s="5"/>
      <c r="S253" s="5" t="s">
        <v>9</v>
      </c>
      <c r="T253" s="6"/>
      <c r="U253" s="6"/>
      <c r="V253" s="6"/>
      <c r="W253" s="6"/>
      <c r="X253" s="6"/>
      <c r="Y253" s="6"/>
      <c r="Z253" s="6"/>
      <c r="AA253" s="6"/>
      <c r="AB253" s="5">
        <v>1.07</v>
      </c>
      <c r="AC253" s="5">
        <v>0.31</v>
      </c>
      <c r="AD253" s="5">
        <v>1.0900000000000001</v>
      </c>
      <c r="AE253" s="5">
        <v>0.32</v>
      </c>
      <c r="AF253" s="5">
        <v>0.97</v>
      </c>
      <c r="AG253" s="5">
        <v>0.42</v>
      </c>
      <c r="AH253" s="5">
        <v>1.01</v>
      </c>
      <c r="AI253" s="5">
        <v>0.42</v>
      </c>
      <c r="AJ253" s="6"/>
      <c r="AK253" s="7"/>
      <c r="AL253" s="5" t="s">
        <v>11</v>
      </c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>
        <v>6.6</v>
      </c>
      <c r="BJ253" s="6">
        <v>1.7</v>
      </c>
      <c r="BK253" s="6">
        <v>50.6</v>
      </c>
      <c r="BL253" s="25"/>
      <c r="BM253" s="25"/>
      <c r="BN253" s="25"/>
      <c r="BO253" s="25"/>
    </row>
    <row r="254" spans="1:67" x14ac:dyDescent="0.35">
      <c r="A254" s="8" t="s">
        <v>251</v>
      </c>
      <c r="B254" s="9" t="s">
        <v>11</v>
      </c>
      <c r="C254" s="9" t="s">
        <v>11</v>
      </c>
      <c r="D254" s="9"/>
      <c r="E254" s="9" t="s">
        <v>3</v>
      </c>
      <c r="F254" s="9" t="s">
        <v>4</v>
      </c>
      <c r="G254" s="9" t="s">
        <v>25</v>
      </c>
      <c r="H254" s="9" t="s">
        <v>6</v>
      </c>
      <c r="I254" s="9">
        <v>212</v>
      </c>
      <c r="J254" s="9">
        <v>180</v>
      </c>
      <c r="K254" s="9"/>
      <c r="L254" s="9" t="s">
        <v>8</v>
      </c>
      <c r="M254" s="9" t="s">
        <v>8</v>
      </c>
      <c r="N254" s="9">
        <v>209</v>
      </c>
      <c r="O254" s="9">
        <v>187</v>
      </c>
      <c r="P254" s="9"/>
      <c r="Q254" s="9"/>
      <c r="R254" s="9"/>
      <c r="S254" s="9" t="s">
        <v>9</v>
      </c>
      <c r="T254" s="10"/>
      <c r="U254" s="10"/>
      <c r="V254" s="10"/>
      <c r="W254" s="10"/>
      <c r="X254" s="10"/>
      <c r="Y254" s="10"/>
      <c r="Z254" s="10"/>
      <c r="AA254" s="10"/>
      <c r="AB254" s="9">
        <v>1.07</v>
      </c>
      <c r="AC254" s="9">
        <v>0.31</v>
      </c>
      <c r="AD254" s="9">
        <v>1.0900000000000001</v>
      </c>
      <c r="AE254" s="9">
        <v>0.32</v>
      </c>
      <c r="AF254" s="9">
        <v>0.96</v>
      </c>
      <c r="AG254" s="9">
        <v>0.49</v>
      </c>
      <c r="AH254" s="9">
        <v>0.98</v>
      </c>
      <c r="AI254" s="9">
        <v>0.48</v>
      </c>
      <c r="AJ254" s="10"/>
      <c r="AK254" s="13"/>
      <c r="AL254" s="9" t="s">
        <v>11</v>
      </c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>
        <v>6.6</v>
      </c>
      <c r="BJ254" s="10">
        <v>1.7</v>
      </c>
      <c r="BK254" s="10">
        <v>50.6</v>
      </c>
      <c r="BL254" s="19"/>
      <c r="BM254" s="19"/>
      <c r="BN254" s="19"/>
      <c r="BO254" s="19"/>
    </row>
    <row r="255" spans="1:67" x14ac:dyDescent="0.35">
      <c r="A255" s="8" t="s">
        <v>251</v>
      </c>
      <c r="B255" s="9" t="s">
        <v>11</v>
      </c>
      <c r="C255" s="9" t="s">
        <v>11</v>
      </c>
      <c r="D255" s="9"/>
      <c r="E255" s="9" t="s">
        <v>17</v>
      </c>
      <c r="F255" s="9" t="s">
        <v>16</v>
      </c>
      <c r="G255" s="9" t="s">
        <v>25</v>
      </c>
      <c r="H255" s="9" t="s">
        <v>6</v>
      </c>
      <c r="I255" s="9">
        <v>212</v>
      </c>
      <c r="J255" s="9">
        <v>181</v>
      </c>
      <c r="K255" s="9"/>
      <c r="L255" s="9" t="s">
        <v>8</v>
      </c>
      <c r="M255" s="9" t="s">
        <v>8</v>
      </c>
      <c r="N255" s="9">
        <v>209</v>
      </c>
      <c r="O255" s="9">
        <v>183</v>
      </c>
      <c r="P255" s="9"/>
      <c r="Q255" s="9"/>
      <c r="R255" s="9"/>
      <c r="S255" s="9" t="s">
        <v>9</v>
      </c>
      <c r="T255" s="10"/>
      <c r="U255" s="10"/>
      <c r="V255" s="10"/>
      <c r="W255" s="10"/>
      <c r="X255" s="10"/>
      <c r="Y255" s="10"/>
      <c r="Z255" s="10"/>
      <c r="AA255" s="10"/>
      <c r="AB255" s="9">
        <v>84.7</v>
      </c>
      <c r="AC255" s="9">
        <v>6.9</v>
      </c>
      <c r="AD255" s="9">
        <v>85</v>
      </c>
      <c r="AE255" s="9">
        <v>7</v>
      </c>
      <c r="AF255" s="9">
        <v>81.400000000000006</v>
      </c>
      <c r="AG255" s="9">
        <v>10.5</v>
      </c>
      <c r="AH255" s="9">
        <v>82.3</v>
      </c>
      <c r="AI255" s="9">
        <v>10.7</v>
      </c>
      <c r="AJ255" s="10"/>
      <c r="AK255" s="13"/>
      <c r="AL255" s="9" t="s">
        <v>11</v>
      </c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>
        <v>6.6</v>
      </c>
      <c r="BJ255" s="10">
        <v>1.7</v>
      </c>
      <c r="BK255" s="10">
        <v>50.6</v>
      </c>
      <c r="BL255" s="19"/>
      <c r="BM255" s="19"/>
      <c r="BN255" s="19"/>
      <c r="BO255" s="19"/>
    </row>
    <row r="256" spans="1:67" s="2" customFormat="1" x14ac:dyDescent="0.35">
      <c r="A256" s="14" t="s">
        <v>251</v>
      </c>
      <c r="B256" s="15" t="s">
        <v>11</v>
      </c>
      <c r="C256" s="15" t="s">
        <v>11</v>
      </c>
      <c r="D256" s="15"/>
      <c r="E256" s="15" t="s">
        <v>17</v>
      </c>
      <c r="F256" s="15" t="s">
        <v>4</v>
      </c>
      <c r="G256" s="15" t="s">
        <v>25</v>
      </c>
      <c r="H256" s="15" t="s">
        <v>6</v>
      </c>
      <c r="I256" s="15">
        <v>212</v>
      </c>
      <c r="J256" s="15">
        <v>180</v>
      </c>
      <c r="K256" s="15"/>
      <c r="L256" s="15" t="s">
        <v>8</v>
      </c>
      <c r="M256" s="15" t="s">
        <v>8</v>
      </c>
      <c r="N256" s="15">
        <v>209</v>
      </c>
      <c r="O256" s="15">
        <v>187</v>
      </c>
      <c r="P256" s="15"/>
      <c r="Q256" s="15"/>
      <c r="R256" s="15"/>
      <c r="S256" s="15" t="s">
        <v>9</v>
      </c>
      <c r="T256" s="16"/>
      <c r="U256" s="16"/>
      <c r="V256" s="16"/>
      <c r="W256" s="16"/>
      <c r="X256" s="16"/>
      <c r="Y256" s="16"/>
      <c r="Z256" s="16"/>
      <c r="AA256" s="16"/>
      <c r="AB256" s="15">
        <v>84.7</v>
      </c>
      <c r="AC256" s="15">
        <v>6.9</v>
      </c>
      <c r="AD256" s="15">
        <v>85</v>
      </c>
      <c r="AE256" s="15">
        <v>7</v>
      </c>
      <c r="AF256" s="15">
        <v>80.599999999999994</v>
      </c>
      <c r="AG256" s="15">
        <v>11.9</v>
      </c>
      <c r="AH256" s="15">
        <v>81.3</v>
      </c>
      <c r="AI256" s="15">
        <v>12.7</v>
      </c>
      <c r="AJ256" s="16"/>
      <c r="AK256" s="18"/>
      <c r="AL256" s="15" t="s">
        <v>11</v>
      </c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>
        <v>6.6</v>
      </c>
      <c r="BJ256" s="16">
        <v>1.7</v>
      </c>
      <c r="BK256" s="16">
        <v>50.6</v>
      </c>
      <c r="BL256" s="20"/>
      <c r="BM256" s="20"/>
      <c r="BN256" s="20"/>
      <c r="BO256" s="20"/>
    </row>
    <row r="257" spans="1:67" s="2" customFormat="1" x14ac:dyDescent="0.35">
      <c r="A257" s="14" t="s">
        <v>252</v>
      </c>
      <c r="B257" s="15" t="s">
        <v>2</v>
      </c>
      <c r="C257" s="15" t="s">
        <v>2</v>
      </c>
      <c r="D257" s="15"/>
      <c r="E257" s="15" t="s">
        <v>12</v>
      </c>
      <c r="F257" s="15" t="s">
        <v>13</v>
      </c>
      <c r="G257" s="15" t="s">
        <v>25</v>
      </c>
      <c r="H257" s="15" t="s">
        <v>31</v>
      </c>
      <c r="I257" s="15">
        <v>526</v>
      </c>
      <c r="J257" s="15">
        <v>434</v>
      </c>
      <c r="K257" s="15">
        <v>23</v>
      </c>
      <c r="L257" s="15" t="s">
        <v>8</v>
      </c>
      <c r="M257" s="15" t="s">
        <v>8</v>
      </c>
      <c r="N257" s="15">
        <v>608</v>
      </c>
      <c r="O257" s="15">
        <v>493</v>
      </c>
      <c r="P257" s="15">
        <v>24</v>
      </c>
      <c r="Q257" s="15" t="s">
        <v>2</v>
      </c>
      <c r="R257" s="15">
        <v>2.4E-2</v>
      </c>
      <c r="S257" s="15" t="s">
        <v>15</v>
      </c>
      <c r="T257" s="16"/>
      <c r="U257" s="16"/>
      <c r="V257" s="16"/>
      <c r="W257" s="16"/>
      <c r="X257" s="15">
        <v>0.32</v>
      </c>
      <c r="Y257" s="28">
        <v>1.4349030604897726</v>
      </c>
      <c r="Z257" s="15">
        <v>0.22</v>
      </c>
      <c r="AA257" s="28">
        <v>1.0761950584497852</v>
      </c>
      <c r="AB257" s="16"/>
      <c r="AC257" s="16"/>
      <c r="AD257" s="16"/>
      <c r="AE257" s="16"/>
      <c r="AF257" s="16"/>
      <c r="AG257" s="16"/>
      <c r="AH257" s="16"/>
      <c r="AI257" s="16"/>
      <c r="AJ257" s="16"/>
      <c r="AK257" s="18"/>
      <c r="AL257" s="15" t="s">
        <v>2</v>
      </c>
      <c r="AM257" s="15" t="s">
        <v>11</v>
      </c>
      <c r="AN257" s="15" t="s">
        <v>2</v>
      </c>
      <c r="AO257" s="15" t="s">
        <v>12</v>
      </c>
      <c r="AP257" s="15" t="s">
        <v>368</v>
      </c>
      <c r="AQ257" s="16"/>
      <c r="AR257" s="16"/>
      <c r="AS257" s="16"/>
      <c r="AT257" s="16"/>
      <c r="AU257" s="15">
        <v>0.32</v>
      </c>
      <c r="AV257" s="28">
        <v>1.4349030604897726</v>
      </c>
      <c r="AW257" s="15">
        <v>0.22</v>
      </c>
      <c r="AX257" s="28">
        <v>1.0761950584497852</v>
      </c>
      <c r="AY257" s="15">
        <v>18.3</v>
      </c>
      <c r="AZ257" s="15">
        <v>3.6</v>
      </c>
      <c r="BA257" s="15">
        <v>18.2</v>
      </c>
      <c r="BB257" s="15">
        <v>3.2</v>
      </c>
      <c r="BC257" s="16"/>
      <c r="BD257" s="16"/>
      <c r="BE257" s="16"/>
      <c r="BF257" s="16"/>
      <c r="BG257" s="16"/>
      <c r="BH257" s="16"/>
      <c r="BI257" s="15">
        <v>10.9</v>
      </c>
      <c r="BJ257" s="15">
        <v>0.77805855199115104</v>
      </c>
      <c r="BK257" s="15">
        <v>47.168077601410936</v>
      </c>
      <c r="BL257" s="15">
        <v>7</v>
      </c>
      <c r="BM257" s="15" t="s">
        <v>382</v>
      </c>
      <c r="BN257" s="15" t="s">
        <v>2</v>
      </c>
      <c r="BO257" s="15" t="s">
        <v>380</v>
      </c>
    </row>
    <row r="258" spans="1:67" s="1" customFormat="1" x14ac:dyDescent="0.35">
      <c r="A258" s="4" t="s">
        <v>253</v>
      </c>
      <c r="B258" s="5" t="s">
        <v>2</v>
      </c>
      <c r="C258" s="5" t="s">
        <v>2</v>
      </c>
      <c r="D258" s="5"/>
      <c r="E258" s="5" t="s">
        <v>3</v>
      </c>
      <c r="F258" s="5" t="s">
        <v>16</v>
      </c>
      <c r="G258" s="5" t="s">
        <v>254</v>
      </c>
      <c r="H258" s="5" t="s">
        <v>6</v>
      </c>
      <c r="I258" s="5">
        <v>422</v>
      </c>
      <c r="J258" s="5">
        <v>422</v>
      </c>
      <c r="K258" s="5">
        <v>22</v>
      </c>
      <c r="L258" s="5" t="s">
        <v>8</v>
      </c>
      <c r="M258" s="5" t="s">
        <v>8</v>
      </c>
      <c r="N258" s="5">
        <v>297</v>
      </c>
      <c r="O258" s="5">
        <v>297</v>
      </c>
      <c r="P258" s="5">
        <v>17</v>
      </c>
      <c r="Q258" s="5" t="s">
        <v>11</v>
      </c>
      <c r="R258" s="5"/>
      <c r="S258" s="5" t="s">
        <v>9</v>
      </c>
      <c r="T258" s="6"/>
      <c r="U258" s="6"/>
      <c r="V258" s="6"/>
      <c r="W258" s="6"/>
      <c r="X258" s="6"/>
      <c r="Y258" s="27"/>
      <c r="Z258" s="6"/>
      <c r="AA258" s="27"/>
      <c r="AB258" s="5">
        <v>0.15</v>
      </c>
      <c r="AC258" s="5">
        <v>1.04</v>
      </c>
      <c r="AD258" s="5">
        <v>0.08</v>
      </c>
      <c r="AE258" s="5">
        <v>1.07</v>
      </c>
      <c r="AF258" s="5">
        <v>0.21</v>
      </c>
      <c r="AG258" s="5">
        <v>1.05</v>
      </c>
      <c r="AH258" s="5">
        <v>0.09</v>
      </c>
      <c r="AI258" s="5">
        <v>1.1000000000000001</v>
      </c>
      <c r="AJ258" s="6"/>
      <c r="AK258" s="7"/>
      <c r="AL258" s="5" t="s">
        <v>11</v>
      </c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>
        <v>8.4</v>
      </c>
      <c r="BJ258" s="6">
        <v>0.7</v>
      </c>
      <c r="BK258" s="6">
        <v>51.6</v>
      </c>
      <c r="BL258" s="5">
        <v>12</v>
      </c>
      <c r="BM258" s="5" t="s">
        <v>379</v>
      </c>
      <c r="BN258" s="5" t="s">
        <v>11</v>
      </c>
      <c r="BO258" s="5" t="s">
        <v>380</v>
      </c>
    </row>
    <row r="259" spans="1:67" s="2" customFormat="1" x14ac:dyDescent="0.35">
      <c r="A259" s="14" t="s">
        <v>253</v>
      </c>
      <c r="B259" s="15" t="s">
        <v>2</v>
      </c>
      <c r="C259" s="15" t="s">
        <v>2</v>
      </c>
      <c r="D259" s="15"/>
      <c r="E259" s="15" t="s">
        <v>12</v>
      </c>
      <c r="F259" s="15" t="s">
        <v>16</v>
      </c>
      <c r="G259" s="15" t="s">
        <v>254</v>
      </c>
      <c r="H259" s="15" t="s">
        <v>6</v>
      </c>
      <c r="I259" s="15">
        <v>422</v>
      </c>
      <c r="J259" s="15">
        <v>422</v>
      </c>
      <c r="K259" s="15">
        <v>22</v>
      </c>
      <c r="L259" s="15" t="s">
        <v>8</v>
      </c>
      <c r="M259" s="15" t="s">
        <v>8</v>
      </c>
      <c r="N259" s="15">
        <v>297</v>
      </c>
      <c r="O259" s="15">
        <v>297</v>
      </c>
      <c r="P259" s="15">
        <v>17</v>
      </c>
      <c r="Q259" s="15" t="s">
        <v>11</v>
      </c>
      <c r="R259" s="15"/>
      <c r="S259" s="15" t="s">
        <v>9</v>
      </c>
      <c r="T259" s="16"/>
      <c r="U259" s="16"/>
      <c r="V259" s="16"/>
      <c r="W259" s="16"/>
      <c r="X259" s="16"/>
      <c r="Y259" s="17"/>
      <c r="Z259" s="16"/>
      <c r="AA259" s="17"/>
      <c r="AB259" s="15">
        <v>17.399999999999999</v>
      </c>
      <c r="AC259" s="15">
        <v>2.9</v>
      </c>
      <c r="AD259" s="15">
        <v>17.3</v>
      </c>
      <c r="AE259" s="15">
        <v>3</v>
      </c>
      <c r="AF259" s="15">
        <v>18.100000000000001</v>
      </c>
      <c r="AG259" s="15">
        <v>3.2</v>
      </c>
      <c r="AH259" s="15">
        <v>17.899999999999999</v>
      </c>
      <c r="AI259" s="15">
        <v>3.3</v>
      </c>
      <c r="AJ259" s="16"/>
      <c r="AK259" s="18"/>
      <c r="AL259" s="15" t="s">
        <v>11</v>
      </c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>
        <v>8.4</v>
      </c>
      <c r="BJ259" s="16">
        <v>0.7</v>
      </c>
      <c r="BK259" s="16">
        <v>51.6</v>
      </c>
      <c r="BL259" s="15">
        <v>12</v>
      </c>
      <c r="BM259" s="15" t="s">
        <v>379</v>
      </c>
      <c r="BN259" s="15" t="s">
        <v>11</v>
      </c>
      <c r="BO259" s="15" t="s">
        <v>380</v>
      </c>
    </row>
    <row r="260" spans="1:67" x14ac:dyDescent="0.35">
      <c r="A260" s="8" t="s">
        <v>255</v>
      </c>
      <c r="B260" s="9" t="s">
        <v>2</v>
      </c>
      <c r="C260" s="9" t="s">
        <v>2</v>
      </c>
      <c r="D260" s="9"/>
      <c r="E260" s="9" t="s">
        <v>12</v>
      </c>
      <c r="F260" s="9" t="s">
        <v>4</v>
      </c>
      <c r="G260" s="9" t="s">
        <v>25</v>
      </c>
      <c r="H260" s="9" t="s">
        <v>6</v>
      </c>
      <c r="I260" s="9">
        <v>243</v>
      </c>
      <c r="J260" s="9">
        <v>243</v>
      </c>
      <c r="K260" s="9">
        <v>8</v>
      </c>
      <c r="L260" s="9" t="s">
        <v>8</v>
      </c>
      <c r="M260" s="9" t="s">
        <v>8</v>
      </c>
      <c r="N260" s="9">
        <v>191</v>
      </c>
      <c r="O260" s="9">
        <v>191</v>
      </c>
      <c r="P260" s="9">
        <v>7</v>
      </c>
      <c r="Q260" s="9" t="s">
        <v>11</v>
      </c>
      <c r="R260" s="9"/>
      <c r="S260" s="9" t="s">
        <v>9</v>
      </c>
      <c r="T260" s="10"/>
      <c r="U260" s="10"/>
      <c r="V260" s="10"/>
      <c r="W260" s="10"/>
      <c r="X260" s="10"/>
      <c r="Y260" s="11"/>
      <c r="Z260" s="10"/>
      <c r="AA260" s="11"/>
      <c r="AB260" s="9">
        <v>19</v>
      </c>
      <c r="AC260" s="9">
        <v>3.6</v>
      </c>
      <c r="AD260" s="9">
        <v>19.2</v>
      </c>
      <c r="AE260" s="9">
        <v>3.4</v>
      </c>
      <c r="AF260" s="9">
        <v>20.3</v>
      </c>
      <c r="AG260" s="9">
        <v>4</v>
      </c>
      <c r="AH260" s="9">
        <v>20.399999999999999</v>
      </c>
      <c r="AI260" s="9">
        <v>3.6</v>
      </c>
      <c r="AJ260" s="10"/>
      <c r="AK260" s="13"/>
      <c r="AL260" s="9" t="s">
        <v>2</v>
      </c>
      <c r="AM260" s="9" t="s">
        <v>11</v>
      </c>
      <c r="AN260" s="9" t="s">
        <v>2</v>
      </c>
      <c r="AO260" s="9" t="s">
        <v>12</v>
      </c>
      <c r="AP260" s="9" t="s">
        <v>9</v>
      </c>
      <c r="AQ260" s="10"/>
      <c r="AR260" s="10"/>
      <c r="AS260" s="10"/>
      <c r="AT260" s="10"/>
      <c r="AU260" s="10"/>
      <c r="AV260" s="10"/>
      <c r="AW260" s="10"/>
      <c r="AX260" s="10"/>
      <c r="AY260" s="9">
        <v>19</v>
      </c>
      <c r="AZ260" s="9">
        <v>3.6</v>
      </c>
      <c r="BA260" s="9">
        <v>19.2</v>
      </c>
      <c r="BB260" s="9">
        <v>3.4</v>
      </c>
      <c r="BC260" s="9">
        <v>20.3</v>
      </c>
      <c r="BD260" s="9">
        <v>4</v>
      </c>
      <c r="BE260" s="9">
        <v>20.399999999999999</v>
      </c>
      <c r="BF260" s="9">
        <v>3.6</v>
      </c>
      <c r="BG260" s="10"/>
      <c r="BH260" s="10"/>
      <c r="BI260" s="9">
        <v>11.1</v>
      </c>
      <c r="BJ260" s="9">
        <v>0.6</v>
      </c>
      <c r="BK260" s="9">
        <v>57</v>
      </c>
      <c r="BL260" s="9">
        <v>18</v>
      </c>
      <c r="BM260" s="9" t="s">
        <v>379</v>
      </c>
      <c r="BN260" s="9" t="s">
        <v>11</v>
      </c>
      <c r="BO260" s="9" t="s">
        <v>380</v>
      </c>
    </row>
    <row r="261" spans="1:67" s="5" customFormat="1" x14ac:dyDescent="0.35">
      <c r="A261" s="4" t="s">
        <v>256</v>
      </c>
      <c r="B261" s="5" t="s">
        <v>2</v>
      </c>
      <c r="C261" s="5" t="s">
        <v>11</v>
      </c>
      <c r="E261" s="5" t="s">
        <v>3</v>
      </c>
      <c r="F261" s="5" t="s">
        <v>4</v>
      </c>
      <c r="G261" s="5" t="s">
        <v>257</v>
      </c>
      <c r="H261" s="5" t="s">
        <v>26</v>
      </c>
      <c r="I261" s="5">
        <v>374</v>
      </c>
      <c r="J261" s="5">
        <v>374</v>
      </c>
      <c r="K261" s="5">
        <v>4</v>
      </c>
      <c r="L261" s="5" t="s">
        <v>8</v>
      </c>
      <c r="M261" s="5" t="s">
        <v>8</v>
      </c>
      <c r="N261" s="5">
        <v>358</v>
      </c>
      <c r="O261" s="5">
        <v>358</v>
      </c>
      <c r="P261" s="5">
        <v>4</v>
      </c>
      <c r="Q261" s="5" t="s">
        <v>2</v>
      </c>
      <c r="R261" s="5">
        <v>0.02</v>
      </c>
      <c r="S261" s="5" t="s">
        <v>15</v>
      </c>
      <c r="T261" s="6"/>
      <c r="U261" s="6"/>
      <c r="V261" s="6"/>
      <c r="W261" s="6"/>
      <c r="X261" s="5">
        <v>-0.03</v>
      </c>
      <c r="Y261" s="24">
        <v>0.74001580124287192</v>
      </c>
      <c r="Z261" s="5">
        <v>0.09</v>
      </c>
      <c r="AA261" s="24">
        <v>0.67574599744373232</v>
      </c>
      <c r="AB261" s="6"/>
      <c r="AC261" s="6"/>
      <c r="AD261" s="6"/>
      <c r="AE261" s="6"/>
      <c r="AF261" s="6"/>
      <c r="AG261" s="6"/>
      <c r="AH261" s="6"/>
      <c r="AI261" s="6"/>
      <c r="AJ261" s="6"/>
      <c r="AK261" s="7"/>
      <c r="AL261" s="5" t="s">
        <v>11</v>
      </c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5">
        <v>24</v>
      </c>
      <c r="BM261" s="5" t="s">
        <v>393</v>
      </c>
      <c r="BN261" s="5" t="s">
        <v>11</v>
      </c>
      <c r="BO261" s="5" t="s">
        <v>380</v>
      </c>
    </row>
    <row r="262" spans="1:67" s="9" customFormat="1" x14ac:dyDescent="0.35">
      <c r="A262" s="8" t="s">
        <v>256</v>
      </c>
      <c r="B262" s="9" t="s">
        <v>2</v>
      </c>
      <c r="C262" s="9" t="s">
        <v>11</v>
      </c>
      <c r="E262" s="9" t="s">
        <v>12</v>
      </c>
      <c r="F262" s="9" t="s">
        <v>16</v>
      </c>
      <c r="G262" s="9" t="s">
        <v>257</v>
      </c>
      <c r="H262" s="9" t="s">
        <v>26</v>
      </c>
      <c r="I262" s="9">
        <v>366</v>
      </c>
      <c r="J262" s="9">
        <v>362</v>
      </c>
      <c r="K262" s="9">
        <v>4</v>
      </c>
      <c r="L262" s="9" t="s">
        <v>8</v>
      </c>
      <c r="M262" s="9" t="s">
        <v>8</v>
      </c>
      <c r="N262" s="9">
        <v>367</v>
      </c>
      <c r="O262" s="9">
        <v>363</v>
      </c>
      <c r="P262" s="9">
        <v>4</v>
      </c>
      <c r="Q262" s="9" t="s">
        <v>11</v>
      </c>
      <c r="S262" s="9" t="s">
        <v>9</v>
      </c>
      <c r="T262" s="10"/>
      <c r="U262" s="10"/>
      <c r="V262" s="10"/>
      <c r="W262" s="10"/>
      <c r="X262" s="10"/>
      <c r="Y262" s="11"/>
      <c r="Z262" s="10"/>
      <c r="AA262" s="11"/>
      <c r="AB262" s="9">
        <v>17.2</v>
      </c>
      <c r="AC262" s="12">
        <v>3.0746453254889405</v>
      </c>
      <c r="AD262" s="9">
        <v>17.329999999999998</v>
      </c>
      <c r="AE262" s="12">
        <v>2.9811017543386429</v>
      </c>
      <c r="AF262" s="9">
        <v>17.670000000000002</v>
      </c>
      <c r="AG262" s="12">
        <v>3.0092613535900798</v>
      </c>
      <c r="AH262" s="9">
        <v>17.84</v>
      </c>
      <c r="AI262" s="12">
        <v>2.9648114588742747</v>
      </c>
      <c r="AJ262" s="10"/>
      <c r="AK262" s="13"/>
      <c r="AL262" s="9" t="s">
        <v>11</v>
      </c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9">
        <v>12</v>
      </c>
      <c r="BM262" s="9" t="s">
        <v>393</v>
      </c>
      <c r="BN262" s="9" t="s">
        <v>11</v>
      </c>
      <c r="BO262" s="9" t="s">
        <v>380</v>
      </c>
    </row>
    <row r="263" spans="1:67" s="15" customFormat="1" x14ac:dyDescent="0.35">
      <c r="A263" s="14" t="s">
        <v>256</v>
      </c>
      <c r="B263" s="15" t="s">
        <v>2</v>
      </c>
      <c r="C263" s="15" t="s">
        <v>11</v>
      </c>
      <c r="E263" s="15" t="s">
        <v>12</v>
      </c>
      <c r="F263" s="15" t="s">
        <v>4</v>
      </c>
      <c r="G263" s="15" t="s">
        <v>257</v>
      </c>
      <c r="H263" s="15" t="s">
        <v>26</v>
      </c>
      <c r="I263" s="15">
        <v>366</v>
      </c>
      <c r="J263" s="15">
        <v>325</v>
      </c>
      <c r="K263" s="15">
        <v>4</v>
      </c>
      <c r="L263" s="15" t="s">
        <v>8</v>
      </c>
      <c r="M263" s="15" t="s">
        <v>8</v>
      </c>
      <c r="N263" s="15">
        <v>367</v>
      </c>
      <c r="O263" s="15">
        <v>326</v>
      </c>
      <c r="P263" s="15">
        <v>4</v>
      </c>
      <c r="Q263" s="15" t="s">
        <v>11</v>
      </c>
      <c r="S263" s="15" t="s">
        <v>9</v>
      </c>
      <c r="T263" s="16"/>
      <c r="U263" s="16"/>
      <c r="V263" s="16"/>
      <c r="W263" s="16"/>
      <c r="X263" s="16"/>
      <c r="Y263" s="17"/>
      <c r="Z263" s="16"/>
      <c r="AA263" s="17"/>
      <c r="AB263" s="38">
        <v>17.2</v>
      </c>
      <c r="AC263" s="43">
        <v>3.0746453254889405</v>
      </c>
      <c r="AD263" s="38">
        <v>17.329999999999998</v>
      </c>
      <c r="AE263" s="43">
        <v>2.9811017543386429</v>
      </c>
      <c r="AF263" s="38">
        <v>18.399999999999999</v>
      </c>
      <c r="AG263" s="43">
        <v>2.8513288147802003</v>
      </c>
      <c r="AH263" s="38">
        <v>18.71</v>
      </c>
      <c r="AI263" s="43">
        <v>2.809652232656481</v>
      </c>
      <c r="AJ263" s="16"/>
      <c r="AK263" s="18"/>
      <c r="AL263" s="15" t="s">
        <v>11</v>
      </c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5">
        <v>24</v>
      </c>
      <c r="BM263" s="15" t="s">
        <v>393</v>
      </c>
      <c r="BN263" s="15" t="s">
        <v>11</v>
      </c>
      <c r="BO263" s="15" t="s">
        <v>380</v>
      </c>
    </row>
    <row r="264" spans="1:67" s="1" customFormat="1" x14ac:dyDescent="0.35">
      <c r="A264" s="4" t="s">
        <v>258</v>
      </c>
      <c r="B264" s="5" t="s">
        <v>2</v>
      </c>
      <c r="C264" s="5" t="s">
        <v>2</v>
      </c>
      <c r="D264" s="5"/>
      <c r="E264" s="5" t="s">
        <v>400</v>
      </c>
      <c r="F264" s="5" t="s">
        <v>13</v>
      </c>
      <c r="G264" s="5" t="s">
        <v>259</v>
      </c>
      <c r="H264" s="5" t="s">
        <v>6</v>
      </c>
      <c r="I264" s="5">
        <v>534</v>
      </c>
      <c r="J264" s="5">
        <v>534</v>
      </c>
      <c r="K264" s="5">
        <v>35</v>
      </c>
      <c r="L264" s="5" t="s">
        <v>8</v>
      </c>
      <c r="M264" s="5" t="s">
        <v>8</v>
      </c>
      <c r="N264" s="5">
        <v>479</v>
      </c>
      <c r="O264" s="5">
        <v>479</v>
      </c>
      <c r="P264" s="5">
        <v>35</v>
      </c>
      <c r="Q264" s="5" t="s">
        <v>11</v>
      </c>
      <c r="R264" s="5"/>
      <c r="S264" s="5" t="s">
        <v>9</v>
      </c>
      <c r="T264" s="6"/>
      <c r="U264" s="6"/>
      <c r="V264" s="6"/>
      <c r="W264" s="6"/>
      <c r="X264" s="6"/>
      <c r="Y264" s="27"/>
      <c r="Z264" s="6"/>
      <c r="AA264" s="27"/>
      <c r="AB264" s="24">
        <v>0.68864618521516241</v>
      </c>
      <c r="AC264" s="5">
        <v>1</v>
      </c>
      <c r="AD264" s="24">
        <v>0.76752476504007983</v>
      </c>
      <c r="AE264" s="5">
        <v>1</v>
      </c>
      <c r="AF264" s="24">
        <v>0.63486269386364125</v>
      </c>
      <c r="AG264" s="5">
        <v>1</v>
      </c>
      <c r="AH264" s="24">
        <v>0.77012277628969483</v>
      </c>
      <c r="AI264" s="5">
        <v>1</v>
      </c>
      <c r="AJ264" s="6"/>
      <c r="AK264" s="7"/>
      <c r="AL264" s="5" t="s">
        <v>2</v>
      </c>
      <c r="AM264" s="6"/>
      <c r="AN264" s="6"/>
      <c r="AO264" s="5" t="s">
        <v>369</v>
      </c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25"/>
      <c r="BM264" s="25"/>
      <c r="BN264" s="25"/>
      <c r="BO264" s="25"/>
    </row>
    <row r="265" spans="1:67" s="1" customFormat="1" x14ac:dyDescent="0.35">
      <c r="A265" s="4" t="s">
        <v>260</v>
      </c>
      <c r="B265" s="5" t="s">
        <v>2</v>
      </c>
      <c r="C265" s="5" t="s">
        <v>2</v>
      </c>
      <c r="D265" s="5"/>
      <c r="E265" s="5" t="s">
        <v>3</v>
      </c>
      <c r="F265" s="5" t="s">
        <v>16</v>
      </c>
      <c r="G265" s="5" t="s">
        <v>261</v>
      </c>
      <c r="H265" s="5" t="s">
        <v>31</v>
      </c>
      <c r="I265" s="5">
        <v>76</v>
      </c>
      <c r="J265" s="5">
        <v>51</v>
      </c>
      <c r="K265" s="5">
        <v>6</v>
      </c>
      <c r="L265" s="5" t="s">
        <v>8</v>
      </c>
      <c r="M265" s="5" t="s">
        <v>8</v>
      </c>
      <c r="N265" s="5">
        <v>33</v>
      </c>
      <c r="O265" s="5">
        <v>24</v>
      </c>
      <c r="P265" s="5">
        <v>5</v>
      </c>
      <c r="Q265" s="5" t="s">
        <v>2</v>
      </c>
      <c r="R265" s="5">
        <v>1.2E-2</v>
      </c>
      <c r="S265" s="5" t="s">
        <v>9</v>
      </c>
      <c r="T265" s="6"/>
      <c r="U265" s="6"/>
      <c r="V265" s="6"/>
      <c r="W265" s="6"/>
      <c r="X265" s="6"/>
      <c r="Y265" s="27"/>
      <c r="Z265" s="6"/>
      <c r="AA265" s="27"/>
      <c r="AB265" s="5">
        <v>1.21</v>
      </c>
      <c r="AC265" s="5">
        <v>0.54</v>
      </c>
      <c r="AD265" s="5">
        <v>1.34</v>
      </c>
      <c r="AE265" s="5">
        <v>0.38</v>
      </c>
      <c r="AF265" s="5">
        <v>1.18</v>
      </c>
      <c r="AG265" s="5">
        <v>0.62</v>
      </c>
      <c r="AH265" s="5">
        <v>1.44</v>
      </c>
      <c r="AI265" s="5">
        <v>0.44</v>
      </c>
      <c r="AJ265" s="6"/>
      <c r="AK265" s="7"/>
      <c r="AL265" s="5" t="s">
        <v>11</v>
      </c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>
        <v>10.763372093023257</v>
      </c>
      <c r="BJ265" s="6">
        <v>1.3570247042230346</v>
      </c>
      <c r="BK265" s="6">
        <v>46.627906976744185</v>
      </c>
      <c r="BL265" s="5">
        <v>12</v>
      </c>
      <c r="BM265" s="5" t="s">
        <v>375</v>
      </c>
      <c r="BN265" s="5" t="s">
        <v>2</v>
      </c>
      <c r="BO265" s="5" t="s">
        <v>376</v>
      </c>
    </row>
    <row r="266" spans="1:67" x14ac:dyDescent="0.35">
      <c r="A266" s="8" t="s">
        <v>260</v>
      </c>
      <c r="B266" s="9" t="s">
        <v>2</v>
      </c>
      <c r="C266" s="9" t="s">
        <v>2</v>
      </c>
      <c r="D266" s="9"/>
      <c r="E266" s="9" t="s">
        <v>3</v>
      </c>
      <c r="F266" s="9" t="s">
        <v>16</v>
      </c>
      <c r="G266" s="9" t="s">
        <v>262</v>
      </c>
      <c r="H266" s="9" t="s">
        <v>6</v>
      </c>
      <c r="I266" s="9">
        <v>63</v>
      </c>
      <c r="J266" s="9">
        <v>46</v>
      </c>
      <c r="K266" s="9">
        <v>4</v>
      </c>
      <c r="L266" s="9" t="s">
        <v>8</v>
      </c>
      <c r="M266" s="9" t="s">
        <v>8</v>
      </c>
      <c r="N266" s="9">
        <v>33</v>
      </c>
      <c r="O266" s="9">
        <v>24</v>
      </c>
      <c r="P266" s="9">
        <v>5</v>
      </c>
      <c r="Q266" s="9" t="s">
        <v>2</v>
      </c>
      <c r="R266" s="9">
        <v>1.2E-2</v>
      </c>
      <c r="S266" s="9" t="s">
        <v>9</v>
      </c>
      <c r="T266" s="10"/>
      <c r="U266" s="10"/>
      <c r="V266" s="10"/>
      <c r="W266" s="10"/>
      <c r="X266" s="10"/>
      <c r="Y266" s="11"/>
      <c r="Z266" s="10"/>
      <c r="AA266" s="11"/>
      <c r="AB266" s="9">
        <v>1.22</v>
      </c>
      <c r="AC266" s="9">
        <v>0.47</v>
      </c>
      <c r="AD266" s="9">
        <v>1.34</v>
      </c>
      <c r="AE266" s="9">
        <v>0.38</v>
      </c>
      <c r="AF266" s="9">
        <v>1.1599999999999999</v>
      </c>
      <c r="AG266" s="9">
        <v>0.53</v>
      </c>
      <c r="AH266" s="9">
        <v>1.44</v>
      </c>
      <c r="AI266" s="9">
        <v>0.44</v>
      </c>
      <c r="AJ266" s="10"/>
      <c r="AK266" s="13"/>
      <c r="AL266" s="9" t="s">
        <v>11</v>
      </c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>
        <v>10.763372093023257</v>
      </c>
      <c r="BJ266" s="10">
        <v>1.3570247042230346</v>
      </c>
      <c r="BK266" s="10">
        <v>46.627906976744185</v>
      </c>
      <c r="BL266" s="9">
        <v>12</v>
      </c>
      <c r="BM266" s="9" t="s">
        <v>375</v>
      </c>
      <c r="BN266" s="9" t="s">
        <v>2</v>
      </c>
      <c r="BO266" s="9" t="s">
        <v>376</v>
      </c>
    </row>
    <row r="267" spans="1:67" x14ac:dyDescent="0.35">
      <c r="A267" s="8" t="s">
        <v>260</v>
      </c>
      <c r="B267" s="9" t="s">
        <v>2</v>
      </c>
      <c r="C267" s="9" t="s">
        <v>2</v>
      </c>
      <c r="D267" s="9"/>
      <c r="E267" s="9" t="s">
        <v>12</v>
      </c>
      <c r="F267" s="9" t="s">
        <v>16</v>
      </c>
      <c r="G267" s="9" t="s">
        <v>261</v>
      </c>
      <c r="H267" s="9" t="s">
        <v>31</v>
      </c>
      <c r="I267" s="9">
        <v>76</v>
      </c>
      <c r="J267" s="9">
        <v>51</v>
      </c>
      <c r="K267" s="9">
        <v>6</v>
      </c>
      <c r="L267" s="9" t="s">
        <v>8</v>
      </c>
      <c r="M267" s="9" t="s">
        <v>8</v>
      </c>
      <c r="N267" s="9">
        <v>33</v>
      </c>
      <c r="O267" s="9">
        <v>24</v>
      </c>
      <c r="P267" s="9">
        <v>5</v>
      </c>
      <c r="Q267" s="9" t="s">
        <v>2</v>
      </c>
      <c r="R267" s="9">
        <v>1.2E-2</v>
      </c>
      <c r="S267" s="9" t="s">
        <v>9</v>
      </c>
      <c r="T267" s="10"/>
      <c r="U267" s="10"/>
      <c r="V267" s="10"/>
      <c r="W267" s="10"/>
      <c r="X267" s="10"/>
      <c r="Y267" s="11"/>
      <c r="Z267" s="10"/>
      <c r="AA267" s="11"/>
      <c r="AB267" s="9">
        <v>21.5</v>
      </c>
      <c r="AC267" s="9">
        <v>2.7</v>
      </c>
      <c r="AD267" s="9">
        <v>22</v>
      </c>
      <c r="AE267" s="9">
        <v>2.9</v>
      </c>
      <c r="AF267" s="9">
        <v>22.4</v>
      </c>
      <c r="AG267" s="9">
        <v>3</v>
      </c>
      <c r="AH267" s="9">
        <v>23.7</v>
      </c>
      <c r="AI267" s="9">
        <v>3.6</v>
      </c>
      <c r="AJ267" s="10"/>
      <c r="AK267" s="13"/>
      <c r="AL267" s="9" t="s">
        <v>11</v>
      </c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>
        <v>10.763372093023257</v>
      </c>
      <c r="BJ267" s="10">
        <v>1.3570247042230346</v>
      </c>
      <c r="BK267" s="10">
        <v>46.627906976744185</v>
      </c>
      <c r="BL267" s="9">
        <v>12</v>
      </c>
      <c r="BM267" s="9" t="s">
        <v>375</v>
      </c>
      <c r="BN267" s="9" t="s">
        <v>2</v>
      </c>
      <c r="BO267" s="9" t="s">
        <v>376</v>
      </c>
    </row>
    <row r="268" spans="1:67" s="2" customFormat="1" x14ac:dyDescent="0.35">
      <c r="A268" s="14" t="s">
        <v>260</v>
      </c>
      <c r="B268" s="15" t="s">
        <v>2</v>
      </c>
      <c r="C268" s="15" t="s">
        <v>2</v>
      </c>
      <c r="D268" s="15"/>
      <c r="E268" s="15" t="s">
        <v>12</v>
      </c>
      <c r="F268" s="15" t="s">
        <v>16</v>
      </c>
      <c r="G268" s="15" t="s">
        <v>262</v>
      </c>
      <c r="H268" s="15" t="s">
        <v>6</v>
      </c>
      <c r="I268" s="15">
        <v>63</v>
      </c>
      <c r="J268" s="15">
        <v>46</v>
      </c>
      <c r="K268" s="15">
        <v>4</v>
      </c>
      <c r="L268" s="15" t="s">
        <v>8</v>
      </c>
      <c r="M268" s="15" t="s">
        <v>8</v>
      </c>
      <c r="N268" s="15">
        <v>33</v>
      </c>
      <c r="O268" s="15">
        <v>24</v>
      </c>
      <c r="P268" s="15">
        <v>5</v>
      </c>
      <c r="Q268" s="15" t="s">
        <v>2</v>
      </c>
      <c r="R268" s="15">
        <v>1.2E-2</v>
      </c>
      <c r="S268" s="15" t="s">
        <v>9</v>
      </c>
      <c r="T268" s="16"/>
      <c r="U268" s="16"/>
      <c r="V268" s="16"/>
      <c r="W268" s="16"/>
      <c r="X268" s="16"/>
      <c r="Y268" s="17"/>
      <c r="Z268" s="16"/>
      <c r="AA268" s="17"/>
      <c r="AB268" s="15">
        <v>21.4</v>
      </c>
      <c r="AC268" s="15">
        <v>2.6</v>
      </c>
      <c r="AD268" s="15">
        <v>22</v>
      </c>
      <c r="AE268" s="15">
        <v>2.9</v>
      </c>
      <c r="AF268" s="15">
        <v>22</v>
      </c>
      <c r="AG268" s="15">
        <v>2.7</v>
      </c>
      <c r="AH268" s="15">
        <v>23.7</v>
      </c>
      <c r="AI268" s="15">
        <v>3.6</v>
      </c>
      <c r="AJ268" s="16"/>
      <c r="AK268" s="18"/>
      <c r="AL268" s="15" t="s">
        <v>11</v>
      </c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>
        <v>10.763372093023257</v>
      </c>
      <c r="BJ268" s="16">
        <v>1.3570247042230346</v>
      </c>
      <c r="BK268" s="16">
        <v>46.627906976744185</v>
      </c>
      <c r="BL268" s="15">
        <v>12</v>
      </c>
      <c r="BM268" s="15" t="s">
        <v>375</v>
      </c>
      <c r="BN268" s="15" t="s">
        <v>2</v>
      </c>
      <c r="BO268" s="15" t="s">
        <v>376</v>
      </c>
    </row>
    <row r="269" spans="1:67" x14ac:dyDescent="0.35">
      <c r="A269" s="8" t="s">
        <v>263</v>
      </c>
      <c r="B269" s="9" t="s">
        <v>11</v>
      </c>
      <c r="C269" s="9" t="s">
        <v>11</v>
      </c>
      <c r="D269" s="9"/>
      <c r="E269" s="9" t="s">
        <v>12</v>
      </c>
      <c r="F269" s="9" t="s">
        <v>13</v>
      </c>
      <c r="G269" s="9" t="s">
        <v>25</v>
      </c>
      <c r="H269" s="9" t="s">
        <v>6</v>
      </c>
      <c r="I269" s="9">
        <v>18</v>
      </c>
      <c r="J269" s="9">
        <v>18</v>
      </c>
      <c r="K269" s="9"/>
      <c r="L269" s="9" t="s">
        <v>8</v>
      </c>
      <c r="M269" s="9" t="s">
        <v>8</v>
      </c>
      <c r="N269" s="9">
        <v>22</v>
      </c>
      <c r="O269" s="9">
        <v>22</v>
      </c>
      <c r="P269" s="9"/>
      <c r="Q269" s="9"/>
      <c r="R269" s="9"/>
      <c r="S269" s="9" t="s">
        <v>9</v>
      </c>
      <c r="T269" s="10"/>
      <c r="U269" s="10"/>
      <c r="V269" s="10"/>
      <c r="W269" s="10"/>
      <c r="X269" s="10"/>
      <c r="Y269" s="11"/>
      <c r="Z269" s="10"/>
      <c r="AA269" s="11"/>
      <c r="AB269" s="9">
        <v>19.600000000000001</v>
      </c>
      <c r="AC269" s="9">
        <v>4.8</v>
      </c>
      <c r="AD269" s="9">
        <v>19.899999999999999</v>
      </c>
      <c r="AE269" s="9">
        <v>6.6</v>
      </c>
      <c r="AF269" s="9">
        <v>19.8</v>
      </c>
      <c r="AG269" s="9">
        <v>5.3</v>
      </c>
      <c r="AH269" s="9">
        <v>20.6</v>
      </c>
      <c r="AI269" s="9">
        <v>7</v>
      </c>
      <c r="AJ269" s="10"/>
      <c r="AK269" s="13"/>
      <c r="AL269" s="9" t="s">
        <v>2</v>
      </c>
      <c r="AM269" s="9" t="s">
        <v>11</v>
      </c>
      <c r="AN269" s="9" t="s">
        <v>11</v>
      </c>
      <c r="AO269" s="9" t="s">
        <v>12</v>
      </c>
      <c r="AP269" s="9" t="s">
        <v>9</v>
      </c>
      <c r="AQ269" s="10"/>
      <c r="AR269" s="10"/>
      <c r="AS269" s="10"/>
      <c r="AT269" s="10"/>
      <c r="AU269" s="10"/>
      <c r="AV269" s="10"/>
      <c r="AW269" s="10"/>
      <c r="AX269" s="10"/>
      <c r="AY269" s="9">
        <v>19.600000000000001</v>
      </c>
      <c r="AZ269" s="9">
        <v>4.8</v>
      </c>
      <c r="BA269" s="9">
        <v>19.899999999999999</v>
      </c>
      <c r="BB269" s="9">
        <v>6.6</v>
      </c>
      <c r="BC269" s="9">
        <v>19.8</v>
      </c>
      <c r="BD269" s="9">
        <v>5.3</v>
      </c>
      <c r="BE269" s="9">
        <v>20.6</v>
      </c>
      <c r="BF269" s="9">
        <v>7</v>
      </c>
      <c r="BG269" s="10"/>
      <c r="BH269" s="10"/>
      <c r="BI269" s="9">
        <v>9.9550000000000018</v>
      </c>
      <c r="BJ269" s="36">
        <v>1.3966902268375716</v>
      </c>
      <c r="BK269" s="9">
        <v>0</v>
      </c>
      <c r="BL269" s="9">
        <f>12/4.33</f>
        <v>2.7713625866050808</v>
      </c>
      <c r="BM269" s="9" t="s">
        <v>375</v>
      </c>
      <c r="BN269" s="9" t="s">
        <v>11</v>
      </c>
      <c r="BO269" s="9" t="s">
        <v>376</v>
      </c>
    </row>
    <row r="270" spans="1:67" s="2" customFormat="1" x14ac:dyDescent="0.35">
      <c r="A270" s="14" t="s">
        <v>263</v>
      </c>
      <c r="B270" s="15" t="s">
        <v>11</v>
      </c>
      <c r="C270" s="15" t="s">
        <v>11</v>
      </c>
      <c r="D270" s="15"/>
      <c r="E270" s="15" t="s">
        <v>12</v>
      </c>
      <c r="F270" s="15" t="s">
        <v>16</v>
      </c>
      <c r="G270" s="15" t="s">
        <v>25</v>
      </c>
      <c r="H270" s="15" t="s">
        <v>6</v>
      </c>
      <c r="I270" s="15">
        <v>18</v>
      </c>
      <c r="J270" s="15">
        <v>18</v>
      </c>
      <c r="K270" s="15"/>
      <c r="L270" s="15" t="s">
        <v>8</v>
      </c>
      <c r="M270" s="15" t="s">
        <v>8</v>
      </c>
      <c r="N270" s="15">
        <v>22</v>
      </c>
      <c r="O270" s="15">
        <v>22</v>
      </c>
      <c r="P270" s="15"/>
      <c r="Q270" s="15"/>
      <c r="R270" s="15"/>
      <c r="S270" s="15" t="s">
        <v>9</v>
      </c>
      <c r="T270" s="16"/>
      <c r="U270" s="16"/>
      <c r="V270" s="16"/>
      <c r="W270" s="16"/>
      <c r="X270" s="16"/>
      <c r="Y270" s="17"/>
      <c r="Z270" s="16"/>
      <c r="AA270" s="17"/>
      <c r="AB270" s="15">
        <v>19.600000000000001</v>
      </c>
      <c r="AC270" s="15">
        <v>4.8</v>
      </c>
      <c r="AD270" s="15">
        <v>19.899999999999999</v>
      </c>
      <c r="AE270" s="15">
        <v>6.6</v>
      </c>
      <c r="AF270" s="15">
        <v>22.2</v>
      </c>
      <c r="AG270" s="15">
        <v>5.5</v>
      </c>
      <c r="AH270" s="15">
        <v>22.5</v>
      </c>
      <c r="AI270" s="15">
        <v>7.9</v>
      </c>
      <c r="AJ270" s="16"/>
      <c r="AK270" s="18"/>
      <c r="AL270" s="15" t="s">
        <v>2</v>
      </c>
      <c r="AM270" s="15" t="s">
        <v>11</v>
      </c>
      <c r="AN270" s="15" t="s">
        <v>11</v>
      </c>
      <c r="AO270" s="15" t="s">
        <v>12</v>
      </c>
      <c r="AP270" s="15" t="s">
        <v>9</v>
      </c>
      <c r="AQ270" s="16"/>
      <c r="AR270" s="16"/>
      <c r="AS270" s="16"/>
      <c r="AT270" s="16"/>
      <c r="AU270" s="16"/>
      <c r="AV270" s="16"/>
      <c r="AW270" s="16"/>
      <c r="AX270" s="16"/>
      <c r="AY270" s="15">
        <v>19.600000000000001</v>
      </c>
      <c r="AZ270" s="15">
        <v>4.8</v>
      </c>
      <c r="BA270" s="15">
        <v>19.899999999999999</v>
      </c>
      <c r="BB270" s="15">
        <v>6.6</v>
      </c>
      <c r="BC270" s="15">
        <v>22.2</v>
      </c>
      <c r="BD270" s="15">
        <v>5.5</v>
      </c>
      <c r="BE270" s="15">
        <v>22.5</v>
      </c>
      <c r="BF270" s="15">
        <v>7.9</v>
      </c>
      <c r="BG270" s="16"/>
      <c r="BH270" s="16"/>
      <c r="BI270" s="15">
        <v>9.9550000000000018</v>
      </c>
      <c r="BJ270" s="35">
        <v>1.3966902268375716</v>
      </c>
      <c r="BK270" s="15">
        <v>0</v>
      </c>
      <c r="BL270" s="15">
        <v>12</v>
      </c>
      <c r="BM270" s="15" t="s">
        <v>375</v>
      </c>
      <c r="BN270" s="15" t="s">
        <v>11</v>
      </c>
      <c r="BO270" s="15" t="s">
        <v>376</v>
      </c>
    </row>
    <row r="271" spans="1:67" x14ac:dyDescent="0.35">
      <c r="A271" s="8" t="s">
        <v>264</v>
      </c>
      <c r="B271" s="9" t="s">
        <v>11</v>
      </c>
      <c r="C271" s="9" t="s">
        <v>11</v>
      </c>
      <c r="D271" s="9"/>
      <c r="E271" s="9" t="s">
        <v>12</v>
      </c>
      <c r="F271" s="9" t="s">
        <v>13</v>
      </c>
      <c r="G271" s="9" t="s">
        <v>265</v>
      </c>
      <c r="H271" s="9" t="s">
        <v>6</v>
      </c>
      <c r="I271" s="9">
        <v>26</v>
      </c>
      <c r="J271" s="9">
        <v>26</v>
      </c>
      <c r="K271" s="9"/>
      <c r="L271" s="9" t="s">
        <v>8</v>
      </c>
      <c r="M271" s="9" t="s">
        <v>8</v>
      </c>
      <c r="N271" s="9">
        <v>28</v>
      </c>
      <c r="O271" s="9">
        <v>27</v>
      </c>
      <c r="P271" s="9"/>
      <c r="Q271" s="9"/>
      <c r="R271" s="9"/>
      <c r="S271" s="9" t="s">
        <v>21</v>
      </c>
      <c r="T271" s="9">
        <v>21.7</v>
      </c>
      <c r="U271" s="12">
        <v>1.019803902718557</v>
      </c>
      <c r="V271" s="9">
        <v>21.5</v>
      </c>
      <c r="W271" s="12">
        <v>1.0392304845413265</v>
      </c>
      <c r="X271" s="10"/>
      <c r="Y271" s="11"/>
      <c r="Z271" s="10"/>
      <c r="AA271" s="11"/>
      <c r="AB271" s="10"/>
      <c r="AC271" s="10"/>
      <c r="AD271" s="10"/>
      <c r="AE271" s="10"/>
      <c r="AF271" s="10"/>
      <c r="AG271" s="10"/>
      <c r="AH271" s="10"/>
      <c r="AI271" s="10"/>
      <c r="AJ271" s="10"/>
      <c r="AK271" s="13"/>
      <c r="AL271" s="9" t="s">
        <v>2</v>
      </c>
      <c r="AM271" s="9" t="s">
        <v>11</v>
      </c>
      <c r="AN271" s="9" t="s">
        <v>11</v>
      </c>
      <c r="AO271" s="9" t="s">
        <v>12</v>
      </c>
      <c r="AP271" s="9" t="s">
        <v>21</v>
      </c>
      <c r="AQ271" s="9">
        <v>21.7</v>
      </c>
      <c r="AR271" s="12">
        <v>1.019803902718557</v>
      </c>
      <c r="AS271" s="9">
        <v>21.5</v>
      </c>
      <c r="AT271" s="12">
        <v>1.0392304845413265</v>
      </c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9">
        <v>9.3000000000000007</v>
      </c>
      <c r="BJ271" s="9">
        <v>0.9</v>
      </c>
      <c r="BK271" s="9">
        <v>0</v>
      </c>
      <c r="BL271" s="9">
        <f>12/4.33</f>
        <v>2.7713625866050808</v>
      </c>
      <c r="BM271" s="9" t="s">
        <v>375</v>
      </c>
      <c r="BN271" s="9" t="s">
        <v>2</v>
      </c>
      <c r="BO271" s="9" t="s">
        <v>376</v>
      </c>
    </row>
    <row r="272" spans="1:67" s="1" customFormat="1" x14ac:dyDescent="0.35">
      <c r="A272" s="4" t="s">
        <v>266</v>
      </c>
      <c r="B272" s="5" t="s">
        <v>2</v>
      </c>
      <c r="C272" s="5" t="s">
        <v>11</v>
      </c>
      <c r="D272" s="5"/>
      <c r="E272" s="5" t="s">
        <v>3</v>
      </c>
      <c r="F272" s="5" t="s">
        <v>4</v>
      </c>
      <c r="G272" s="5" t="s">
        <v>267</v>
      </c>
      <c r="H272" s="5" t="s">
        <v>6</v>
      </c>
      <c r="I272" s="5">
        <v>267</v>
      </c>
      <c r="J272" s="5">
        <v>267</v>
      </c>
      <c r="K272" s="5">
        <v>7</v>
      </c>
      <c r="L272" s="5" t="s">
        <v>8</v>
      </c>
      <c r="M272" s="5" t="s">
        <v>8</v>
      </c>
      <c r="N272" s="5">
        <v>187</v>
      </c>
      <c r="O272" s="5">
        <v>187</v>
      </c>
      <c r="P272" s="5">
        <v>7</v>
      </c>
      <c r="Q272" s="5" t="s">
        <v>11</v>
      </c>
      <c r="R272" s="5"/>
      <c r="S272" s="5" t="s">
        <v>9</v>
      </c>
      <c r="T272" s="6"/>
      <c r="U272" s="6"/>
      <c r="V272" s="6"/>
      <c r="W272" s="6"/>
      <c r="X272" s="6"/>
      <c r="Y272" s="6"/>
      <c r="Z272" s="6"/>
      <c r="AA272" s="6"/>
      <c r="AB272" s="5">
        <v>0.57999999999999996</v>
      </c>
      <c r="AC272" s="24">
        <v>1.9608161566041828</v>
      </c>
      <c r="AD272" s="5">
        <v>0.42</v>
      </c>
      <c r="AE272" s="24">
        <v>1.9144712063648284</v>
      </c>
      <c r="AF272" s="5">
        <v>0.8</v>
      </c>
      <c r="AG272" s="24">
        <v>1.9608161566041828</v>
      </c>
      <c r="AH272" s="5">
        <v>0.64</v>
      </c>
      <c r="AI272" s="24">
        <v>1.9144712063648284</v>
      </c>
      <c r="AJ272" s="6"/>
      <c r="AK272" s="6"/>
      <c r="AL272" s="5" t="s">
        <v>11</v>
      </c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>
        <v>5.8</v>
      </c>
      <c r="BJ272" s="6">
        <v>0.5</v>
      </c>
      <c r="BK272" s="6">
        <v>51</v>
      </c>
      <c r="BL272" s="5">
        <v>20</v>
      </c>
      <c r="BM272" s="5" t="s">
        <v>375</v>
      </c>
      <c r="BN272" s="5" t="s">
        <v>2</v>
      </c>
      <c r="BO272" s="5" t="s">
        <v>376</v>
      </c>
    </row>
    <row r="273" spans="1:67" s="2" customFormat="1" x14ac:dyDescent="0.35">
      <c r="A273" s="14" t="s">
        <v>266</v>
      </c>
      <c r="B273" s="15" t="s">
        <v>2</v>
      </c>
      <c r="C273" s="15" t="s">
        <v>11</v>
      </c>
      <c r="D273" s="15"/>
      <c r="E273" s="15" t="s">
        <v>12</v>
      </c>
      <c r="F273" s="15" t="s">
        <v>4</v>
      </c>
      <c r="G273" s="15" t="s">
        <v>267</v>
      </c>
      <c r="H273" s="15" t="s">
        <v>6</v>
      </c>
      <c r="I273" s="15">
        <v>267</v>
      </c>
      <c r="J273" s="15">
        <v>267</v>
      </c>
      <c r="K273" s="15">
        <v>7</v>
      </c>
      <c r="L273" s="15" t="s">
        <v>8</v>
      </c>
      <c r="M273" s="15" t="s">
        <v>8</v>
      </c>
      <c r="N273" s="15">
        <v>187</v>
      </c>
      <c r="O273" s="15">
        <v>187</v>
      </c>
      <c r="P273" s="15">
        <v>7</v>
      </c>
      <c r="Q273" s="15" t="s">
        <v>11</v>
      </c>
      <c r="R273" s="15"/>
      <c r="S273" s="15" t="s">
        <v>9</v>
      </c>
      <c r="T273" s="16"/>
      <c r="U273" s="16"/>
      <c r="V273" s="16"/>
      <c r="W273" s="16"/>
      <c r="X273" s="16"/>
      <c r="Y273" s="16"/>
      <c r="Z273" s="16"/>
      <c r="AA273" s="16"/>
      <c r="AB273" s="15">
        <v>16.8</v>
      </c>
      <c r="AC273" s="28">
        <v>4.9020403915104573</v>
      </c>
      <c r="AD273" s="15">
        <v>16.52</v>
      </c>
      <c r="AE273" s="28">
        <v>4.9229259592238437</v>
      </c>
      <c r="AF273" s="15">
        <v>18.29</v>
      </c>
      <c r="AG273" s="28">
        <v>5.0654417378941394</v>
      </c>
      <c r="AH273" s="15">
        <v>17.62</v>
      </c>
      <c r="AI273" s="28">
        <v>4.9229259592238437</v>
      </c>
      <c r="AJ273" s="16"/>
      <c r="AK273" s="16"/>
      <c r="AL273" s="15" t="s">
        <v>11</v>
      </c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>
        <v>5.8</v>
      </c>
      <c r="BJ273" s="16">
        <v>0.5</v>
      </c>
      <c r="BK273" s="16">
        <v>51</v>
      </c>
      <c r="BL273" s="15">
        <v>20</v>
      </c>
      <c r="BM273" s="15" t="s">
        <v>375</v>
      </c>
      <c r="BN273" s="15" t="s">
        <v>2</v>
      </c>
      <c r="BO273" s="15" t="s">
        <v>376</v>
      </c>
    </row>
    <row r="274" spans="1:67" s="1" customFormat="1" x14ac:dyDescent="0.35">
      <c r="A274" s="4" t="s">
        <v>268</v>
      </c>
      <c r="B274" s="5" t="s">
        <v>2</v>
      </c>
      <c r="C274" s="5" t="s">
        <v>11</v>
      </c>
      <c r="D274" s="5" t="s">
        <v>11</v>
      </c>
      <c r="E274" s="5" t="s">
        <v>3</v>
      </c>
      <c r="F274" s="5" t="s">
        <v>16</v>
      </c>
      <c r="G274" s="5" t="s">
        <v>269</v>
      </c>
      <c r="H274" s="5" t="s">
        <v>26</v>
      </c>
      <c r="I274" s="5">
        <v>261</v>
      </c>
      <c r="J274" s="5">
        <v>261</v>
      </c>
      <c r="K274" s="5">
        <v>6</v>
      </c>
      <c r="L274" s="5" t="s">
        <v>8</v>
      </c>
      <c r="M274" s="5" t="s">
        <v>8</v>
      </c>
      <c r="N274" s="5">
        <v>259</v>
      </c>
      <c r="O274" s="5">
        <v>259</v>
      </c>
      <c r="P274" s="5">
        <v>6</v>
      </c>
      <c r="Q274" s="5" t="s">
        <v>11</v>
      </c>
      <c r="R274" s="5"/>
      <c r="S274" s="5" t="s">
        <v>40</v>
      </c>
      <c r="T274" s="6"/>
      <c r="U274" s="6"/>
      <c r="V274" s="6"/>
      <c r="W274" s="6"/>
      <c r="X274" s="6"/>
      <c r="Y274" s="6"/>
      <c r="Z274" s="6"/>
      <c r="AA274" s="6">
        <v>0.46005107631230302</v>
      </c>
      <c r="AB274" s="6"/>
      <c r="AC274" s="6"/>
      <c r="AD274" s="6"/>
      <c r="AE274" s="6"/>
      <c r="AF274" s="6"/>
      <c r="AG274" s="6"/>
      <c r="AH274" s="6"/>
      <c r="AI274" s="6"/>
      <c r="AJ274" s="24">
        <v>-3.6000000000000004E-2</v>
      </c>
      <c r="AK274" s="24">
        <v>4.377551020408163E-2</v>
      </c>
      <c r="AL274" s="5" t="s">
        <v>11</v>
      </c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>
        <v>8.6999999999999993</v>
      </c>
      <c r="BJ274" s="6">
        <v>0.7</v>
      </c>
      <c r="BK274" s="6">
        <v>44</v>
      </c>
      <c r="BL274" s="5">
        <v>12</v>
      </c>
      <c r="BM274" s="5" t="s">
        <v>375</v>
      </c>
      <c r="BN274" s="5" t="s">
        <v>2</v>
      </c>
      <c r="BO274" s="5" t="s">
        <v>376</v>
      </c>
    </row>
    <row r="275" spans="1:67" x14ac:dyDescent="0.35">
      <c r="A275" s="8" t="s">
        <v>268</v>
      </c>
      <c r="B275" s="9" t="s">
        <v>2</v>
      </c>
      <c r="C275" s="9" t="s">
        <v>11</v>
      </c>
      <c r="D275" s="9" t="s">
        <v>11</v>
      </c>
      <c r="E275" s="9" t="s">
        <v>3</v>
      </c>
      <c r="F275" s="9" t="s">
        <v>16</v>
      </c>
      <c r="G275" s="9" t="s">
        <v>270</v>
      </c>
      <c r="H275" s="9" t="s">
        <v>26</v>
      </c>
      <c r="I275" s="9">
        <v>249</v>
      </c>
      <c r="J275" s="9">
        <v>249</v>
      </c>
      <c r="K275" s="9">
        <v>6</v>
      </c>
      <c r="L275" s="9" t="s">
        <v>8</v>
      </c>
      <c r="M275" s="9" t="s">
        <v>8</v>
      </c>
      <c r="N275" s="9">
        <v>259</v>
      </c>
      <c r="O275" s="9">
        <v>259</v>
      </c>
      <c r="P275" s="9">
        <v>6</v>
      </c>
      <c r="Q275" s="9" t="s">
        <v>11</v>
      </c>
      <c r="R275" s="9"/>
      <c r="S275" s="9" t="s">
        <v>40</v>
      </c>
      <c r="T275" s="10"/>
      <c r="U275" s="10"/>
      <c r="V275" s="10"/>
      <c r="W275" s="10"/>
      <c r="X275" s="10"/>
      <c r="Y275" s="10"/>
      <c r="Z275" s="10"/>
      <c r="AA275" s="10">
        <v>0.46005107631230302</v>
      </c>
      <c r="AB275" s="10"/>
      <c r="AC275" s="10"/>
      <c r="AD275" s="10"/>
      <c r="AE275" s="10"/>
      <c r="AF275" s="10"/>
      <c r="AG275" s="10"/>
      <c r="AH275" s="10"/>
      <c r="AI275" s="10"/>
      <c r="AJ275" s="12">
        <v>1.32E-2</v>
      </c>
      <c r="AK275" s="12">
        <v>3.7040816326530612E-2</v>
      </c>
      <c r="AL275" s="9" t="s">
        <v>11</v>
      </c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>
        <v>8.6999999999999993</v>
      </c>
      <c r="BJ275" s="10">
        <v>0.7</v>
      </c>
      <c r="BK275" s="10">
        <v>44</v>
      </c>
      <c r="BL275" s="9">
        <v>12</v>
      </c>
      <c r="BM275" s="9" t="s">
        <v>375</v>
      </c>
      <c r="BN275" s="9" t="s">
        <v>2</v>
      </c>
      <c r="BO275" s="9" t="s">
        <v>376</v>
      </c>
    </row>
    <row r="276" spans="1:67" x14ac:dyDescent="0.35">
      <c r="A276" s="8" t="s">
        <v>268</v>
      </c>
      <c r="B276" s="9" t="s">
        <v>2</v>
      </c>
      <c r="C276" s="9" t="s">
        <v>11</v>
      </c>
      <c r="D276" s="9" t="s">
        <v>11</v>
      </c>
      <c r="E276" s="9" t="s">
        <v>12</v>
      </c>
      <c r="F276" s="9" t="s">
        <v>16</v>
      </c>
      <c r="G276" s="9" t="s">
        <v>269</v>
      </c>
      <c r="H276" s="9" t="s">
        <v>26</v>
      </c>
      <c r="I276" s="9">
        <v>261</v>
      </c>
      <c r="J276" s="9">
        <v>261</v>
      </c>
      <c r="K276" s="9">
        <v>6</v>
      </c>
      <c r="L276" s="9" t="s">
        <v>8</v>
      </c>
      <c r="M276" s="9" t="s">
        <v>8</v>
      </c>
      <c r="N276" s="9">
        <v>259</v>
      </c>
      <c r="O276" s="9">
        <v>259</v>
      </c>
      <c r="P276" s="9">
        <v>6</v>
      </c>
      <c r="Q276" s="9" t="s">
        <v>11</v>
      </c>
      <c r="R276" s="9"/>
      <c r="S276" s="9" t="s">
        <v>40</v>
      </c>
      <c r="T276" s="10"/>
      <c r="U276" s="10"/>
      <c r="V276" s="10"/>
      <c r="W276" s="10"/>
      <c r="X276" s="10"/>
      <c r="Y276" s="10"/>
      <c r="Z276" s="10"/>
      <c r="AA276" s="10">
        <v>1.9059847203952716</v>
      </c>
      <c r="AB276" s="10"/>
      <c r="AC276" s="10"/>
      <c r="AD276" s="10"/>
      <c r="AE276" s="10"/>
      <c r="AF276" s="10"/>
      <c r="AG276" s="10"/>
      <c r="AH276" s="10"/>
      <c r="AI276" s="10"/>
      <c r="AJ276" s="12">
        <v>-0.14879999999999999</v>
      </c>
      <c r="AK276" s="12">
        <v>0.18795918367346939</v>
      </c>
      <c r="AL276" s="9" t="s">
        <v>11</v>
      </c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>
        <v>8.6999999999999993</v>
      </c>
      <c r="BJ276" s="10">
        <v>0.7</v>
      </c>
      <c r="BK276" s="10">
        <v>44</v>
      </c>
      <c r="BL276" s="9">
        <v>12</v>
      </c>
      <c r="BM276" s="9" t="s">
        <v>375</v>
      </c>
      <c r="BN276" s="9" t="s">
        <v>2</v>
      </c>
      <c r="BO276" s="9" t="s">
        <v>376</v>
      </c>
    </row>
    <row r="277" spans="1:67" s="2" customFormat="1" x14ac:dyDescent="0.35">
      <c r="A277" s="14" t="s">
        <v>268</v>
      </c>
      <c r="B277" s="15" t="s">
        <v>2</v>
      </c>
      <c r="C277" s="15" t="s">
        <v>11</v>
      </c>
      <c r="D277" s="15" t="s">
        <v>11</v>
      </c>
      <c r="E277" s="15" t="s">
        <v>12</v>
      </c>
      <c r="F277" s="15" t="s">
        <v>16</v>
      </c>
      <c r="G277" s="15" t="s">
        <v>270</v>
      </c>
      <c r="H277" s="15" t="s">
        <v>26</v>
      </c>
      <c r="I277" s="15">
        <v>249</v>
      </c>
      <c r="J277" s="15">
        <v>249</v>
      </c>
      <c r="K277" s="15">
        <v>6</v>
      </c>
      <c r="L277" s="15" t="s">
        <v>8</v>
      </c>
      <c r="M277" s="15" t="s">
        <v>8</v>
      </c>
      <c r="N277" s="15">
        <v>259</v>
      </c>
      <c r="O277" s="15">
        <v>259</v>
      </c>
      <c r="P277" s="15">
        <v>6</v>
      </c>
      <c r="Q277" s="15" t="s">
        <v>11</v>
      </c>
      <c r="R277" s="15"/>
      <c r="S277" s="15" t="s">
        <v>40</v>
      </c>
      <c r="T277" s="16"/>
      <c r="U277" s="16"/>
      <c r="V277" s="16"/>
      <c r="W277" s="16"/>
      <c r="X277" s="16"/>
      <c r="Y277" s="16"/>
      <c r="Z277" s="16"/>
      <c r="AA277" s="16">
        <v>1.9059847203952716</v>
      </c>
      <c r="AB277" s="16"/>
      <c r="AC277" s="16"/>
      <c r="AD277" s="16"/>
      <c r="AE277" s="16"/>
      <c r="AF277" s="16"/>
      <c r="AG277" s="16"/>
      <c r="AH277" s="16"/>
      <c r="AI277" s="16"/>
      <c r="AJ277" s="28">
        <v>-1.0800000000000001E-2</v>
      </c>
      <c r="AK277" s="28">
        <v>0.14510204081632652</v>
      </c>
      <c r="AL277" s="15" t="s">
        <v>11</v>
      </c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>
        <v>8.6999999999999993</v>
      </c>
      <c r="BJ277" s="16">
        <v>0.7</v>
      </c>
      <c r="BK277" s="16">
        <v>44</v>
      </c>
      <c r="BL277" s="15">
        <v>12</v>
      </c>
      <c r="BM277" s="15" t="s">
        <v>375</v>
      </c>
      <c r="BN277" s="15" t="s">
        <v>2</v>
      </c>
      <c r="BO277" s="15" t="s">
        <v>376</v>
      </c>
    </row>
    <row r="278" spans="1:67" s="2" customFormat="1" x14ac:dyDescent="0.35">
      <c r="A278" s="14" t="s">
        <v>271</v>
      </c>
      <c r="B278" s="15" t="s">
        <v>2</v>
      </c>
      <c r="C278" s="15" t="s">
        <v>2</v>
      </c>
      <c r="D278" s="15"/>
      <c r="E278" s="15" t="s">
        <v>12</v>
      </c>
      <c r="F278" s="15" t="s">
        <v>4</v>
      </c>
      <c r="G278" s="15" t="s">
        <v>272</v>
      </c>
      <c r="H278" s="15" t="s">
        <v>26</v>
      </c>
      <c r="I278" s="15">
        <v>312</v>
      </c>
      <c r="J278" s="15">
        <v>312</v>
      </c>
      <c r="K278" s="15">
        <v>13</v>
      </c>
      <c r="L278" s="15" t="s">
        <v>8</v>
      </c>
      <c r="M278" s="15" t="s">
        <v>8</v>
      </c>
      <c r="N278" s="15">
        <v>308</v>
      </c>
      <c r="O278" s="15">
        <v>308</v>
      </c>
      <c r="P278" s="15">
        <v>16</v>
      </c>
      <c r="Q278" s="15" t="s">
        <v>11</v>
      </c>
      <c r="R278" s="15"/>
      <c r="S278" s="15" t="s">
        <v>9</v>
      </c>
      <c r="T278" s="16"/>
      <c r="U278" s="16"/>
      <c r="V278" s="16"/>
      <c r="W278" s="16"/>
      <c r="X278" s="16"/>
      <c r="Y278" s="16"/>
      <c r="Z278" s="16"/>
      <c r="AA278" s="16"/>
      <c r="AB278" s="28">
        <v>17.098717948717947</v>
      </c>
      <c r="AC278" s="15">
        <v>3.3</v>
      </c>
      <c r="AD278" s="28">
        <v>17.245129870129869</v>
      </c>
      <c r="AE278" s="15">
        <v>3.3</v>
      </c>
      <c r="AF278" s="28">
        <v>18.197435897435899</v>
      </c>
      <c r="AG278" s="15">
        <v>3.3</v>
      </c>
      <c r="AH278" s="28">
        <v>18.296753246753244</v>
      </c>
      <c r="AI278" s="15">
        <v>3.3</v>
      </c>
      <c r="AJ278" s="16"/>
      <c r="AK278" s="16"/>
      <c r="AL278" s="15" t="s">
        <v>2</v>
      </c>
      <c r="AM278" s="15" t="s">
        <v>11</v>
      </c>
      <c r="AN278" s="15" t="s">
        <v>2</v>
      </c>
      <c r="AO278" s="15" t="s">
        <v>12</v>
      </c>
      <c r="AP278" s="15" t="s">
        <v>9</v>
      </c>
      <c r="AQ278" s="16"/>
      <c r="AR278" s="16"/>
      <c r="AS278" s="16"/>
      <c r="AT278" s="16"/>
      <c r="AU278" s="16"/>
      <c r="AV278" s="16"/>
      <c r="AW278" s="16"/>
      <c r="AX278" s="16"/>
      <c r="AY278" s="28">
        <v>17.098717948717947</v>
      </c>
      <c r="AZ278" s="15">
        <v>3.3</v>
      </c>
      <c r="BA278" s="28">
        <v>17.245129870129869</v>
      </c>
      <c r="BB278" s="15">
        <v>3.3</v>
      </c>
      <c r="BC278" s="28">
        <v>18.197435897435899</v>
      </c>
      <c r="BD278" s="15">
        <v>3.3</v>
      </c>
      <c r="BE278" s="28">
        <v>18.296753246753244</v>
      </c>
      <c r="BF278" s="15">
        <v>3.3</v>
      </c>
      <c r="BG278" s="16"/>
      <c r="BH278" s="16"/>
      <c r="BI278" s="15">
        <v>8.5</v>
      </c>
      <c r="BJ278" s="15">
        <v>0.25</v>
      </c>
      <c r="BK278" s="15">
        <v>51.3</v>
      </c>
      <c r="BL278" s="15">
        <v>24</v>
      </c>
      <c r="BM278" s="15" t="s">
        <v>377</v>
      </c>
      <c r="BN278" s="15" t="s">
        <v>11</v>
      </c>
      <c r="BO278" s="15" t="s">
        <v>380</v>
      </c>
    </row>
    <row r="279" spans="1:67" s="3" customFormat="1" x14ac:dyDescent="0.35">
      <c r="A279" s="21" t="s">
        <v>273</v>
      </c>
      <c r="B279" s="22" t="s">
        <v>2</v>
      </c>
      <c r="C279" s="22" t="s">
        <v>2</v>
      </c>
      <c r="D279" s="22"/>
      <c r="E279" s="22" t="s">
        <v>12</v>
      </c>
      <c r="F279" s="22" t="s">
        <v>13</v>
      </c>
      <c r="G279" s="22" t="s">
        <v>274</v>
      </c>
      <c r="H279" s="22" t="s">
        <v>26</v>
      </c>
      <c r="I279" s="22">
        <v>474</v>
      </c>
      <c r="J279" s="22">
        <v>474</v>
      </c>
      <c r="K279" s="22">
        <v>26</v>
      </c>
      <c r="L279" s="22" t="s">
        <v>275</v>
      </c>
      <c r="M279" s="22" t="s">
        <v>26</v>
      </c>
      <c r="N279" s="22">
        <v>465</v>
      </c>
      <c r="O279" s="22">
        <v>465</v>
      </c>
      <c r="P279" s="22">
        <v>26</v>
      </c>
      <c r="Q279" s="22" t="s">
        <v>2</v>
      </c>
      <c r="R279" s="22">
        <v>0.1</v>
      </c>
      <c r="S279" s="22" t="s">
        <v>9</v>
      </c>
      <c r="T279" s="23"/>
      <c r="U279" s="23"/>
      <c r="V279" s="23"/>
      <c r="W279" s="23"/>
      <c r="X279" s="23"/>
      <c r="Y279" s="23"/>
      <c r="Z279" s="23"/>
      <c r="AA279" s="23"/>
      <c r="AB279" s="22">
        <v>16.8</v>
      </c>
      <c r="AC279" s="22">
        <v>2.9</v>
      </c>
      <c r="AD279" s="22">
        <v>17.3</v>
      </c>
      <c r="AE279" s="22">
        <v>3</v>
      </c>
      <c r="AF279" s="22">
        <v>16.600000000000001</v>
      </c>
      <c r="AG279" s="22">
        <v>2.8</v>
      </c>
      <c r="AH279" s="22">
        <v>17.2</v>
      </c>
      <c r="AI279" s="22">
        <v>3</v>
      </c>
      <c r="AJ279" s="23"/>
      <c r="AK279" s="23"/>
      <c r="AL279" s="15" t="s">
        <v>2</v>
      </c>
      <c r="AM279" s="15" t="s">
        <v>11</v>
      </c>
      <c r="AN279" s="15" t="s">
        <v>2</v>
      </c>
      <c r="AO279" s="15" t="s">
        <v>12</v>
      </c>
      <c r="AP279" s="15" t="s">
        <v>9</v>
      </c>
      <c r="AQ279" s="23"/>
      <c r="AR279" s="23"/>
      <c r="AS279" s="23"/>
      <c r="AT279" s="23"/>
      <c r="AU279" s="23"/>
      <c r="AV279" s="23"/>
      <c r="AW279" s="23"/>
      <c r="AX279" s="23"/>
      <c r="AY279" s="22">
        <v>16.8</v>
      </c>
      <c r="AZ279" s="22">
        <v>2.9</v>
      </c>
      <c r="BA279" s="22">
        <v>17.3</v>
      </c>
      <c r="BB279" s="22">
        <v>3</v>
      </c>
      <c r="BC279" s="22">
        <v>16.600000000000001</v>
      </c>
      <c r="BD279" s="22">
        <v>2.8</v>
      </c>
      <c r="BE279" s="22">
        <v>17.2</v>
      </c>
      <c r="BF279" s="22">
        <v>3</v>
      </c>
      <c r="BG279" s="23"/>
      <c r="BH279" s="23"/>
      <c r="BI279" s="22">
        <v>9.1</v>
      </c>
      <c r="BJ279" s="22">
        <v>1.2</v>
      </c>
      <c r="BK279" s="22">
        <v>51</v>
      </c>
      <c r="BL279" s="22">
        <f>31/4.33</f>
        <v>7.159353348729792</v>
      </c>
      <c r="BM279" s="22" t="s">
        <v>393</v>
      </c>
      <c r="BN279" s="22" t="s">
        <v>11</v>
      </c>
      <c r="BO279" s="22" t="s">
        <v>380</v>
      </c>
    </row>
    <row r="280" spans="1:67" s="1" customFormat="1" x14ac:dyDescent="0.35">
      <c r="A280" s="4" t="s">
        <v>276</v>
      </c>
      <c r="B280" s="5" t="s">
        <v>2</v>
      </c>
      <c r="C280" s="5" t="s">
        <v>2</v>
      </c>
      <c r="D280" s="5"/>
      <c r="E280" s="5" t="s">
        <v>12</v>
      </c>
      <c r="F280" s="5" t="s">
        <v>13</v>
      </c>
      <c r="G280" s="5" t="s">
        <v>25</v>
      </c>
      <c r="H280" s="5" t="s">
        <v>26</v>
      </c>
      <c r="I280" s="5">
        <v>168</v>
      </c>
      <c r="J280" s="5">
        <v>168</v>
      </c>
      <c r="K280" s="5">
        <v>14</v>
      </c>
      <c r="L280" s="15" t="s">
        <v>8</v>
      </c>
      <c r="M280" s="15" t="s">
        <v>8</v>
      </c>
      <c r="N280" s="5">
        <v>187</v>
      </c>
      <c r="O280" s="5">
        <v>187</v>
      </c>
      <c r="P280" s="5">
        <v>5</v>
      </c>
      <c r="Q280" s="5" t="s">
        <v>11</v>
      </c>
      <c r="R280" s="5"/>
      <c r="S280" s="5" t="s">
        <v>9</v>
      </c>
      <c r="T280" s="6"/>
      <c r="U280" s="6"/>
      <c r="V280" s="6"/>
      <c r="W280" s="6"/>
      <c r="X280" s="6"/>
      <c r="Y280" s="6"/>
      <c r="Z280" s="6"/>
      <c r="AA280" s="6"/>
      <c r="AB280" s="5">
        <v>15.62</v>
      </c>
      <c r="AC280" s="5">
        <v>1.1000000000000001</v>
      </c>
      <c r="AD280" s="5">
        <v>15.48</v>
      </c>
      <c r="AE280" s="5">
        <v>1.1100000000000001</v>
      </c>
      <c r="AF280" s="5">
        <v>15.55</v>
      </c>
      <c r="AG280" s="5">
        <v>1.1000000000000001</v>
      </c>
      <c r="AH280" s="5">
        <v>15.71</v>
      </c>
      <c r="AI280" s="5">
        <v>1.1000000000000001</v>
      </c>
      <c r="AJ280" s="6"/>
      <c r="AK280" s="6"/>
      <c r="AL280" s="15" t="s">
        <v>2</v>
      </c>
      <c r="AM280" s="15" t="s">
        <v>11</v>
      </c>
      <c r="AN280" s="15" t="s">
        <v>2</v>
      </c>
      <c r="AO280" s="15" t="s">
        <v>12</v>
      </c>
      <c r="AP280" s="15" t="s">
        <v>9</v>
      </c>
      <c r="AQ280" s="6"/>
      <c r="AR280" s="6"/>
      <c r="AS280" s="6"/>
      <c r="AT280" s="6"/>
      <c r="AU280" s="6"/>
      <c r="AV280" s="6"/>
      <c r="AW280" s="6"/>
      <c r="AX280" s="6"/>
      <c r="AY280" s="5">
        <v>15.62</v>
      </c>
      <c r="AZ280" s="5">
        <v>1.1000000000000001</v>
      </c>
      <c r="BA280" s="5">
        <v>15.48</v>
      </c>
      <c r="BB280" s="5">
        <v>1.1100000000000001</v>
      </c>
      <c r="BC280" s="5">
        <v>15.55</v>
      </c>
      <c r="BD280" s="5">
        <v>1.1000000000000001</v>
      </c>
      <c r="BE280" s="5">
        <v>15.71</v>
      </c>
      <c r="BF280" s="5">
        <v>1.1000000000000001</v>
      </c>
      <c r="BG280" s="6"/>
      <c r="BH280" s="6"/>
      <c r="BI280" s="5">
        <v>8</v>
      </c>
      <c r="BJ280" s="5">
        <v>1</v>
      </c>
      <c r="BK280" s="5">
        <v>49.7</v>
      </c>
      <c r="BL280" s="5">
        <v>6</v>
      </c>
      <c r="BM280" s="5" t="s">
        <v>393</v>
      </c>
      <c r="BN280" s="5" t="s">
        <v>11</v>
      </c>
      <c r="BO280" s="5" t="s">
        <v>380</v>
      </c>
    </row>
    <row r="281" spans="1:67" s="1" customFormat="1" x14ac:dyDescent="0.35">
      <c r="A281" s="4" t="s">
        <v>277</v>
      </c>
      <c r="B281" s="5" t="s">
        <v>2</v>
      </c>
      <c r="C281" s="5" t="s">
        <v>11</v>
      </c>
      <c r="D281" s="5" t="s">
        <v>2</v>
      </c>
      <c r="E281" s="5" t="s">
        <v>3</v>
      </c>
      <c r="F281" s="5" t="s">
        <v>4</v>
      </c>
      <c r="G281" s="5" t="s">
        <v>278</v>
      </c>
      <c r="H281" s="5" t="s">
        <v>6</v>
      </c>
      <c r="I281" s="5">
        <v>117</v>
      </c>
      <c r="J281" s="5">
        <v>117</v>
      </c>
      <c r="K281" s="5">
        <v>5</v>
      </c>
      <c r="L281" s="5" t="s">
        <v>8</v>
      </c>
      <c r="M281" s="5" t="s">
        <v>8</v>
      </c>
      <c r="N281" s="5">
        <v>81</v>
      </c>
      <c r="O281" s="5">
        <v>81</v>
      </c>
      <c r="P281" s="5">
        <v>5</v>
      </c>
      <c r="Q281" s="5" t="s">
        <v>11</v>
      </c>
      <c r="R281" s="5"/>
      <c r="S281" s="5" t="s">
        <v>40</v>
      </c>
      <c r="T281" s="6"/>
      <c r="U281" s="6"/>
      <c r="V281" s="6"/>
      <c r="W281" s="6"/>
      <c r="X281" s="6"/>
      <c r="Y281" s="6"/>
      <c r="Z281" s="6"/>
      <c r="AA281" s="6">
        <v>0.44700000000000001</v>
      </c>
      <c r="AB281" s="6"/>
      <c r="AC281" s="6"/>
      <c r="AD281" s="6"/>
      <c r="AE281" s="6"/>
      <c r="AF281" s="6"/>
      <c r="AG281" s="6"/>
      <c r="AH281" s="6"/>
      <c r="AI281" s="6"/>
      <c r="AJ281" s="24">
        <v>-0.14954836468845958</v>
      </c>
      <c r="AK281" s="24">
        <v>9.9698909792306403E-2</v>
      </c>
      <c r="AL281" s="5" t="s">
        <v>11</v>
      </c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25"/>
      <c r="BM281" s="25"/>
      <c r="BN281" s="25"/>
      <c r="BO281" s="25"/>
    </row>
    <row r="282" spans="1:67" x14ac:dyDescent="0.35">
      <c r="A282" s="8" t="s">
        <v>277</v>
      </c>
      <c r="B282" s="9" t="s">
        <v>2</v>
      </c>
      <c r="C282" s="9" t="s">
        <v>11</v>
      </c>
      <c r="D282" s="9" t="s">
        <v>2</v>
      </c>
      <c r="E282" s="9" t="s">
        <v>3</v>
      </c>
      <c r="F282" s="9" t="s">
        <v>4</v>
      </c>
      <c r="G282" s="9" t="s">
        <v>279</v>
      </c>
      <c r="H282" s="9" t="s">
        <v>6</v>
      </c>
      <c r="I282" s="9">
        <v>87</v>
      </c>
      <c r="J282" s="9">
        <v>87</v>
      </c>
      <c r="K282" s="9">
        <v>8</v>
      </c>
      <c r="L282" s="9" t="s">
        <v>8</v>
      </c>
      <c r="M282" s="9" t="s">
        <v>8</v>
      </c>
      <c r="N282" s="9">
        <v>81</v>
      </c>
      <c r="O282" s="9">
        <v>81</v>
      </c>
      <c r="P282" s="9">
        <v>5</v>
      </c>
      <c r="Q282" s="9" t="s">
        <v>11</v>
      </c>
      <c r="R282" s="9"/>
      <c r="S282" s="9" t="s">
        <v>40</v>
      </c>
      <c r="T282" s="10"/>
      <c r="U282" s="10"/>
      <c r="V282" s="10"/>
      <c r="W282" s="10"/>
      <c r="X282" s="10"/>
      <c r="Y282" s="10"/>
      <c r="Z282" s="10"/>
      <c r="AA282" s="10">
        <v>0.44700000000000001</v>
      </c>
      <c r="AB282" s="10"/>
      <c r="AC282" s="10"/>
      <c r="AD282" s="10"/>
      <c r="AE282" s="10"/>
      <c r="AF282" s="10"/>
      <c r="AG282" s="10"/>
      <c r="AH282" s="10"/>
      <c r="AI282" s="10"/>
      <c r="AJ282" s="12">
        <v>-0.19613474991678345</v>
      </c>
      <c r="AK282" s="12">
        <v>9.8067374958391726E-2</v>
      </c>
      <c r="AL282" s="9" t="s">
        <v>11</v>
      </c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9"/>
      <c r="BM282" s="19"/>
      <c r="BN282" s="19"/>
      <c r="BO282" s="19"/>
    </row>
    <row r="283" spans="1:67" x14ac:dyDescent="0.35">
      <c r="A283" s="8" t="s">
        <v>277</v>
      </c>
      <c r="B283" s="9" t="s">
        <v>2</v>
      </c>
      <c r="C283" s="9" t="s">
        <v>11</v>
      </c>
      <c r="D283" s="9" t="s">
        <v>2</v>
      </c>
      <c r="E283" s="9" t="s">
        <v>3</v>
      </c>
      <c r="F283" s="9" t="s">
        <v>4</v>
      </c>
      <c r="G283" s="9" t="s">
        <v>280</v>
      </c>
      <c r="H283" s="9" t="s">
        <v>6</v>
      </c>
      <c r="I283" s="9">
        <v>124</v>
      </c>
      <c r="J283" s="9">
        <v>124</v>
      </c>
      <c r="K283" s="9">
        <v>3</v>
      </c>
      <c r="L283" s="9" t="s">
        <v>8</v>
      </c>
      <c r="M283" s="9" t="s">
        <v>8</v>
      </c>
      <c r="N283" s="9">
        <v>81</v>
      </c>
      <c r="O283" s="9">
        <v>81</v>
      </c>
      <c r="P283" s="9">
        <v>5</v>
      </c>
      <c r="Q283" s="9" t="s">
        <v>11</v>
      </c>
      <c r="R283" s="9"/>
      <c r="S283" s="9" t="s">
        <v>40</v>
      </c>
      <c r="T283" s="10"/>
      <c r="U283" s="10"/>
      <c r="V283" s="10"/>
      <c r="W283" s="10"/>
      <c r="X283" s="10"/>
      <c r="Y283" s="10"/>
      <c r="Z283" s="10"/>
      <c r="AA283" s="10">
        <v>0.44700000000000001</v>
      </c>
      <c r="AB283" s="10"/>
      <c r="AC283" s="10"/>
      <c r="AD283" s="10"/>
      <c r="AE283" s="10"/>
      <c r="AF283" s="10"/>
      <c r="AG283" s="10"/>
      <c r="AH283" s="10"/>
      <c r="AI283" s="10"/>
      <c r="AJ283" s="12">
        <v>0</v>
      </c>
      <c r="AK283" s="12">
        <v>0.10475819001288934</v>
      </c>
      <c r="AL283" s="9" t="s">
        <v>11</v>
      </c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9"/>
      <c r="BM283" s="19"/>
      <c r="BN283" s="19"/>
      <c r="BO283" s="19"/>
    </row>
    <row r="284" spans="1:67" s="2" customFormat="1" x14ac:dyDescent="0.35">
      <c r="A284" s="14" t="s">
        <v>277</v>
      </c>
      <c r="B284" s="15" t="s">
        <v>2</v>
      </c>
      <c r="C284" s="15" t="s">
        <v>11</v>
      </c>
      <c r="D284" s="15" t="s">
        <v>2</v>
      </c>
      <c r="E284" s="15" t="s">
        <v>3</v>
      </c>
      <c r="F284" s="15" t="s">
        <v>4</v>
      </c>
      <c r="G284" s="15" t="s">
        <v>281</v>
      </c>
      <c r="H284" s="15" t="s">
        <v>6</v>
      </c>
      <c r="I284" s="15">
        <v>129</v>
      </c>
      <c r="J284" s="15">
        <v>129</v>
      </c>
      <c r="K284" s="15">
        <v>8</v>
      </c>
      <c r="L284" s="15" t="s">
        <v>8</v>
      </c>
      <c r="M284" s="15" t="s">
        <v>8</v>
      </c>
      <c r="N284" s="15">
        <v>81</v>
      </c>
      <c r="O284" s="15">
        <v>81</v>
      </c>
      <c r="P284" s="15">
        <v>5</v>
      </c>
      <c r="Q284" s="15" t="s">
        <v>11</v>
      </c>
      <c r="R284" s="15"/>
      <c r="S284" s="15" t="s">
        <v>40</v>
      </c>
      <c r="T284" s="16"/>
      <c r="U284" s="16"/>
      <c r="V284" s="16"/>
      <c r="W284" s="16"/>
      <c r="X284" s="16"/>
      <c r="Y284" s="16"/>
      <c r="Z284" s="16"/>
      <c r="AA284" s="16">
        <v>0.44700000000000001</v>
      </c>
      <c r="AB284" s="16"/>
      <c r="AC284" s="16"/>
      <c r="AD284" s="16"/>
      <c r="AE284" s="16"/>
      <c r="AF284" s="16"/>
      <c r="AG284" s="16"/>
      <c r="AH284" s="16"/>
      <c r="AI284" s="16"/>
      <c r="AJ284" s="28">
        <v>5.3250519556231987E-2</v>
      </c>
      <c r="AK284" s="28">
        <v>0.10650103911246397</v>
      </c>
      <c r="AL284" s="15" t="s">
        <v>11</v>
      </c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20"/>
      <c r="BM284" s="20"/>
      <c r="BN284" s="20"/>
      <c r="BO284" s="20"/>
    </row>
    <row r="285" spans="1:67" s="1" customFormat="1" x14ac:dyDescent="0.35">
      <c r="A285" s="4" t="s">
        <v>282</v>
      </c>
      <c r="B285" s="5" t="s">
        <v>2</v>
      </c>
      <c r="C285" s="5" t="s">
        <v>11</v>
      </c>
      <c r="D285" s="5"/>
      <c r="E285" s="5" t="s">
        <v>17</v>
      </c>
      <c r="F285" s="5" t="s">
        <v>16</v>
      </c>
      <c r="G285" s="5" t="s">
        <v>283</v>
      </c>
      <c r="H285" s="5" t="s">
        <v>26</v>
      </c>
      <c r="I285" s="5">
        <v>336</v>
      </c>
      <c r="J285" s="5">
        <v>336</v>
      </c>
      <c r="K285" s="5">
        <v>7</v>
      </c>
      <c r="L285" s="5" t="s">
        <v>8</v>
      </c>
      <c r="M285" s="5" t="s">
        <v>8</v>
      </c>
      <c r="N285" s="5">
        <v>285</v>
      </c>
      <c r="O285" s="5">
        <v>285</v>
      </c>
      <c r="P285" s="5">
        <v>7</v>
      </c>
      <c r="Q285" s="5" t="s">
        <v>11</v>
      </c>
      <c r="R285" s="5"/>
      <c r="S285" s="5" t="s">
        <v>15</v>
      </c>
      <c r="T285" s="6"/>
      <c r="U285" s="6"/>
      <c r="V285" s="6"/>
      <c r="W285" s="6"/>
      <c r="X285" s="5">
        <v>-0.72</v>
      </c>
      <c r="Y285" s="24">
        <v>13.74772708486752</v>
      </c>
      <c r="Z285" s="5">
        <v>1.54</v>
      </c>
      <c r="AA285" s="24">
        <v>13.674373843068649</v>
      </c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5" t="s">
        <v>2</v>
      </c>
      <c r="AM285" s="5" t="s">
        <v>2</v>
      </c>
      <c r="AN285" s="5" t="s">
        <v>2</v>
      </c>
      <c r="AO285" s="5" t="s">
        <v>17</v>
      </c>
      <c r="AP285" s="5" t="s">
        <v>9</v>
      </c>
      <c r="AQ285" s="6"/>
      <c r="AR285" s="6"/>
      <c r="AS285" s="6"/>
      <c r="AT285" s="6"/>
      <c r="AU285" s="6"/>
      <c r="AV285" s="6"/>
      <c r="AW285" s="6"/>
      <c r="AX285" s="6"/>
      <c r="AY285" s="5">
        <v>73.209999999999994</v>
      </c>
      <c r="AZ285" s="5">
        <v>31.16151472569971</v>
      </c>
      <c r="BA285" s="5">
        <v>70.45</v>
      </c>
      <c r="BB285" s="5">
        <v>30.387497429041442</v>
      </c>
      <c r="BC285" s="5">
        <v>72.489999999999995</v>
      </c>
      <c r="BD285" s="5">
        <v>31.16151472569971</v>
      </c>
      <c r="BE285" s="5">
        <v>71.989999999999995</v>
      </c>
      <c r="BF285" s="5">
        <v>30.049858568718758</v>
      </c>
      <c r="BG285" s="6"/>
      <c r="BH285" s="6"/>
      <c r="BI285" s="6"/>
      <c r="BJ285" s="6"/>
      <c r="BK285" s="6"/>
      <c r="BL285" s="25"/>
      <c r="BM285" s="25"/>
      <c r="BN285" s="25"/>
      <c r="BO285" s="25"/>
    </row>
    <row r="286" spans="1:67" x14ac:dyDescent="0.35">
      <c r="A286" s="8" t="s">
        <v>282</v>
      </c>
      <c r="B286" s="9" t="s">
        <v>2</v>
      </c>
      <c r="C286" s="9" t="s">
        <v>11</v>
      </c>
      <c r="D286" s="9"/>
      <c r="E286" s="9" t="s">
        <v>17</v>
      </c>
      <c r="F286" s="9" t="s">
        <v>16</v>
      </c>
      <c r="G286" s="9" t="s">
        <v>284</v>
      </c>
      <c r="H286" s="9" t="s">
        <v>31</v>
      </c>
      <c r="I286" s="9">
        <v>347</v>
      </c>
      <c r="J286" s="9">
        <v>347</v>
      </c>
      <c r="K286" s="9">
        <v>7</v>
      </c>
      <c r="L286" s="9" t="s">
        <v>8</v>
      </c>
      <c r="M286" s="9" t="s">
        <v>8</v>
      </c>
      <c r="N286" s="9">
        <v>285</v>
      </c>
      <c r="O286" s="9">
        <v>285</v>
      </c>
      <c r="P286" s="9">
        <v>7</v>
      </c>
      <c r="Q286" s="9" t="s">
        <v>11</v>
      </c>
      <c r="R286" s="9"/>
      <c r="S286" s="9" t="s">
        <v>15</v>
      </c>
      <c r="T286" s="10"/>
      <c r="U286" s="10"/>
      <c r="V286" s="10"/>
      <c r="W286" s="10"/>
      <c r="X286" s="9">
        <v>-0.68</v>
      </c>
      <c r="Y286" s="12">
        <v>13.03955520713801</v>
      </c>
      <c r="Z286" s="9">
        <v>1.54</v>
      </c>
      <c r="AA286" s="12">
        <v>13.674373843068649</v>
      </c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9" t="s">
        <v>2</v>
      </c>
      <c r="AM286" s="9" t="s">
        <v>2</v>
      </c>
      <c r="AN286" s="9" t="s">
        <v>2</v>
      </c>
      <c r="AO286" s="9" t="s">
        <v>17</v>
      </c>
      <c r="AP286" s="9" t="s">
        <v>9</v>
      </c>
      <c r="AQ286" s="10"/>
      <c r="AR286" s="10"/>
      <c r="AS286" s="10"/>
      <c r="AT286" s="10"/>
      <c r="AU286" s="10"/>
      <c r="AV286" s="10"/>
      <c r="AW286" s="10"/>
      <c r="AX286" s="10"/>
      <c r="AY286" s="9">
        <v>70.900000000000006</v>
      </c>
      <c r="AZ286" s="9">
        <v>31.481211857233195</v>
      </c>
      <c r="BA286" s="9">
        <v>70.45</v>
      </c>
      <c r="BB286" s="9">
        <v>30.387497429041442</v>
      </c>
      <c r="BC286" s="9">
        <v>70.22</v>
      </c>
      <c r="BD286" s="9">
        <v>31.481211857233195</v>
      </c>
      <c r="BE286" s="9">
        <v>71.989999999999995</v>
      </c>
      <c r="BF286" s="9">
        <v>30.049858568718758</v>
      </c>
      <c r="BG286" s="10"/>
      <c r="BH286" s="10"/>
      <c r="BI286" s="10"/>
      <c r="BJ286" s="10"/>
      <c r="BK286" s="10"/>
      <c r="BL286" s="19"/>
      <c r="BM286" s="19"/>
      <c r="BN286" s="19"/>
      <c r="BO286" s="19"/>
    </row>
    <row r="287" spans="1:67" s="2" customFormat="1" x14ac:dyDescent="0.35">
      <c r="A287" s="14" t="s">
        <v>282</v>
      </c>
      <c r="B287" s="15" t="s">
        <v>2</v>
      </c>
      <c r="C287" s="15" t="s">
        <v>11</v>
      </c>
      <c r="D287" s="15"/>
      <c r="E287" s="15" t="s">
        <v>17</v>
      </c>
      <c r="F287" s="15" t="s">
        <v>16</v>
      </c>
      <c r="G287" s="15" t="s">
        <v>285</v>
      </c>
      <c r="H287" s="15" t="s">
        <v>6</v>
      </c>
      <c r="I287" s="15">
        <v>358</v>
      </c>
      <c r="J287" s="15">
        <v>358</v>
      </c>
      <c r="K287" s="15">
        <v>7</v>
      </c>
      <c r="L287" s="15" t="s">
        <v>8</v>
      </c>
      <c r="M287" s="15" t="s">
        <v>8</v>
      </c>
      <c r="N287" s="15">
        <v>285</v>
      </c>
      <c r="O287" s="15">
        <v>285</v>
      </c>
      <c r="P287" s="15">
        <v>7</v>
      </c>
      <c r="Q287" s="15" t="s">
        <v>11</v>
      </c>
      <c r="R287" s="15"/>
      <c r="S287" s="15" t="s">
        <v>15</v>
      </c>
      <c r="T287" s="16"/>
      <c r="U287" s="16"/>
      <c r="V287" s="16"/>
      <c r="W287" s="16"/>
      <c r="X287" s="15">
        <v>0.35</v>
      </c>
      <c r="Y287" s="28">
        <v>13.623039308465641</v>
      </c>
      <c r="Z287" s="15">
        <v>1.54</v>
      </c>
      <c r="AA287" s="28">
        <v>13.674373843068649</v>
      </c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5" t="s">
        <v>2</v>
      </c>
      <c r="AM287" s="15" t="s">
        <v>2</v>
      </c>
      <c r="AN287" s="15" t="s">
        <v>2</v>
      </c>
      <c r="AO287" s="15" t="s">
        <v>17</v>
      </c>
      <c r="AP287" s="15" t="s">
        <v>9</v>
      </c>
      <c r="AQ287" s="16"/>
      <c r="AR287" s="16"/>
      <c r="AS287" s="16"/>
      <c r="AT287" s="16"/>
      <c r="AU287" s="16"/>
      <c r="AV287" s="16"/>
      <c r="AW287" s="16"/>
      <c r="AX287" s="16"/>
      <c r="AY287" s="15">
        <v>70.45</v>
      </c>
      <c r="AZ287" s="15">
        <v>31.030256202616183</v>
      </c>
      <c r="BA287" s="15">
        <v>70.45</v>
      </c>
      <c r="BB287" s="15">
        <v>30.387497429041442</v>
      </c>
      <c r="BC287" s="15">
        <v>70.8</v>
      </c>
      <c r="BD287" s="15">
        <v>31.408673961184672</v>
      </c>
      <c r="BE287" s="15">
        <v>71.989999999999995</v>
      </c>
      <c r="BF287" s="15">
        <v>30.049858568718758</v>
      </c>
      <c r="BG287" s="16"/>
      <c r="BH287" s="16"/>
      <c r="BI287" s="16"/>
      <c r="BJ287" s="16"/>
      <c r="BK287" s="16"/>
      <c r="BL287" s="20"/>
      <c r="BM287" s="20"/>
      <c r="BN287" s="20"/>
      <c r="BO287" s="20"/>
    </row>
    <row r="288" spans="1:67" x14ac:dyDescent="0.35">
      <c r="A288" s="8" t="s">
        <v>286</v>
      </c>
      <c r="B288" s="9" t="s">
        <v>2</v>
      </c>
      <c r="C288" s="9" t="s">
        <v>2</v>
      </c>
      <c r="D288" s="9"/>
      <c r="E288" s="9" t="s">
        <v>3</v>
      </c>
      <c r="F288" s="9" t="s">
        <v>13</v>
      </c>
      <c r="G288" s="9" t="s">
        <v>25</v>
      </c>
      <c r="H288" s="9" t="s">
        <v>31</v>
      </c>
      <c r="I288" s="9">
        <v>837</v>
      </c>
      <c r="J288" s="9">
        <v>651</v>
      </c>
      <c r="K288" s="9">
        <v>5</v>
      </c>
      <c r="L288" s="9" t="s">
        <v>8</v>
      </c>
      <c r="M288" s="9" t="s">
        <v>8</v>
      </c>
      <c r="N288" s="9">
        <v>476</v>
      </c>
      <c r="O288" s="9">
        <v>356</v>
      </c>
      <c r="P288" s="9">
        <v>5</v>
      </c>
      <c r="Q288" s="9" t="s">
        <v>11</v>
      </c>
      <c r="R288" s="9"/>
      <c r="S288" s="9" t="s">
        <v>9</v>
      </c>
      <c r="T288" s="10"/>
      <c r="U288" s="10"/>
      <c r="V288" s="10"/>
      <c r="W288" s="10"/>
      <c r="X288" s="10"/>
      <c r="Y288" s="11"/>
      <c r="Z288" s="10"/>
      <c r="AA288" s="11"/>
      <c r="AB288" s="9">
        <v>0.77</v>
      </c>
      <c r="AC288" s="9">
        <v>1.1100000000000001</v>
      </c>
      <c r="AD288" s="9">
        <v>0.76</v>
      </c>
      <c r="AE288" s="9">
        <v>1.05</v>
      </c>
      <c r="AF288" s="9">
        <v>0.79</v>
      </c>
      <c r="AG288" s="12">
        <v>1.0414163936467817</v>
      </c>
      <c r="AH288" s="9">
        <v>0.94</v>
      </c>
      <c r="AI288" s="12">
        <v>1.0107836927203506</v>
      </c>
      <c r="AJ288" s="10"/>
      <c r="AK288" s="10"/>
      <c r="AL288" s="9" t="s">
        <v>11</v>
      </c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9"/>
      <c r="BM288" s="19"/>
      <c r="BN288" s="19"/>
      <c r="BO288" s="19"/>
    </row>
    <row r="289" spans="1:67" x14ac:dyDescent="0.35">
      <c r="A289" s="8" t="s">
        <v>286</v>
      </c>
      <c r="B289" s="9" t="s">
        <v>2</v>
      </c>
      <c r="C289" s="9" t="s">
        <v>2</v>
      </c>
      <c r="D289" s="9"/>
      <c r="E289" s="9" t="s">
        <v>3</v>
      </c>
      <c r="F289" s="9" t="s">
        <v>4</v>
      </c>
      <c r="G289" s="9" t="s">
        <v>25</v>
      </c>
      <c r="H289" s="9" t="s">
        <v>31</v>
      </c>
      <c r="I289" s="9">
        <v>837</v>
      </c>
      <c r="J289" s="9">
        <v>254</v>
      </c>
      <c r="K289" s="9">
        <v>5</v>
      </c>
      <c r="L289" s="9" t="s">
        <v>8</v>
      </c>
      <c r="M289" s="9" t="s">
        <v>8</v>
      </c>
      <c r="N289" s="9">
        <v>476</v>
      </c>
      <c r="O289" s="9">
        <v>202</v>
      </c>
      <c r="P289" s="9">
        <v>5</v>
      </c>
      <c r="Q289" s="9" t="s">
        <v>11</v>
      </c>
      <c r="R289" s="9"/>
      <c r="S289" s="9" t="s">
        <v>9</v>
      </c>
      <c r="T289" s="10"/>
      <c r="U289" s="10"/>
      <c r="V289" s="10"/>
      <c r="W289" s="10"/>
      <c r="X289" s="10"/>
      <c r="Y289" s="11"/>
      <c r="Z289" s="10"/>
      <c r="AA289" s="11"/>
      <c r="AB289" s="9">
        <v>0.77</v>
      </c>
      <c r="AC289" s="9">
        <v>1.1100000000000001</v>
      </c>
      <c r="AD289" s="9">
        <v>0.76</v>
      </c>
      <c r="AE289" s="9">
        <v>1.05</v>
      </c>
      <c r="AF289" s="9">
        <v>0.85</v>
      </c>
      <c r="AG289" s="12">
        <v>1.1790406787366523</v>
      </c>
      <c r="AH289" s="9">
        <v>0.84</v>
      </c>
      <c r="AI289" s="12">
        <v>1.0877043676187677</v>
      </c>
      <c r="AJ289" s="10"/>
      <c r="AK289" s="10"/>
      <c r="AL289" s="9" t="s">
        <v>11</v>
      </c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9"/>
      <c r="BM289" s="19"/>
      <c r="BN289" s="19"/>
      <c r="BO289" s="19"/>
    </row>
    <row r="290" spans="1:67" s="1" customFormat="1" x14ac:dyDescent="0.35">
      <c r="A290" s="4" t="s">
        <v>287</v>
      </c>
      <c r="B290" s="5" t="s">
        <v>2</v>
      </c>
      <c r="C290" s="5" t="s">
        <v>2</v>
      </c>
      <c r="D290" s="5"/>
      <c r="E290" s="5" t="s">
        <v>12</v>
      </c>
      <c r="F290" s="5" t="s">
        <v>16</v>
      </c>
      <c r="G290" s="5" t="s">
        <v>288</v>
      </c>
      <c r="H290" s="5" t="s">
        <v>26</v>
      </c>
      <c r="I290" s="5">
        <v>513</v>
      </c>
      <c r="J290" s="5">
        <v>465</v>
      </c>
      <c r="K290" s="5">
        <v>10</v>
      </c>
      <c r="L290" s="5" t="s">
        <v>8</v>
      </c>
      <c r="M290" s="5" t="s">
        <v>8</v>
      </c>
      <c r="N290" s="5">
        <v>606</v>
      </c>
      <c r="O290" s="5">
        <v>579</v>
      </c>
      <c r="P290" s="5">
        <v>10</v>
      </c>
      <c r="Q290" s="5" t="s">
        <v>11</v>
      </c>
      <c r="R290" s="5"/>
      <c r="S290" s="5" t="s">
        <v>9</v>
      </c>
      <c r="T290" s="6"/>
      <c r="U290" s="6"/>
      <c r="V290" s="6"/>
      <c r="W290" s="6"/>
      <c r="X290" s="6"/>
      <c r="Y290" s="27"/>
      <c r="Z290" s="6"/>
      <c r="AA290" s="27"/>
      <c r="AB290" s="24">
        <v>18.547953216374268</v>
      </c>
      <c r="AC290" s="24">
        <v>3.6491812948669771</v>
      </c>
      <c r="AD290" s="24">
        <v>18.548844884488449</v>
      </c>
      <c r="AE290" s="24">
        <v>3.5012050325611663</v>
      </c>
      <c r="AF290" s="24">
        <v>18.849677419354837</v>
      </c>
      <c r="AG290" s="24">
        <v>3.5506593764801528</v>
      </c>
      <c r="AH290" s="24">
        <v>18.896718480138169</v>
      </c>
      <c r="AI290" s="24">
        <v>3.5031137323806023</v>
      </c>
      <c r="AJ290" s="6"/>
      <c r="AK290" s="6"/>
      <c r="AL290" s="5" t="s">
        <v>2</v>
      </c>
      <c r="AM290" s="5" t="s">
        <v>11</v>
      </c>
      <c r="AN290" s="5" t="s">
        <v>2</v>
      </c>
      <c r="AO290" s="5" t="s">
        <v>12</v>
      </c>
      <c r="AP290" s="5" t="s">
        <v>9</v>
      </c>
      <c r="AQ290" s="6"/>
      <c r="AR290" s="6"/>
      <c r="AS290" s="6"/>
      <c r="AT290" s="6"/>
      <c r="AU290" s="6"/>
      <c r="AV290" s="6"/>
      <c r="AW290" s="6"/>
      <c r="AX290" s="6"/>
      <c r="AY290" s="24">
        <v>18.547953216374268</v>
      </c>
      <c r="AZ290" s="24">
        <v>3.6491812948669771</v>
      </c>
      <c r="BA290" s="24">
        <v>18.548844884488449</v>
      </c>
      <c r="BB290" s="24">
        <v>3.5012050325611663</v>
      </c>
      <c r="BC290" s="24">
        <v>18.849677419354837</v>
      </c>
      <c r="BD290" s="24">
        <v>3.5506593764801528</v>
      </c>
      <c r="BE290" s="24">
        <v>18.896718480138169</v>
      </c>
      <c r="BF290" s="24">
        <v>3.5031137323806023</v>
      </c>
      <c r="BG290" s="6"/>
      <c r="BH290" s="6"/>
      <c r="BI290" s="34">
        <v>9.4264521894548707</v>
      </c>
      <c r="BJ290" s="34">
        <v>0.6743160685310694</v>
      </c>
      <c r="BK290" s="5">
        <v>50.6</v>
      </c>
      <c r="BL290" s="5">
        <v>9</v>
      </c>
      <c r="BM290" s="5" t="s">
        <v>384</v>
      </c>
      <c r="BN290" s="5" t="s">
        <v>2</v>
      </c>
      <c r="BO290" s="5" t="s">
        <v>380</v>
      </c>
    </row>
    <row r="291" spans="1:67" s="1" customFormat="1" x14ac:dyDescent="0.35">
      <c r="A291" s="4" t="s">
        <v>289</v>
      </c>
      <c r="B291" s="5" t="s">
        <v>2</v>
      </c>
      <c r="C291" s="5" t="s">
        <v>2</v>
      </c>
      <c r="D291" s="5"/>
      <c r="E291" s="5" t="s">
        <v>400</v>
      </c>
      <c r="F291" s="5" t="s">
        <v>16</v>
      </c>
      <c r="G291" s="5" t="s">
        <v>25</v>
      </c>
      <c r="H291" s="5" t="s">
        <v>6</v>
      </c>
      <c r="I291" s="5">
        <v>476</v>
      </c>
      <c r="J291" s="5">
        <v>449</v>
      </c>
      <c r="K291" s="5">
        <v>3</v>
      </c>
      <c r="L291" s="5" t="s">
        <v>8</v>
      </c>
      <c r="M291" s="5" t="s">
        <v>8</v>
      </c>
      <c r="N291" s="5">
        <v>527</v>
      </c>
      <c r="O291" s="5">
        <v>482</v>
      </c>
      <c r="P291" s="5">
        <v>3</v>
      </c>
      <c r="Q291" s="5" t="s">
        <v>11</v>
      </c>
      <c r="R291" s="5"/>
      <c r="S291" s="5" t="s">
        <v>9</v>
      </c>
      <c r="T291" s="6"/>
      <c r="U291" s="6"/>
      <c r="V291" s="6"/>
      <c r="W291" s="6"/>
      <c r="X291" s="6"/>
      <c r="Y291" s="27"/>
      <c r="Z291" s="6"/>
      <c r="AA291" s="27"/>
      <c r="AB291" s="24">
        <v>0.73620113011306798</v>
      </c>
      <c r="AC291" s="5">
        <v>1</v>
      </c>
      <c r="AD291" s="24">
        <v>0.65919977273197805</v>
      </c>
      <c r="AE291" s="5">
        <v>1</v>
      </c>
      <c r="AF291" s="24">
        <v>0.74405849326698559</v>
      </c>
      <c r="AG291" s="5">
        <v>1</v>
      </c>
      <c r="AH291" s="24">
        <v>0.77271899127225985</v>
      </c>
      <c r="AI291" s="5">
        <v>1</v>
      </c>
      <c r="AJ291" s="6"/>
      <c r="AK291" s="6"/>
      <c r="AL291" s="5" t="s">
        <v>2</v>
      </c>
      <c r="AM291" s="6"/>
      <c r="AN291" s="6"/>
      <c r="AO291" s="5" t="s">
        <v>369</v>
      </c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25"/>
      <c r="BM291" s="25"/>
      <c r="BN291" s="25"/>
      <c r="BO291" s="25"/>
    </row>
    <row r="292" spans="1:67" s="1" customFormat="1" x14ac:dyDescent="0.35">
      <c r="A292" s="4" t="s">
        <v>290</v>
      </c>
      <c r="B292" s="5" t="s">
        <v>2</v>
      </c>
      <c r="C292" s="5" t="s">
        <v>2</v>
      </c>
      <c r="D292" s="5"/>
      <c r="E292" s="5" t="s">
        <v>3</v>
      </c>
      <c r="F292" s="5" t="s">
        <v>16</v>
      </c>
      <c r="G292" s="5" t="s">
        <v>291</v>
      </c>
      <c r="H292" s="5" t="s">
        <v>26</v>
      </c>
      <c r="I292" s="5">
        <v>5275</v>
      </c>
      <c r="J292" s="5">
        <v>5275</v>
      </c>
      <c r="K292" s="5">
        <v>24</v>
      </c>
      <c r="L292" s="5" t="s">
        <v>8</v>
      </c>
      <c r="M292" s="5" t="s">
        <v>8</v>
      </c>
      <c r="N292" s="5">
        <v>4583</v>
      </c>
      <c r="O292" s="5">
        <v>4583</v>
      </c>
      <c r="P292" s="5">
        <v>24</v>
      </c>
      <c r="Q292" s="5" t="s">
        <v>11</v>
      </c>
      <c r="R292" s="5"/>
      <c r="S292" s="5" t="s">
        <v>15</v>
      </c>
      <c r="T292" s="6"/>
      <c r="U292" s="6"/>
      <c r="V292" s="6"/>
      <c r="W292" s="6"/>
      <c r="X292" s="5">
        <v>7.0000000000000007E-2</v>
      </c>
      <c r="Y292" s="24">
        <v>0.72629195231669752</v>
      </c>
      <c r="Z292" s="5">
        <v>0.16</v>
      </c>
      <c r="AA292" s="24">
        <v>0.67697858164051239</v>
      </c>
      <c r="AB292" s="27">
        <v>0.5</v>
      </c>
      <c r="AC292" s="6">
        <v>1.452583904633395</v>
      </c>
      <c r="AD292" s="27">
        <v>0.4</v>
      </c>
      <c r="AE292" s="6">
        <v>1.3539571632810248</v>
      </c>
      <c r="AF292" s="6">
        <v>0.5</v>
      </c>
      <c r="AG292" s="27">
        <v>1.452583904633395</v>
      </c>
      <c r="AH292" s="27">
        <v>0.6</v>
      </c>
      <c r="AI292" s="6">
        <v>1.3539571632810248</v>
      </c>
      <c r="AJ292" s="6"/>
      <c r="AK292" s="6"/>
      <c r="AL292" s="5" t="s">
        <v>11</v>
      </c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>
        <v>10.5</v>
      </c>
      <c r="BJ292" s="6">
        <v>1.985749228880626</v>
      </c>
      <c r="BK292" s="6">
        <v>53.014039358896333</v>
      </c>
      <c r="BL292" s="5">
        <v>10</v>
      </c>
      <c r="BM292" s="5" t="s">
        <v>388</v>
      </c>
      <c r="BN292" s="5" t="s">
        <v>11</v>
      </c>
      <c r="BO292" s="5" t="s">
        <v>380</v>
      </c>
    </row>
    <row r="293" spans="1:67" s="2" customFormat="1" x14ac:dyDescent="0.35">
      <c r="A293" s="14" t="s">
        <v>290</v>
      </c>
      <c r="B293" s="15" t="s">
        <v>2</v>
      </c>
      <c r="C293" s="15" t="s">
        <v>2</v>
      </c>
      <c r="D293" s="15"/>
      <c r="E293" s="15" t="s">
        <v>12</v>
      </c>
      <c r="F293" s="15" t="s">
        <v>16</v>
      </c>
      <c r="G293" s="15" t="s">
        <v>291</v>
      </c>
      <c r="H293" s="15" t="s">
        <v>26</v>
      </c>
      <c r="I293" s="15">
        <v>5275</v>
      </c>
      <c r="J293" s="15">
        <v>5275</v>
      </c>
      <c r="K293" s="15">
        <v>24</v>
      </c>
      <c r="L293" s="15" t="s">
        <v>8</v>
      </c>
      <c r="M293" s="15" t="s">
        <v>8</v>
      </c>
      <c r="N293" s="15">
        <v>4583</v>
      </c>
      <c r="O293" s="15">
        <v>4583</v>
      </c>
      <c r="P293" s="15">
        <v>24</v>
      </c>
      <c r="Q293" s="15" t="s">
        <v>11</v>
      </c>
      <c r="R293" s="15"/>
      <c r="S293" s="15" t="s">
        <v>15</v>
      </c>
      <c r="T293" s="16"/>
      <c r="U293" s="16"/>
      <c r="V293" s="16"/>
      <c r="W293" s="16"/>
      <c r="X293" s="15">
        <v>0.22</v>
      </c>
      <c r="Y293" s="28">
        <v>1.452583904633395</v>
      </c>
      <c r="Z293" s="15">
        <v>0.46</v>
      </c>
      <c r="AA293" s="28">
        <v>1.3539571632810248</v>
      </c>
      <c r="AB293" s="17">
        <v>19.3</v>
      </c>
      <c r="AC293" s="16">
        <v>3.6314597615834878</v>
      </c>
      <c r="AD293" s="17">
        <v>19.3</v>
      </c>
      <c r="AE293" s="16">
        <v>3.3848929082025623</v>
      </c>
      <c r="AF293" s="17">
        <v>19.5</v>
      </c>
      <c r="AG293" s="16">
        <v>3.6314597615834878</v>
      </c>
      <c r="AH293" s="17">
        <v>19.7</v>
      </c>
      <c r="AI293" s="16">
        <v>4.0618714898430746</v>
      </c>
      <c r="AJ293" s="16"/>
      <c r="AK293" s="16"/>
      <c r="AL293" s="15" t="s">
        <v>11</v>
      </c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>
        <v>10.5</v>
      </c>
      <c r="BJ293" s="16">
        <v>1.985749228880626</v>
      </c>
      <c r="BK293" s="16">
        <v>53.014039358896333</v>
      </c>
      <c r="BL293" s="15">
        <v>10</v>
      </c>
      <c r="BM293" s="15" t="s">
        <v>388</v>
      </c>
      <c r="BN293" s="15" t="s">
        <v>11</v>
      </c>
      <c r="BO293" s="15" t="s">
        <v>380</v>
      </c>
    </row>
    <row r="294" spans="1:67" x14ac:dyDescent="0.35">
      <c r="A294" s="8" t="s">
        <v>292</v>
      </c>
      <c r="B294" s="9" t="s">
        <v>2</v>
      </c>
      <c r="C294" s="9" t="s">
        <v>2</v>
      </c>
      <c r="D294" s="9"/>
      <c r="E294" s="9" t="s">
        <v>12</v>
      </c>
      <c r="F294" s="9" t="s">
        <v>4</v>
      </c>
      <c r="G294" s="9" t="s">
        <v>25</v>
      </c>
      <c r="H294" s="9" t="s">
        <v>26</v>
      </c>
      <c r="I294" s="9">
        <v>121</v>
      </c>
      <c r="J294" s="9">
        <v>121</v>
      </c>
      <c r="K294" s="9">
        <v>12</v>
      </c>
      <c r="L294" s="9" t="s">
        <v>8</v>
      </c>
      <c r="M294" s="9" t="s">
        <v>8</v>
      </c>
      <c r="N294" s="9">
        <v>72</v>
      </c>
      <c r="O294" s="9">
        <v>72</v>
      </c>
      <c r="P294" s="9">
        <v>12</v>
      </c>
      <c r="Q294" s="9" t="s">
        <v>11</v>
      </c>
      <c r="R294" s="9"/>
      <c r="S294" s="9" t="s">
        <v>15</v>
      </c>
      <c r="T294" s="10"/>
      <c r="U294" s="10"/>
      <c r="V294" s="10"/>
      <c r="W294" s="10"/>
      <c r="X294" s="12">
        <v>0.19752066115702477</v>
      </c>
      <c r="Y294" s="12">
        <v>1.1069825962134903</v>
      </c>
      <c r="Z294" s="12">
        <v>0.3041666666666667</v>
      </c>
      <c r="AA294" s="12">
        <v>0.99483702395183915</v>
      </c>
      <c r="AB294" s="11"/>
      <c r="AC294" s="10"/>
      <c r="AD294" s="11"/>
      <c r="AE294" s="10"/>
      <c r="AF294" s="11"/>
      <c r="AG294" s="10"/>
      <c r="AH294" s="11"/>
      <c r="AI294" s="10"/>
      <c r="AJ294" s="10"/>
      <c r="AK294" s="10"/>
      <c r="AL294" s="9" t="s">
        <v>11</v>
      </c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9"/>
      <c r="BM294" s="19"/>
      <c r="BN294" s="19"/>
      <c r="BO294" s="19"/>
    </row>
    <row r="295" spans="1:67" x14ac:dyDescent="0.35">
      <c r="A295" s="8" t="s">
        <v>292</v>
      </c>
      <c r="B295" s="9" t="s">
        <v>2</v>
      </c>
      <c r="C295" s="9" t="s">
        <v>2</v>
      </c>
      <c r="D295" s="9"/>
      <c r="E295" s="9" t="s">
        <v>17</v>
      </c>
      <c r="F295" s="9" t="s">
        <v>4</v>
      </c>
      <c r="G295" s="9" t="s">
        <v>25</v>
      </c>
      <c r="H295" s="9" t="s">
        <v>26</v>
      </c>
      <c r="I295" s="9">
        <v>121</v>
      </c>
      <c r="J295" s="9">
        <v>121</v>
      </c>
      <c r="K295" s="9">
        <v>12</v>
      </c>
      <c r="L295" s="9" t="s">
        <v>8</v>
      </c>
      <c r="M295" s="9" t="s">
        <v>8</v>
      </c>
      <c r="N295" s="9">
        <v>72</v>
      </c>
      <c r="O295" s="9">
        <v>72</v>
      </c>
      <c r="P295" s="9">
        <v>12</v>
      </c>
      <c r="Q295" s="9" t="s">
        <v>11</v>
      </c>
      <c r="R295" s="9"/>
      <c r="S295" s="9" t="s">
        <v>15</v>
      </c>
      <c r="T295" s="10"/>
      <c r="U295" s="10"/>
      <c r="V295" s="10"/>
      <c r="W295" s="10"/>
      <c r="X295" s="12">
        <v>-2.3198347107438022</v>
      </c>
      <c r="Y295" s="12">
        <v>12.484204151878691</v>
      </c>
      <c r="Z295" s="12">
        <v>0.90555555555555556</v>
      </c>
      <c r="AA295" s="12">
        <v>13.368228983896266</v>
      </c>
      <c r="AB295" s="11"/>
      <c r="AC295" s="10"/>
      <c r="AD295" s="11"/>
      <c r="AE295" s="10"/>
      <c r="AF295" s="11"/>
      <c r="AG295" s="10"/>
      <c r="AH295" s="11"/>
      <c r="AI295" s="10"/>
      <c r="AJ295" s="10"/>
      <c r="AK295" s="10"/>
      <c r="AL295" s="9" t="s">
        <v>2</v>
      </c>
      <c r="AM295" s="9" t="s">
        <v>11</v>
      </c>
      <c r="AN295" s="9" t="s">
        <v>2</v>
      </c>
      <c r="AO295" s="9" t="s">
        <v>17</v>
      </c>
      <c r="AP295" s="9" t="s">
        <v>9</v>
      </c>
      <c r="AQ295" s="10"/>
      <c r="AR295" s="10"/>
      <c r="AS295" s="10"/>
      <c r="AT295" s="10"/>
      <c r="AU295" s="10"/>
      <c r="AV295" s="10"/>
      <c r="AW295" s="10"/>
      <c r="AX295" s="10"/>
      <c r="AY295" s="36">
        <v>53.723966942148763</v>
      </c>
      <c r="AZ295" s="36">
        <v>28.79973386680679</v>
      </c>
      <c r="BA295" s="36">
        <v>52.501388888888897</v>
      </c>
      <c r="BB295" s="36">
        <v>28.607265368200359</v>
      </c>
      <c r="BC295" s="36">
        <v>51.455371900826449</v>
      </c>
      <c r="BD295" s="36">
        <v>32.161264098324928</v>
      </c>
      <c r="BE295" s="36">
        <v>53.406944444444449</v>
      </c>
      <c r="BF295" s="36">
        <v>29.735824301170965</v>
      </c>
      <c r="BG295" s="10"/>
      <c r="BH295" s="10"/>
      <c r="BI295" s="10"/>
      <c r="BJ295" s="10"/>
      <c r="BK295" s="10"/>
      <c r="BL295" s="19"/>
      <c r="BM295" s="19"/>
      <c r="BN295" s="19"/>
      <c r="BO295" s="19"/>
    </row>
    <row r="296" spans="1:67" s="1" customFormat="1" x14ac:dyDescent="0.35">
      <c r="A296" s="4" t="s">
        <v>293</v>
      </c>
      <c r="B296" s="5" t="s">
        <v>11</v>
      </c>
      <c r="C296" s="5" t="s">
        <v>11</v>
      </c>
      <c r="D296" s="5"/>
      <c r="E296" s="5" t="s">
        <v>3</v>
      </c>
      <c r="F296" s="5" t="s">
        <v>13</v>
      </c>
      <c r="G296" s="5" t="s">
        <v>25</v>
      </c>
      <c r="H296" s="5" t="s">
        <v>6</v>
      </c>
      <c r="I296" s="5">
        <v>151</v>
      </c>
      <c r="J296" s="5">
        <v>126</v>
      </c>
      <c r="K296" s="5"/>
      <c r="L296" s="5" t="s">
        <v>8</v>
      </c>
      <c r="M296" s="5" t="s">
        <v>8</v>
      </c>
      <c r="N296" s="5">
        <v>77</v>
      </c>
      <c r="O296" s="5">
        <v>55</v>
      </c>
      <c r="P296" s="5"/>
      <c r="Q296" s="5"/>
      <c r="R296" s="5"/>
      <c r="S296" s="5" t="s">
        <v>9</v>
      </c>
      <c r="T296" s="6"/>
      <c r="U296" s="6"/>
      <c r="V296" s="6"/>
      <c r="W296" s="6"/>
      <c r="X296" s="6"/>
      <c r="Y296" s="27"/>
      <c r="Z296" s="6"/>
      <c r="AA296" s="27"/>
      <c r="AB296" s="24">
        <v>0.74</v>
      </c>
      <c r="AC296" s="24">
        <v>1.2288205727444508</v>
      </c>
      <c r="AD296" s="24">
        <v>0.79</v>
      </c>
      <c r="AE296" s="24">
        <v>1.140745370360976</v>
      </c>
      <c r="AF296" s="24">
        <v>0.67</v>
      </c>
      <c r="AG296" s="24">
        <v>1.1224972160321824</v>
      </c>
      <c r="AH296" s="24">
        <v>0.75</v>
      </c>
      <c r="AI296" s="24">
        <v>0.96410580332243623</v>
      </c>
      <c r="AJ296" s="6"/>
      <c r="AK296" s="6"/>
      <c r="AL296" s="5" t="s">
        <v>11</v>
      </c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25"/>
      <c r="BM296" s="25"/>
      <c r="BN296" s="25"/>
      <c r="BO296" s="25"/>
    </row>
    <row r="297" spans="1:67" x14ac:dyDescent="0.35">
      <c r="A297" s="8" t="s">
        <v>293</v>
      </c>
      <c r="B297" s="9" t="s">
        <v>11</v>
      </c>
      <c r="C297" s="9" t="s">
        <v>11</v>
      </c>
      <c r="D297" s="9"/>
      <c r="E297" s="9" t="s">
        <v>3</v>
      </c>
      <c r="F297" s="9" t="s">
        <v>16</v>
      </c>
      <c r="G297" s="9" t="s">
        <v>25</v>
      </c>
      <c r="H297" s="9" t="s">
        <v>6</v>
      </c>
      <c r="I297" s="9">
        <v>151</v>
      </c>
      <c r="J297" s="9">
        <v>106</v>
      </c>
      <c r="K297" s="9"/>
      <c r="L297" s="9" t="s">
        <v>8</v>
      </c>
      <c r="M297" s="9" t="s">
        <v>8</v>
      </c>
      <c r="N297" s="9">
        <v>77</v>
      </c>
      <c r="O297" s="9">
        <v>49</v>
      </c>
      <c r="P297" s="9"/>
      <c r="Q297" s="9"/>
      <c r="R297" s="9"/>
      <c r="S297" s="9" t="s">
        <v>9</v>
      </c>
      <c r="T297" s="10"/>
      <c r="U297" s="10"/>
      <c r="V297" s="10"/>
      <c r="W297" s="10"/>
      <c r="X297" s="10"/>
      <c r="Y297" s="11"/>
      <c r="Z297" s="10"/>
      <c r="AA297" s="11"/>
      <c r="AB297" s="12">
        <v>0.74</v>
      </c>
      <c r="AC297" s="12">
        <v>1.2288205727444508</v>
      </c>
      <c r="AD297" s="12">
        <v>0.79</v>
      </c>
      <c r="AE297" s="12">
        <v>1.140745370360976</v>
      </c>
      <c r="AF297" s="12">
        <v>0.77</v>
      </c>
      <c r="AG297" s="12">
        <v>1.0295630140987002</v>
      </c>
      <c r="AH297" s="12">
        <v>0.78</v>
      </c>
      <c r="AI297" s="12">
        <v>0.98000000000000009</v>
      </c>
      <c r="AJ297" s="10"/>
      <c r="AK297" s="10"/>
      <c r="AL297" s="9" t="s">
        <v>11</v>
      </c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9"/>
      <c r="BM297" s="19"/>
      <c r="BN297" s="19"/>
      <c r="BO297" s="19"/>
    </row>
    <row r="298" spans="1:67" s="2" customFormat="1" x14ac:dyDescent="0.35">
      <c r="A298" s="14" t="s">
        <v>293</v>
      </c>
      <c r="B298" s="15" t="s">
        <v>11</v>
      </c>
      <c r="C298" s="15" t="s">
        <v>11</v>
      </c>
      <c r="D298" s="15"/>
      <c r="E298" s="15" t="s">
        <v>3</v>
      </c>
      <c r="F298" s="15" t="s">
        <v>4</v>
      </c>
      <c r="G298" s="15" t="s">
        <v>25</v>
      </c>
      <c r="H298" s="15" t="s">
        <v>6</v>
      </c>
      <c r="I298" s="15">
        <v>151</v>
      </c>
      <c r="J298" s="15">
        <v>90</v>
      </c>
      <c r="K298" s="15"/>
      <c r="L298" s="15" t="s">
        <v>8</v>
      </c>
      <c r="M298" s="15" t="s">
        <v>8</v>
      </c>
      <c r="N298" s="15">
        <v>77</v>
      </c>
      <c r="O298" s="15">
        <v>35</v>
      </c>
      <c r="P298" s="15"/>
      <c r="Q298" s="15"/>
      <c r="R298" s="15"/>
      <c r="S298" s="15" t="s">
        <v>9</v>
      </c>
      <c r="T298" s="16"/>
      <c r="U298" s="16"/>
      <c r="V298" s="16"/>
      <c r="W298" s="16"/>
      <c r="X298" s="16"/>
      <c r="Y298" s="17"/>
      <c r="Z298" s="16"/>
      <c r="AA298" s="17"/>
      <c r="AB298" s="28">
        <v>0.74</v>
      </c>
      <c r="AC298" s="28">
        <v>1.2288205727444508</v>
      </c>
      <c r="AD298" s="28">
        <v>0.79</v>
      </c>
      <c r="AE298" s="28">
        <v>1.140745370360976</v>
      </c>
      <c r="AF298" s="28">
        <v>0.82</v>
      </c>
      <c r="AG298" s="28">
        <v>1.0435516278555652</v>
      </c>
      <c r="AH298" s="28">
        <v>0.65</v>
      </c>
      <c r="AI298" s="28">
        <v>0.85783156854944431</v>
      </c>
      <c r="AJ298" s="16"/>
      <c r="AK298" s="16"/>
      <c r="AL298" s="15" t="s">
        <v>11</v>
      </c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20"/>
      <c r="BM298" s="20"/>
      <c r="BN298" s="20"/>
      <c r="BO298" s="20"/>
    </row>
    <row r="299" spans="1:67" s="1" customFormat="1" x14ac:dyDescent="0.35">
      <c r="A299" s="4" t="s">
        <v>294</v>
      </c>
      <c r="B299" s="5" t="s">
        <v>2</v>
      </c>
      <c r="C299" s="5" t="s">
        <v>11</v>
      </c>
      <c r="D299" s="5"/>
      <c r="E299" s="5" t="s">
        <v>3</v>
      </c>
      <c r="F299" s="5" t="s">
        <v>4</v>
      </c>
      <c r="G299" s="5" t="s">
        <v>295</v>
      </c>
      <c r="H299" s="5" t="s">
        <v>6</v>
      </c>
      <c r="I299" s="5">
        <v>713</v>
      </c>
      <c r="J299" s="5">
        <v>612</v>
      </c>
      <c r="K299" s="5">
        <v>5</v>
      </c>
      <c r="L299" s="5" t="s">
        <v>8</v>
      </c>
      <c r="M299" s="5" t="s">
        <v>8</v>
      </c>
      <c r="N299" s="5">
        <v>587</v>
      </c>
      <c r="O299" s="5">
        <v>447</v>
      </c>
      <c r="P299" s="5">
        <v>6</v>
      </c>
      <c r="Q299" s="5" t="s">
        <v>11</v>
      </c>
      <c r="R299" s="5"/>
      <c r="S299" s="5" t="s">
        <v>15</v>
      </c>
      <c r="T299" s="6"/>
      <c r="U299" s="6"/>
      <c r="V299" s="6"/>
      <c r="W299" s="6"/>
      <c r="X299" s="24">
        <v>1.9941176470588236E-2</v>
      </c>
      <c r="Y299" s="24">
        <v>0.50360996956386084</v>
      </c>
      <c r="Z299" s="24">
        <v>7.6787472035794183E-2</v>
      </c>
      <c r="AA299" s="24">
        <v>0.51167756455302338</v>
      </c>
      <c r="AB299" s="27"/>
      <c r="AC299" s="6"/>
      <c r="AD299" s="27"/>
      <c r="AE299" s="6"/>
      <c r="AF299" s="27"/>
      <c r="AG299" s="6"/>
      <c r="AH299" s="27"/>
      <c r="AI299" s="6"/>
      <c r="AJ299" s="6"/>
      <c r="AK299" s="6"/>
      <c r="AL299" s="5" t="s">
        <v>11</v>
      </c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25"/>
      <c r="BM299" s="25"/>
      <c r="BN299" s="25"/>
      <c r="BO299" s="25"/>
    </row>
    <row r="300" spans="1:67" s="2" customFormat="1" x14ac:dyDescent="0.35">
      <c r="A300" s="14" t="s">
        <v>294</v>
      </c>
      <c r="B300" s="15" t="s">
        <v>2</v>
      </c>
      <c r="C300" s="15" t="s">
        <v>11</v>
      </c>
      <c r="D300" s="15"/>
      <c r="E300" s="15" t="s">
        <v>3</v>
      </c>
      <c r="F300" s="15" t="s">
        <v>4</v>
      </c>
      <c r="G300" s="15" t="s">
        <v>296</v>
      </c>
      <c r="H300" s="15" t="s">
        <v>6</v>
      </c>
      <c r="I300" s="15">
        <v>760</v>
      </c>
      <c r="J300" s="15">
        <v>638</v>
      </c>
      <c r="K300" s="15">
        <v>6</v>
      </c>
      <c r="L300" s="15" t="s">
        <v>8</v>
      </c>
      <c r="M300" s="15" t="s">
        <v>8</v>
      </c>
      <c r="N300" s="15">
        <v>587</v>
      </c>
      <c r="O300" s="15">
        <v>447</v>
      </c>
      <c r="P300" s="15">
        <v>6</v>
      </c>
      <c r="Q300" s="15" t="s">
        <v>11</v>
      </c>
      <c r="R300" s="15"/>
      <c r="S300" s="15" t="s">
        <v>15</v>
      </c>
      <c r="T300" s="16"/>
      <c r="U300" s="16"/>
      <c r="V300" s="16"/>
      <c r="W300" s="16"/>
      <c r="X300" s="28">
        <v>6.2326018808777424E-2</v>
      </c>
      <c r="Y300" s="28">
        <v>0.48801971321213478</v>
      </c>
      <c r="Z300" s="28">
        <v>7.6787472035794183E-2</v>
      </c>
      <c r="AA300" s="28">
        <v>0.51167756455302338</v>
      </c>
      <c r="AB300" s="17"/>
      <c r="AC300" s="16"/>
      <c r="AD300" s="17"/>
      <c r="AE300" s="16"/>
      <c r="AF300" s="17"/>
      <c r="AG300" s="16"/>
      <c r="AH300" s="17"/>
      <c r="AI300" s="16"/>
      <c r="AJ300" s="16"/>
      <c r="AK300" s="16"/>
      <c r="AL300" s="15" t="s">
        <v>11</v>
      </c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20"/>
      <c r="BM300" s="20"/>
      <c r="BN300" s="20"/>
      <c r="BO300" s="20"/>
    </row>
    <row r="301" spans="1:67" x14ac:dyDescent="0.35">
      <c r="A301" s="8" t="s">
        <v>297</v>
      </c>
      <c r="B301" s="9" t="s">
        <v>2</v>
      </c>
      <c r="C301" s="9" t="s">
        <v>11</v>
      </c>
      <c r="D301" s="9"/>
      <c r="E301" s="9" t="s">
        <v>3</v>
      </c>
      <c r="F301" s="9" t="s">
        <v>16</v>
      </c>
      <c r="G301" s="9" t="s">
        <v>298</v>
      </c>
      <c r="H301" s="9" t="s">
        <v>6</v>
      </c>
      <c r="I301" s="9">
        <v>612</v>
      </c>
      <c r="J301" s="9">
        <v>612</v>
      </c>
      <c r="K301" s="9">
        <v>4</v>
      </c>
      <c r="L301" s="9" t="s">
        <v>8</v>
      </c>
      <c r="M301" s="9" t="s">
        <v>8</v>
      </c>
      <c r="N301" s="9">
        <v>513</v>
      </c>
      <c r="O301" s="9">
        <v>513</v>
      </c>
      <c r="P301" s="9">
        <v>4</v>
      </c>
      <c r="Q301" s="9" t="s">
        <v>11</v>
      </c>
      <c r="R301" s="9"/>
      <c r="S301" s="9" t="s">
        <v>15</v>
      </c>
      <c r="T301" s="10"/>
      <c r="U301" s="10"/>
      <c r="V301" s="10"/>
      <c r="W301" s="10"/>
      <c r="X301" s="12">
        <v>-0.3</v>
      </c>
      <c r="Y301" s="12">
        <v>1.8932627872734158</v>
      </c>
      <c r="Z301" s="12">
        <v>-0.3</v>
      </c>
      <c r="AA301" s="12">
        <v>1.733380355036652</v>
      </c>
      <c r="AB301" s="11">
        <v>0.45</v>
      </c>
      <c r="AC301" s="10">
        <v>1.04</v>
      </c>
      <c r="AD301" s="11">
        <v>0.36</v>
      </c>
      <c r="AE301" s="10">
        <v>0.95</v>
      </c>
      <c r="AF301" s="11"/>
      <c r="AG301" s="10"/>
      <c r="AH301" s="11"/>
      <c r="AI301" s="10"/>
      <c r="AJ301" s="10"/>
      <c r="AK301" s="10"/>
      <c r="AL301" s="9" t="s">
        <v>11</v>
      </c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>
        <v>10.199999999999999</v>
      </c>
      <c r="BJ301" s="10">
        <v>0.51435436155696113</v>
      </c>
      <c r="BK301" s="10">
        <v>56.316799999999994</v>
      </c>
      <c r="BL301" s="9">
        <v>12</v>
      </c>
      <c r="BM301" s="9" t="s">
        <v>388</v>
      </c>
      <c r="BN301" s="9" t="s">
        <v>11</v>
      </c>
      <c r="BO301" s="9" t="s">
        <v>380</v>
      </c>
    </row>
    <row r="302" spans="1:67" x14ac:dyDescent="0.35">
      <c r="A302" s="8" t="s">
        <v>297</v>
      </c>
      <c r="B302" s="9" t="s">
        <v>2</v>
      </c>
      <c r="C302" s="9" t="s">
        <v>11</v>
      </c>
      <c r="D302" s="9"/>
      <c r="E302" s="9" t="s">
        <v>12</v>
      </c>
      <c r="F302" s="9" t="s">
        <v>16</v>
      </c>
      <c r="G302" s="9" t="s">
        <v>298</v>
      </c>
      <c r="H302" s="9" t="s">
        <v>6</v>
      </c>
      <c r="I302" s="9">
        <v>612</v>
      </c>
      <c r="J302" s="9">
        <v>612</v>
      </c>
      <c r="K302" s="9">
        <v>4</v>
      </c>
      <c r="L302" s="9" t="s">
        <v>8</v>
      </c>
      <c r="M302" s="9" t="s">
        <v>8</v>
      </c>
      <c r="N302" s="9">
        <v>513</v>
      </c>
      <c r="O302" s="9">
        <v>513</v>
      </c>
      <c r="P302" s="9">
        <v>4</v>
      </c>
      <c r="Q302" s="9" t="s">
        <v>11</v>
      </c>
      <c r="R302" s="9"/>
      <c r="S302" s="9" t="s">
        <v>15</v>
      </c>
      <c r="T302" s="10"/>
      <c r="U302" s="10"/>
      <c r="V302" s="10"/>
      <c r="W302" s="10"/>
      <c r="X302" s="12">
        <v>-0.1</v>
      </c>
      <c r="Y302" s="12">
        <v>6.3108759575780518</v>
      </c>
      <c r="Z302" s="12">
        <v>-0.1</v>
      </c>
      <c r="AA302" s="12">
        <v>5.7779345167888394</v>
      </c>
      <c r="AB302" s="11">
        <v>18.72</v>
      </c>
      <c r="AC302" s="10">
        <v>3.18</v>
      </c>
      <c r="AD302" s="11">
        <v>18.52</v>
      </c>
      <c r="AE302" s="10">
        <v>2.89</v>
      </c>
      <c r="AF302" s="11"/>
      <c r="AG302" s="10"/>
      <c r="AH302" s="11"/>
      <c r="AI302" s="10"/>
      <c r="AJ302" s="10"/>
      <c r="AK302" s="10"/>
      <c r="AL302" s="9" t="s">
        <v>11</v>
      </c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>
        <v>10.199999999999999</v>
      </c>
      <c r="BJ302" s="10">
        <v>0.51435436155696113</v>
      </c>
      <c r="BK302" s="10">
        <v>56.316799999999994</v>
      </c>
      <c r="BL302" s="9">
        <v>12</v>
      </c>
      <c r="BM302" s="9" t="s">
        <v>388</v>
      </c>
      <c r="BN302" s="9" t="s">
        <v>11</v>
      </c>
      <c r="BO302" s="9" t="s">
        <v>380</v>
      </c>
    </row>
    <row r="303" spans="1:67" s="1" customFormat="1" x14ac:dyDescent="0.35">
      <c r="A303" s="4" t="s">
        <v>299</v>
      </c>
      <c r="B303" s="5" t="s">
        <v>2</v>
      </c>
      <c r="C303" s="5" t="s">
        <v>2</v>
      </c>
      <c r="D303" s="5"/>
      <c r="E303" s="5" t="s">
        <v>3</v>
      </c>
      <c r="F303" s="5" t="s">
        <v>16</v>
      </c>
      <c r="G303" s="5" t="s">
        <v>300</v>
      </c>
      <c r="H303" s="5" t="s">
        <v>6</v>
      </c>
      <c r="I303" s="5">
        <v>2656</v>
      </c>
      <c r="J303" s="5">
        <v>2656</v>
      </c>
      <c r="K303" s="5">
        <v>15</v>
      </c>
      <c r="L303" s="5" t="s">
        <v>8</v>
      </c>
      <c r="M303" s="5" t="s">
        <v>8</v>
      </c>
      <c r="N303" s="5">
        <v>2627</v>
      </c>
      <c r="O303" s="5">
        <v>2627</v>
      </c>
      <c r="P303" s="5">
        <v>15</v>
      </c>
      <c r="Q303" s="5" t="s">
        <v>11</v>
      </c>
      <c r="R303" s="5"/>
      <c r="S303" s="5" t="s">
        <v>15</v>
      </c>
      <c r="T303" s="6"/>
      <c r="U303" s="6"/>
      <c r="V303" s="6"/>
      <c r="W303" s="6"/>
      <c r="X303" s="5">
        <v>-0.12</v>
      </c>
      <c r="Y303" s="5">
        <v>0.64</v>
      </c>
      <c r="Z303" s="5">
        <v>0.04</v>
      </c>
      <c r="AA303" s="5">
        <v>0.62</v>
      </c>
      <c r="AB303" s="6">
        <v>0.23</v>
      </c>
      <c r="AC303" s="6">
        <v>1.37</v>
      </c>
      <c r="AD303" s="6">
        <v>0.19</v>
      </c>
      <c r="AE303" s="6">
        <v>1.3</v>
      </c>
      <c r="AF303" s="6">
        <v>0.12</v>
      </c>
      <c r="AG303" s="6">
        <v>1.4</v>
      </c>
      <c r="AH303" s="6">
        <v>0.22</v>
      </c>
      <c r="AI303" s="6">
        <v>1.39</v>
      </c>
      <c r="AJ303" s="6"/>
      <c r="AK303" s="6"/>
      <c r="AL303" s="5" t="s">
        <v>11</v>
      </c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>
        <v>9</v>
      </c>
      <c r="BJ303" s="6">
        <v>1.4</v>
      </c>
      <c r="BK303" s="6">
        <v>50.750823395797838</v>
      </c>
      <c r="BL303" s="5">
        <v>12</v>
      </c>
      <c r="BM303" s="5" t="s">
        <v>388</v>
      </c>
      <c r="BN303" s="5" t="s">
        <v>2</v>
      </c>
      <c r="BO303" s="5" t="s">
        <v>378</v>
      </c>
    </row>
    <row r="304" spans="1:67" x14ac:dyDescent="0.35">
      <c r="A304" s="8" t="s">
        <v>299</v>
      </c>
      <c r="B304" s="9" t="s">
        <v>2</v>
      </c>
      <c r="C304" s="9" t="s">
        <v>2</v>
      </c>
      <c r="D304" s="9"/>
      <c r="E304" s="9" t="s">
        <v>12</v>
      </c>
      <c r="F304" s="9" t="s">
        <v>16</v>
      </c>
      <c r="G304" s="9" t="s">
        <v>300</v>
      </c>
      <c r="H304" s="9" t="s">
        <v>6</v>
      </c>
      <c r="I304" s="9">
        <v>2656</v>
      </c>
      <c r="J304" s="9">
        <v>2656</v>
      </c>
      <c r="K304" s="9">
        <v>15</v>
      </c>
      <c r="L304" s="9" t="s">
        <v>8</v>
      </c>
      <c r="M304" s="9" t="s">
        <v>8</v>
      </c>
      <c r="N304" s="9">
        <v>2627</v>
      </c>
      <c r="O304" s="9">
        <v>2627</v>
      </c>
      <c r="P304" s="9">
        <v>15</v>
      </c>
      <c r="Q304" s="9" t="s">
        <v>11</v>
      </c>
      <c r="R304" s="9"/>
      <c r="S304" s="9" t="s">
        <v>15</v>
      </c>
      <c r="T304" s="10"/>
      <c r="U304" s="10"/>
      <c r="V304" s="10"/>
      <c r="W304" s="10"/>
      <c r="X304" s="9">
        <v>0.4</v>
      </c>
      <c r="Y304" s="9">
        <v>1.3</v>
      </c>
      <c r="Z304" s="9">
        <v>0.7</v>
      </c>
      <c r="AA304" s="9">
        <v>1.3</v>
      </c>
      <c r="AB304" s="10">
        <v>17</v>
      </c>
      <c r="AC304" s="10">
        <v>3.3</v>
      </c>
      <c r="AD304" s="10">
        <v>17.100000000000001</v>
      </c>
      <c r="AE304" s="10">
        <v>3.2</v>
      </c>
      <c r="AF304" s="10">
        <v>17.600000000000001</v>
      </c>
      <c r="AG304" s="10">
        <v>3.5</v>
      </c>
      <c r="AH304" s="10">
        <v>17.899999999999999</v>
      </c>
      <c r="AI304" s="10">
        <v>3.6</v>
      </c>
      <c r="AJ304" s="10"/>
      <c r="AK304" s="10"/>
      <c r="AL304" s="9" t="s">
        <v>11</v>
      </c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>
        <v>9</v>
      </c>
      <c r="BJ304" s="10">
        <v>1.4</v>
      </c>
      <c r="BK304" s="10">
        <v>50.750823395797838</v>
      </c>
      <c r="BL304" s="9">
        <v>12</v>
      </c>
      <c r="BM304" s="9" t="s">
        <v>388</v>
      </c>
      <c r="BN304" s="9" t="s">
        <v>2</v>
      </c>
      <c r="BO304" s="9" t="s">
        <v>378</v>
      </c>
    </row>
    <row r="305" spans="1:67" s="1" customFormat="1" x14ac:dyDescent="0.35">
      <c r="A305" s="4" t="s">
        <v>301</v>
      </c>
      <c r="B305" s="5" t="s">
        <v>2</v>
      </c>
      <c r="C305" s="5" t="s">
        <v>11</v>
      </c>
      <c r="D305" s="5"/>
      <c r="E305" s="5" t="s">
        <v>3</v>
      </c>
      <c r="F305" s="5" t="s">
        <v>16</v>
      </c>
      <c r="G305" s="5" t="s">
        <v>302</v>
      </c>
      <c r="H305" s="5" t="s">
        <v>26</v>
      </c>
      <c r="I305" s="5">
        <v>292</v>
      </c>
      <c r="J305" s="5">
        <v>276</v>
      </c>
      <c r="K305" s="5">
        <v>9</v>
      </c>
      <c r="L305" s="5" t="s">
        <v>8</v>
      </c>
      <c r="M305" s="5" t="s">
        <v>8</v>
      </c>
      <c r="N305" s="5">
        <v>284</v>
      </c>
      <c r="O305" s="5">
        <v>251</v>
      </c>
      <c r="P305" s="5">
        <v>9</v>
      </c>
      <c r="Q305" s="5" t="s">
        <v>11</v>
      </c>
      <c r="R305" s="5"/>
      <c r="S305" s="5" t="s">
        <v>9</v>
      </c>
      <c r="T305" s="6"/>
      <c r="U305" s="6"/>
      <c r="V305" s="6"/>
      <c r="W305" s="6"/>
      <c r="X305" s="6"/>
      <c r="Y305" s="6"/>
      <c r="Z305" s="6"/>
      <c r="AA305" s="6"/>
      <c r="AB305" s="5">
        <v>0.76</v>
      </c>
      <c r="AC305" s="5">
        <v>1.1000000000000001</v>
      </c>
      <c r="AD305" s="5">
        <v>0.78</v>
      </c>
      <c r="AE305" s="5">
        <v>1.07</v>
      </c>
      <c r="AF305" s="5">
        <v>0.69</v>
      </c>
      <c r="AG305" s="5">
        <v>1.21</v>
      </c>
      <c r="AH305" s="5">
        <v>0.74</v>
      </c>
      <c r="AI305" s="5">
        <v>1.0900000000000001</v>
      </c>
      <c r="AJ305" s="6"/>
      <c r="AK305" s="6"/>
      <c r="AL305" s="5" t="s">
        <v>11</v>
      </c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25"/>
      <c r="BM305" s="25"/>
      <c r="BN305" s="25"/>
      <c r="BO305" s="25"/>
    </row>
    <row r="306" spans="1:67" s="2" customFormat="1" x14ac:dyDescent="0.35">
      <c r="A306" s="14" t="s">
        <v>301</v>
      </c>
      <c r="B306" s="15" t="s">
        <v>2</v>
      </c>
      <c r="C306" s="15" t="s">
        <v>11</v>
      </c>
      <c r="D306" s="15"/>
      <c r="E306" s="15" t="s">
        <v>3</v>
      </c>
      <c r="F306" s="15" t="s">
        <v>4</v>
      </c>
      <c r="G306" s="15" t="s">
        <v>302</v>
      </c>
      <c r="H306" s="15" t="s">
        <v>26</v>
      </c>
      <c r="I306" s="15">
        <v>292</v>
      </c>
      <c r="J306" s="15">
        <v>262</v>
      </c>
      <c r="K306" s="15">
        <v>9</v>
      </c>
      <c r="L306" s="15" t="s">
        <v>8</v>
      </c>
      <c r="M306" s="15" t="s">
        <v>8</v>
      </c>
      <c r="N306" s="15">
        <v>284</v>
      </c>
      <c r="O306" s="15">
        <v>219</v>
      </c>
      <c r="P306" s="15">
        <v>9</v>
      </c>
      <c r="Q306" s="15" t="s">
        <v>11</v>
      </c>
      <c r="R306" s="15"/>
      <c r="S306" s="15" t="s">
        <v>9</v>
      </c>
      <c r="T306" s="16"/>
      <c r="U306" s="16"/>
      <c r="V306" s="16"/>
      <c r="W306" s="16"/>
      <c r="X306" s="16"/>
      <c r="Y306" s="16"/>
      <c r="Z306" s="16"/>
      <c r="AA306" s="16"/>
      <c r="AB306" s="15">
        <v>0.76</v>
      </c>
      <c r="AC306" s="15">
        <v>1.1000000000000001</v>
      </c>
      <c r="AD306" s="15">
        <v>0.78</v>
      </c>
      <c r="AE306" s="15">
        <v>1.07</v>
      </c>
      <c r="AF306" s="15">
        <v>0.71</v>
      </c>
      <c r="AG306" s="15">
        <v>1.25</v>
      </c>
      <c r="AH306" s="15">
        <v>0.76</v>
      </c>
      <c r="AI306" s="15">
        <v>1.1299999999999999</v>
      </c>
      <c r="AJ306" s="16"/>
      <c r="AK306" s="16"/>
      <c r="AL306" s="15" t="s">
        <v>11</v>
      </c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20"/>
      <c r="BM306" s="20"/>
      <c r="BN306" s="20"/>
      <c r="BO306" s="20"/>
    </row>
  </sheetData>
  <autoFilter ref="A1:BP306" xr:uid="{00000000-0001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 Davies</dc:creator>
  <cp:lastModifiedBy>Annabel Davies</cp:lastModifiedBy>
  <dcterms:created xsi:type="dcterms:W3CDTF">2015-06-05T18:19:34Z</dcterms:created>
  <dcterms:modified xsi:type="dcterms:W3CDTF">2024-03-07T16:39:03Z</dcterms:modified>
</cp:coreProperties>
</file>