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vaa\Documents\MPSYS\Project course SSY226\"/>
    </mc:Choice>
  </mc:AlternateContent>
  <xr:revisionPtr revIDLastSave="0" documentId="13_ncr:1_{68E3D732-4074-43EC-B0EB-569D453D6233}" xr6:coauthVersionLast="38" xr6:coauthVersionMax="38" xr10:uidLastSave="{00000000-0000-0000-0000-000000000000}"/>
  <bookViews>
    <workbookView xWindow="0" yWindow="0" windowWidth="19200" windowHeight="6590" activeTab="2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F16" i="2"/>
  <c r="F17" i="2"/>
  <c r="F18" i="2"/>
  <c r="E13" i="2"/>
  <c r="E14" i="2"/>
  <c r="E15" i="2"/>
  <c r="E16" i="2"/>
  <c r="E17" i="2"/>
  <c r="E18" i="2"/>
  <c r="E12" i="2" l="1"/>
  <c r="E11" i="2"/>
  <c r="F10" i="2"/>
  <c r="E10" i="2"/>
  <c r="F9" i="2"/>
  <c r="G30" i="1"/>
  <c r="H30" i="1" s="1"/>
  <c r="F30" i="1"/>
  <c r="D30" i="1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5" i="1"/>
  <c r="H25" i="1" s="1"/>
  <c r="F25" i="1"/>
  <c r="D25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19" i="1"/>
  <c r="H19" i="1" s="1"/>
  <c r="F19" i="1"/>
  <c r="D19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4" i="1"/>
  <c r="H14" i="1" s="1"/>
  <c r="F14" i="1"/>
  <c r="D14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  <c r="G10" i="1"/>
  <c r="H10" i="1" s="1"/>
  <c r="F10" i="1" s="1"/>
  <c r="D10" i="1"/>
  <c r="E3" i="1"/>
  <c r="A1" i="1"/>
</calcChain>
</file>

<file path=xl/sharedStrings.xml><?xml version="1.0" encoding="utf-8"?>
<sst xmlns="http://schemas.openxmlformats.org/spreadsheetml/2006/main" count="150" uniqueCount="74">
  <si>
    <t>GANTT CHART TEMPLATE</t>
  </si>
  <si>
    <t>TASK NAME</t>
  </si>
  <si>
    <t>START DATE</t>
  </si>
  <si>
    <t>END DATE</t>
  </si>
  <si>
    <t>TEAM MEMBER</t>
  </si>
  <si>
    <t>PERCENT COMPLETE</t>
  </si>
  <si>
    <t>WEEK 1</t>
  </si>
  <si>
    <t>WEEK 2</t>
  </si>
  <si>
    <t>WEEK 3</t>
  </si>
  <si>
    <t>WEEK 4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</si>
  <si>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</si>
  <si>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</si>
  <si>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</si>
  <si>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</si>
  <si>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</si>
  <si>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</si>
  <si>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</si>
  <si>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</si>
  <si>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</si>
  <si>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</si>
  <si>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</si>
  <si>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</si>
  <si>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</si>
  <si>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</si>
  <si>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</si>
  <si>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</si>
  <si>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</si>
  <si>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* = an automatically calculated cell</t>
  </si>
  <si>
    <t>Design Promotional Email</t>
  </si>
  <si>
    <t>START ON DAY*</t>
  </si>
  <si>
    <t>DURATION* (WORK DAYS)</t>
  </si>
  <si>
    <t>Third Sample Project</t>
  </si>
  <si>
    <t>Approve Page Copy</t>
  </si>
  <si>
    <t>Fourth Sample Project</t>
  </si>
  <si>
    <r>
      <t xml:space="preserve">To edit this chart, you must first make a copy. Go to </t>
    </r>
    <r>
      <rPr>
        <i/>
        <sz val="10"/>
        <rFont val="Arial"/>
      </rPr>
      <t>File</t>
    </r>
    <r>
      <rPr>
        <sz val="10"/>
        <color rgb="FF000000"/>
        <rFont val="Arial"/>
      </rPr>
      <t xml:space="preserve">, the select </t>
    </r>
    <r>
      <rPr>
        <i/>
        <sz val="10"/>
        <rFont val="Arial"/>
      </rPr>
      <t>Make a Copy</t>
    </r>
    <r>
      <rPr>
        <sz val="10"/>
        <color rgb="FF000000"/>
        <rFont val="Arial"/>
      </rPr>
      <t>.</t>
    </r>
  </si>
  <si>
    <t>Send Promotional Email</t>
  </si>
  <si>
    <t>DAY OF MONTH*</t>
  </si>
  <si>
    <t>DAYS COMPLETE*</t>
  </si>
  <si>
    <t>DAYS REMAINING*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</si>
  <si>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</si>
  <si>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</si>
  <si>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</si>
  <si>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</si>
  <si>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</si>
  <si>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</si>
  <si>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</si>
  <si>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</si>
  <si>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</si>
  <si>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</si>
  <si>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Literature studies</t>
  </si>
  <si>
    <t>Setup of the **</t>
  </si>
  <si>
    <t>Design a filter for the fluorescence measurement</t>
  </si>
  <si>
    <t xml:space="preserve">Create a nonlinear mapping </t>
  </si>
  <si>
    <t>Estimate the phase shift of the fluorescence measurement</t>
  </si>
  <si>
    <t xml:space="preserve">Create a transfer function </t>
  </si>
  <si>
    <t xml:space="preserve">Analyze the robustness </t>
  </si>
  <si>
    <t>Test the system on the plants</t>
  </si>
  <si>
    <t xml:space="preserve">Create a feedback controller w.r.t </t>
  </si>
  <si>
    <t>Write project report</t>
  </si>
  <si>
    <t>Write project draft report</t>
  </si>
  <si>
    <t>Write paper review</t>
  </si>
  <si>
    <t>Prepare demostration</t>
  </si>
  <si>
    <t>Write final paper</t>
  </si>
  <si>
    <t>STUDY WEEK 1</t>
  </si>
  <si>
    <t>STUDY WEEK 2</t>
  </si>
  <si>
    <t>STUDY WEEK 3</t>
  </si>
  <si>
    <t>STUDY WEEK 4</t>
  </si>
  <si>
    <t>STUDY WEEK 5</t>
  </si>
  <si>
    <t>STUDY WEEK 6</t>
  </si>
  <si>
    <t>STUDY WEEK 7</t>
  </si>
  <si>
    <t>STUDY WEEK 8</t>
  </si>
  <si>
    <t>BREAK</t>
  </si>
  <si>
    <t>Setup of the system (computer/components/etc)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</si>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</sst>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2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b/>
      <u/>
      <sz val="14"/>
      <color rgb="FF57BB8A"/>
      <name val="Calibri"/>
    </font>
    <font>
      <sz val="14"/>
      <color rgb="FF576C88"/>
      <name val="Calibri"/>
    </font>
    <font>
      <b/>
      <sz val="11"/>
      <name val="Arial"/>
    </font>
    <font>
      <sz val="11"/>
      <color rgb="FF000000"/>
      <name val="Calibri"/>
    </font>
    <font>
      <i/>
      <sz val="10"/>
      <name val="Arial"/>
    </font>
    <font>
      <sz val="11"/>
      <color rgb="FF000000"/>
      <name val="Calibri"/>
      <family val="2"/>
    </font>
    <font>
      <b/>
      <sz val="11"/>
      <color rgb="FF666666"/>
      <name val="Calibri"/>
      <family val="2"/>
    </font>
    <font>
      <b/>
      <sz val="10"/>
      <color theme="1" tint="0.34998626667073579"/>
      <name val="Arial"/>
      <family val="2"/>
    </font>
    <font>
      <sz val="11"/>
      <color rgb="FF434343"/>
      <name val="Calibri"/>
      <family val="2"/>
    </font>
    <font>
      <b/>
      <sz val="10"/>
      <color rgb="FFFFFFFF"/>
      <name val="Calibri"/>
      <family val="2"/>
    </font>
    <font>
      <sz val="8"/>
      <color rgb="FF434343"/>
      <name val="Calibri"/>
      <family val="2"/>
    </font>
    <font>
      <b/>
      <sz val="9"/>
      <color rgb="FFFFFFFF"/>
      <name val="Calibri"/>
      <family val="2"/>
    </font>
    <font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theme="0" tint="-0.499984740745262"/>
      </left>
      <right style="hair">
        <color rgb="FFB7B7B7"/>
      </right>
      <top/>
      <bottom style="hair">
        <color rgb="FFB7B7B7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rgb="FF000000"/>
      </bottom>
      <diagonal/>
    </border>
    <border>
      <left/>
      <right style="thin">
        <color theme="0" tint="-0.499984740745262"/>
      </right>
      <top/>
      <bottom style="thin">
        <color rgb="FF000000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499984740745262"/>
      </right>
      <top style="hair">
        <color rgb="FFB7B7B7"/>
      </top>
      <bottom style="hair">
        <color rgb="FFB7B7B7"/>
      </bottom>
      <diagonal/>
    </border>
    <border>
      <left style="thin">
        <color theme="0" tint="-0.499984740745262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3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9" fillId="6" borderId="0" xfId="0" applyFont="1" applyFill="1"/>
    <xf numFmtId="164" fontId="1" fillId="0" borderId="4" xfId="0" applyNumberFormat="1" applyFont="1" applyBorder="1" applyAlignment="1"/>
    <xf numFmtId="0" fontId="1" fillId="0" borderId="4" xfId="0" applyFont="1" applyBorder="1" applyAlignment="1"/>
    <xf numFmtId="0" fontId="1" fillId="4" borderId="4" xfId="0" applyFont="1" applyFill="1" applyBorder="1" applyAlignment="1"/>
    <xf numFmtId="0" fontId="1" fillId="2" borderId="4" xfId="0" applyFont="1" applyFill="1" applyBorder="1" applyAlignment="1"/>
    <xf numFmtId="0" fontId="1" fillId="10" borderId="4" xfId="0" applyFont="1" applyFill="1" applyBorder="1" applyAlignment="1"/>
    <xf numFmtId="0" fontId="2" fillId="2" borderId="1" xfId="0" applyFont="1" applyFill="1" applyBorder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6" borderId="0" xfId="0" applyFont="1" applyFill="1" applyAlignment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0" fontId="13" fillId="2" borderId="1" xfId="0" applyFont="1" applyFill="1" applyBorder="1" applyAlignment="1">
      <alignment vertical="center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4" fillId="2" borderId="0" xfId="0" applyFont="1" applyFill="1" applyAlignment="1"/>
    <xf numFmtId="9" fontId="10" fillId="13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9" fontId="10" fillId="14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15" fillId="9" borderId="0" xfId="0" applyFont="1" applyFill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  <xf numFmtId="0" fontId="17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3" fillId="0" borderId="1" xfId="0" applyFont="1" applyBorder="1"/>
    <xf numFmtId="0" fontId="2" fillId="2" borderId="1" xfId="0" applyFont="1" applyFill="1" applyBorder="1"/>
    <xf numFmtId="0" fontId="7" fillId="4" borderId="3" xfId="0" applyFont="1" applyFill="1" applyBorder="1" applyAlignment="1">
      <alignment horizontal="center"/>
    </xf>
    <xf numFmtId="0" fontId="3" fillId="0" borderId="3" xfId="0" applyFont="1" applyBorder="1"/>
    <xf numFmtId="9" fontId="1" fillId="0" borderId="4" xfId="0" applyNumberFormat="1" applyFont="1" applyBorder="1" applyAlignment="1"/>
    <xf numFmtId="0" fontId="9" fillId="6" borderId="0" xfId="0" applyFont="1" applyFill="1" applyBorder="1"/>
    <xf numFmtId="0" fontId="10" fillId="0" borderId="6" xfId="0" applyFont="1" applyBorder="1" applyAlignment="1">
      <alignment wrapText="1"/>
    </xf>
    <xf numFmtId="165" fontId="10" fillId="0" borderId="7" xfId="0" applyNumberFormat="1" applyFont="1" applyBorder="1" applyAlignment="1">
      <alignment horizontal="center" wrapText="1"/>
    </xf>
    <xf numFmtId="165" fontId="10" fillId="2" borderId="7" xfId="0" applyNumberFormat="1" applyFont="1" applyFill="1" applyBorder="1" applyAlignment="1">
      <alignment horizontal="center" wrapText="1"/>
    </xf>
    <xf numFmtId="0" fontId="17" fillId="0" borderId="6" xfId="0" applyFont="1" applyBorder="1" applyAlignment="1"/>
    <xf numFmtId="9" fontId="1" fillId="0" borderId="9" xfId="0" applyNumberFormat="1" applyFont="1" applyBorder="1" applyAlignment="1"/>
    <xf numFmtId="0" fontId="1" fillId="10" borderId="10" xfId="0" applyFont="1" applyFill="1" applyBorder="1" applyAlignment="1"/>
    <xf numFmtId="0" fontId="17" fillId="0" borderId="11" xfId="0" applyFont="1" applyFill="1" applyBorder="1" applyAlignment="1"/>
    <xf numFmtId="0" fontId="18" fillId="4" borderId="3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9" fillId="15" borderId="11" xfId="0" applyFont="1" applyFill="1" applyBorder="1" applyAlignment="1">
      <alignment horizontal="center" vertical="top"/>
    </xf>
    <xf numFmtId="0" fontId="19" fillId="15" borderId="13" xfId="0" applyFont="1" applyFill="1" applyBorder="1" applyAlignment="1">
      <alignment horizontal="center" vertical="top"/>
    </xf>
    <xf numFmtId="0" fontId="19" fillId="15" borderId="16" xfId="0" applyFont="1" applyFill="1" applyBorder="1" applyAlignment="1">
      <alignment vertical="top"/>
    </xf>
    <xf numFmtId="0" fontId="19" fillId="15" borderId="17" xfId="0" applyFont="1" applyFill="1" applyBorder="1" applyAlignment="1">
      <alignment vertical="top"/>
    </xf>
    <xf numFmtId="0" fontId="1" fillId="16" borderId="10" xfId="0" applyFont="1" applyFill="1" applyBorder="1" applyAlignment="1"/>
    <xf numFmtId="0" fontId="1" fillId="16" borderId="18" xfId="0" applyFont="1" applyFill="1" applyBorder="1" applyAlignment="1"/>
    <xf numFmtId="0" fontId="0" fillId="15" borderId="11" xfId="0" applyFont="1" applyFill="1" applyBorder="1" applyAlignment="1"/>
    <xf numFmtId="0" fontId="0" fillId="15" borderId="13" xfId="0" applyFont="1" applyFill="1" applyBorder="1" applyAlignment="1"/>
    <xf numFmtId="0" fontId="3" fillId="15" borderId="14" xfId="0" applyFont="1" applyFill="1" applyBorder="1"/>
    <xf numFmtId="0" fontId="3" fillId="15" borderId="15" xfId="0" applyFont="1" applyFill="1" applyBorder="1"/>
    <xf numFmtId="165" fontId="10" fillId="2" borderId="8" xfId="0" applyNumberFormat="1" applyFont="1" applyFill="1" applyBorder="1" applyAlignment="1">
      <alignment horizontal="center" wrapText="1"/>
    </xf>
    <xf numFmtId="0" fontId="20" fillId="0" borderId="6" xfId="0" applyFont="1" applyBorder="1" applyAlignment="1">
      <alignment wrapText="1"/>
    </xf>
    <xf numFmtId="0" fontId="18" fillId="4" borderId="3" xfId="0" quotePrefix="1" applyFont="1" applyFill="1" applyBorder="1" applyAlignment="1">
      <alignment horizontal="center"/>
    </xf>
    <xf numFmtId="0" fontId="21" fillId="3" borderId="0" xfId="0" applyFont="1" applyFill="1" applyAlignment="1">
      <alignment horizontal="center" vertical="center" wrapText="1"/>
    </xf>
    <xf numFmtId="165" fontId="10" fillId="0" borderId="8" xfId="0" applyNumberFormat="1" applyFont="1" applyBorder="1" applyAlignment="1">
      <alignment horizontal="center" wrapText="1"/>
    </xf>
    <xf numFmtId="0" fontId="9" fillId="6" borderId="12" xfId="0" applyFont="1" applyFill="1" applyBorder="1"/>
    <xf numFmtId="0" fontId="9" fillId="6" borderId="17" xfId="0" applyFont="1" applyFill="1" applyBorder="1"/>
    <xf numFmtId="0" fontId="0" fillId="15" borderId="0" xfId="0" applyFont="1" applyFill="1" applyBorder="1" applyAlignment="1"/>
    <xf numFmtId="0" fontId="0" fillId="0" borderId="0" xfId="0" applyFont="1" applyBorder="1" applyAlignment="1"/>
    <xf numFmtId="0" fontId="1" fillId="0" borderId="19" xfId="0" applyFont="1" applyBorder="1" applyAlignment="1"/>
    <xf numFmtId="0" fontId="1" fillId="4" borderId="20" xfId="0" applyFont="1" applyFill="1" applyBorder="1" applyAlignment="1"/>
    <xf numFmtId="165" fontId="22" fillId="0" borderId="7" xfId="0" applyNumberFormat="1" applyFont="1" applyBorder="1" applyAlignment="1">
      <alignment horizontal="center" wrapText="1"/>
    </xf>
    <xf numFmtId="165" fontId="22" fillId="15" borderId="6" xfId="0" applyNumberFormat="1" applyFont="1" applyFill="1" applyBorder="1" applyAlignment="1">
      <alignment horizontal="center" wrapText="1"/>
    </xf>
    <xf numFmtId="165" fontId="22" fillId="15" borderId="8" xfId="0" applyNumberFormat="1" applyFont="1" applyFill="1" applyBorder="1" applyAlignment="1">
      <alignment horizontal="center" wrapText="1"/>
    </xf>
    <xf numFmtId="0" fontId="23" fillId="3" borderId="0" xfId="0" applyFont="1" applyFill="1" applyBorder="1" applyAlignment="1">
      <alignment horizontal="center" vertical="center" wrapText="1"/>
    </xf>
    <xf numFmtId="0" fontId="23" fillId="3" borderId="13" xfId="0" applyFont="1" applyFill="1" applyBorder="1" applyAlignment="1">
      <alignment horizontal="center" vertical="center" wrapText="1"/>
    </xf>
    <xf numFmtId="0" fontId="24" fillId="0" borderId="0" xfId="0" applyFont="1" applyBorder="1" applyAlignment="1"/>
    <xf numFmtId="0" fontId="24" fillId="0" borderId="1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Complete'!$B$10:$B$30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Complete'!$D$10:$D$30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38E-4EEE-8158-C58351EA30C7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Complete'!$B$10:$B$30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Complete'!$G$10:$G$30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38E-4EEE-8158-C58351EA30C7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Complete'!$B$10:$B$30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Complete'!$H$10:$H$30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38E-4EEE-8158-C58351EA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815856"/>
        <c:axId val="510596968"/>
      </c:barChart>
      <c:catAx>
        <c:axId val="486815856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SE"/>
          </a:p>
        </c:txPr>
        <c:crossAx val="510596968"/>
        <c:crosses val="autoZero"/>
        <c:auto val="1"/>
        <c:lblAlgn val="ctr"/>
        <c:lblOffset val="100"/>
        <c:noMultiLvlLbl val="1"/>
      </c:catAx>
      <c:valAx>
        <c:axId val="510596968"/>
        <c:scaling>
          <c:orientation val="minMax"/>
          <c:max val="3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SE"/>
          </a:p>
        </c:txPr>
        <c:crossAx val="48681585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'Basic Gantt Chart'!$B$9:$B$36</c15:sqref>
                  </c15:fullRef>
                </c:ext>
              </c:extLst>
              <c:f>'Basic Gantt Chart'!$B$9:$B$18</c:f>
              <c:strCache>
                <c:ptCount val="10"/>
                <c:pt idx="0">
                  <c:v>Literature studies</c:v>
                </c:pt>
                <c:pt idx="1">
                  <c:v>Setup of the **</c:v>
                </c:pt>
                <c:pt idx="2">
                  <c:v>Design a filter for the fluorescence measurement</c:v>
                </c:pt>
                <c:pt idx="3">
                  <c:v>Create a nonlinear mapping </c:v>
                </c:pt>
                <c:pt idx="4">
                  <c:v>Estimate the phase shift of the fluorescence measurement</c:v>
                </c:pt>
                <c:pt idx="5">
                  <c:v>Create a transfer function </c:v>
                </c:pt>
                <c:pt idx="6">
                  <c:v>Create a feedback controller w.r.t </c:v>
                </c:pt>
                <c:pt idx="7">
                  <c:v>Analyze the robustness </c:v>
                </c:pt>
                <c:pt idx="8">
                  <c:v>Test the system on the plants</c:v>
                </c:pt>
                <c:pt idx="9">
                  <c:v>Write project report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'Basic Gantt Chart'!$F$9:$F$36</c15:sqref>
                  </c15:fullRef>
                </c:ext>
              </c:extLst>
              <c:f>'Basic Gantt Chart'!$F$9:$F$18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418-4432-B7DD-0B6C1530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259380"/>
        <c:axId val="14862805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rgbClr val="FFFFFF"/>
                  </a:solidFill>
                </c:spPr>
                <c:invertIfNegative val="1"/>
                <c:cat>
                  <c:strRef>
                    <c:extLst>
                      <c:ext uri="{02D57815-91ED-43cb-92C2-25804820EDAC}">
                        <c15:fullRef>
                          <c15:sqref>'Basic Gantt Chart'!$B$9:$B$36</c15:sqref>
                        </c15:fullRef>
                        <c15:formulaRef>
                          <c15:sqref>'Basic Gantt Chart'!$B$9:$B$18</c15:sqref>
                        </c15:formulaRef>
                      </c:ext>
                    </c:extLst>
                    <c:strCache>
                      <c:ptCount val="10"/>
                      <c:pt idx="0">
                        <c:v>Literature studies</c:v>
                      </c:pt>
                      <c:pt idx="1">
                        <c:v>Setup of the **</c:v>
                      </c:pt>
                      <c:pt idx="2">
                        <c:v>Design a filter for the fluorescence measurement</c:v>
                      </c:pt>
                      <c:pt idx="3">
                        <c:v>Create a nonlinear mapping </c:v>
                      </c:pt>
                      <c:pt idx="4">
                        <c:v>Estimate the phase shift of the fluorescence measurement</c:v>
                      </c:pt>
                      <c:pt idx="5">
                        <c:v>Create a transfer function </c:v>
                      </c:pt>
                      <c:pt idx="6">
                        <c:v>Create a feedback controller w.r.t </c:v>
                      </c:pt>
                      <c:pt idx="7">
                        <c:v>Analyze the robustness </c:v>
                      </c:pt>
                      <c:pt idx="8">
                        <c:v>Test the system on the plants</c:v>
                      </c:pt>
                      <c:pt idx="9">
                        <c:v>Write project report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'Basic Gantt Chart'!$E$9:$E$36</c15:sqref>
                        </c15:fullRef>
                        <c15:formulaRef>
                          <c15:sqref>'Basic Gantt Chart'!$E$9:$E$18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-43409</c:v>
                      </c:pt>
                      <c:pt idx="5">
                        <c:v>-43409</c:v>
                      </c:pt>
                      <c:pt idx="6">
                        <c:v>-43409</c:v>
                      </c:pt>
                      <c:pt idx="7">
                        <c:v>-43409</c:v>
                      </c:pt>
                      <c:pt idx="8">
                        <c:v>-43409</c:v>
                      </c:pt>
                      <c:pt idx="9">
                        <c:v>30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0-B418-4432-B7DD-0B6C15300FF7}"/>
                  </c:ext>
                </c:extLst>
              </c15:ser>
            </c15:filteredBarSeries>
          </c:ext>
        </c:extLst>
      </c:barChart>
      <c:catAx>
        <c:axId val="1208259380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SE"/>
          </a:p>
        </c:txPr>
        <c:crossAx val="1486280532"/>
        <c:crosses val="autoZero"/>
        <c:auto val="1"/>
        <c:lblAlgn val="ctr"/>
        <c:lblOffset val="100"/>
        <c:noMultiLvlLbl val="1"/>
      </c:catAx>
      <c:valAx>
        <c:axId val="1486280532"/>
        <c:scaling>
          <c:orientation val="minMax"/>
          <c:max val="3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SE"/>
          </a:p>
        </c:txPr>
        <c:crossAx val="1208259380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7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1"/>
  <sheetViews>
    <sheetView showGridLines="0" topLeftCell="D17" workbookViewId="0"/>
  </sheetViews>
  <sheetFormatPr defaultColWidth="14.40625" defaultRowHeight="15.75" customHeight="1"/>
  <cols>
    <col min="1" max="1" width="2.86328125" customWidth="1"/>
    <col min="2" max="2" width="35.86328125" customWidth="1"/>
    <col min="3" max="9" width="12.26953125" customWidth="1"/>
    <col min="10" max="10" width="10.86328125" customWidth="1"/>
    <col min="11" max="12" width="7.26953125" customWidth="1"/>
    <col min="13" max="14" width="3.6796875" customWidth="1"/>
    <col min="15" max="15" width="6.40625" customWidth="1"/>
    <col min="16" max="34" width="4.54296875" customWidth="1"/>
    <col min="35" max="36" width="7.26953125" customWidth="1"/>
  </cols>
  <sheetData>
    <row r="1" spans="1:36" ht="15.75" customHeight="1">
      <c r="A1" s="1" t="e">
        <f ca="1">IMAGE("https://www.teamgantt.com/blog/wp-content/uploads/2018/02/Template-CTA-Banner.png", 3)</f>
        <v>#NAME?</v>
      </c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.75" customHeight="1"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.75" customHeight="1">
      <c r="A3" s="17" t="s">
        <v>0</v>
      </c>
      <c r="B3" s="17"/>
      <c r="C3" s="17"/>
      <c r="D3" s="17"/>
      <c r="E3" s="52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F3" s="53"/>
      <c r="G3" s="53"/>
      <c r="H3" s="53"/>
      <c r="I3" s="53"/>
      <c r="J3" s="34"/>
      <c r="K3" s="34"/>
      <c r="L3" s="34"/>
      <c r="M3" s="5"/>
      <c r="N3" s="5"/>
      <c r="O3" s="5"/>
      <c r="P3" s="5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4"/>
      <c r="AJ3" s="4"/>
    </row>
    <row r="4" spans="1:36" ht="15.7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39" t="s">
        <v>34</v>
      </c>
      <c r="B5" s="1"/>
      <c r="C5" s="1"/>
      <c r="G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75">
      <c r="A6" s="19" t="s">
        <v>27</v>
      </c>
      <c r="B6" s="41"/>
      <c r="C6" s="41"/>
      <c r="D6" s="41"/>
      <c r="E6" s="41"/>
      <c r="F6" s="41"/>
      <c r="G6" s="41"/>
      <c r="H6" s="41"/>
      <c r="I6" s="41"/>
      <c r="J6" s="41"/>
      <c r="K6" s="20"/>
      <c r="L6" s="20"/>
      <c r="M6" s="20"/>
      <c r="N6" s="20"/>
      <c r="O6" s="20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0"/>
    </row>
    <row r="7" spans="1:36" ht="14.75">
      <c r="A7" s="48"/>
      <c r="B7" s="48" t="s">
        <v>1</v>
      </c>
      <c r="C7" s="48" t="s">
        <v>2</v>
      </c>
      <c r="D7" s="48" t="s">
        <v>36</v>
      </c>
      <c r="E7" s="48" t="s">
        <v>3</v>
      </c>
      <c r="F7" s="48" t="s">
        <v>30</v>
      </c>
      <c r="G7" s="48" t="s">
        <v>37</v>
      </c>
      <c r="H7" s="48" t="s">
        <v>38</v>
      </c>
      <c r="I7" s="48" t="s">
        <v>4</v>
      </c>
      <c r="J7" s="48" t="s">
        <v>5</v>
      </c>
      <c r="K7" s="51"/>
      <c r="L7" s="49"/>
      <c r="M7" s="49"/>
      <c r="N7" s="49"/>
      <c r="O7" s="49"/>
      <c r="P7" s="51" t="s">
        <v>6</v>
      </c>
      <c r="Q7" s="49"/>
      <c r="R7" s="49"/>
      <c r="S7" s="49"/>
      <c r="T7" s="49"/>
      <c r="U7" s="50" t="s">
        <v>7</v>
      </c>
      <c r="V7" s="49"/>
      <c r="W7" s="49"/>
      <c r="X7" s="49"/>
      <c r="Y7" s="49"/>
      <c r="Z7" s="51" t="s">
        <v>8</v>
      </c>
      <c r="AA7" s="49"/>
      <c r="AB7" s="49"/>
      <c r="AC7" s="49"/>
      <c r="AD7" s="49"/>
      <c r="AE7" s="50" t="s">
        <v>9</v>
      </c>
      <c r="AF7" s="49"/>
      <c r="AG7" s="49"/>
      <c r="AH7" s="49"/>
      <c r="AI7" s="49"/>
      <c r="AJ7" s="20"/>
    </row>
    <row r="8" spans="1:36" ht="14.75">
      <c r="A8" s="49"/>
      <c r="B8" s="49"/>
      <c r="C8" s="49"/>
      <c r="D8" s="49"/>
      <c r="E8" s="49"/>
      <c r="F8" s="49"/>
      <c r="G8" s="49"/>
      <c r="H8" s="49"/>
      <c r="I8" s="49"/>
      <c r="J8" s="49"/>
      <c r="K8" s="20"/>
      <c r="L8" s="20"/>
      <c r="M8" s="20"/>
      <c r="N8" s="21"/>
      <c r="O8" s="20"/>
      <c r="P8" s="20"/>
      <c r="Q8" s="20"/>
      <c r="R8" s="20"/>
      <c r="S8" s="21"/>
      <c r="T8" s="20"/>
      <c r="U8" s="20"/>
      <c r="V8" s="20"/>
      <c r="W8" s="20"/>
      <c r="X8" s="21"/>
      <c r="Y8" s="20"/>
      <c r="Z8" s="20"/>
      <c r="AA8" s="20"/>
      <c r="AB8" s="20"/>
      <c r="AC8" s="21"/>
      <c r="AD8" s="20"/>
      <c r="AE8" s="20"/>
      <c r="AF8" s="20"/>
      <c r="AG8" s="20"/>
      <c r="AH8" s="21"/>
      <c r="AI8" s="20"/>
      <c r="AJ8" s="20"/>
    </row>
    <row r="9" spans="1:36" ht="15.75" customHeight="1">
      <c r="A9" s="22" t="s">
        <v>15</v>
      </c>
      <c r="B9" s="11"/>
      <c r="C9" s="11"/>
      <c r="D9" s="11"/>
      <c r="E9" s="11"/>
      <c r="F9" s="11"/>
      <c r="G9" s="11"/>
      <c r="H9" s="11"/>
      <c r="I9" s="11"/>
      <c r="J9" s="11"/>
      <c r="K9" s="23"/>
      <c r="L9" s="24"/>
      <c r="M9" s="25"/>
      <c r="N9" s="25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36" ht="14.75">
      <c r="B10" s="26" t="s">
        <v>16</v>
      </c>
      <c r="C10" s="27">
        <v>43105</v>
      </c>
      <c r="D10" s="29">
        <f t="shared" ref="D10:D14" si="0">DAY(C10)</f>
        <v>5</v>
      </c>
      <c r="E10" s="28">
        <v>43108</v>
      </c>
      <c r="F10" s="29">
        <f>IF(E10="","",SUM(G10:H10))</f>
        <v>3</v>
      </c>
      <c r="G10" s="44">
        <f t="shared" ref="G10:G14" si="1">IF(((E10)=""),"",(J10)*(E10-C10))</f>
        <v>3</v>
      </c>
      <c r="H10" s="29">
        <f t="shared" ref="H10:H14" si="2">IF(G10="","",(E10-C10)-G10)</f>
        <v>0</v>
      </c>
      <c r="I10" s="26" t="s">
        <v>17</v>
      </c>
      <c r="J10" s="30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75">
      <c r="B11" s="26" t="s">
        <v>32</v>
      </c>
      <c r="C11" s="27">
        <v>43108</v>
      </c>
      <c r="D11" s="29">
        <f t="shared" si="0"/>
        <v>8</v>
      </c>
      <c r="E11" s="31">
        <v>43111</v>
      </c>
      <c r="F11" s="29">
        <f t="shared" ref="F11:F14" si="3">IF(ISBLANK(C11),"", (E11-C11))</f>
        <v>3</v>
      </c>
      <c r="G11" s="44">
        <f t="shared" si="1"/>
        <v>2.4000000000000004</v>
      </c>
      <c r="H11" s="29">
        <f t="shared" si="2"/>
        <v>0.59999999999999964</v>
      </c>
      <c r="I11" s="26" t="s">
        <v>18</v>
      </c>
      <c r="J11" s="32">
        <v>0.8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75">
      <c r="B12" s="26" t="s">
        <v>19</v>
      </c>
      <c r="C12" s="27">
        <v>43111</v>
      </c>
      <c r="D12" s="29">
        <f t="shared" si="0"/>
        <v>11</v>
      </c>
      <c r="E12" s="28">
        <v>43116</v>
      </c>
      <c r="F12" s="29">
        <f t="shared" si="3"/>
        <v>5</v>
      </c>
      <c r="G12" s="44">
        <f t="shared" si="1"/>
        <v>3</v>
      </c>
      <c r="H12" s="29">
        <f t="shared" si="2"/>
        <v>2</v>
      </c>
      <c r="I12" s="26" t="s">
        <v>20</v>
      </c>
      <c r="J12" s="30">
        <v>0.6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4.75">
      <c r="B13" s="26" t="s">
        <v>21</v>
      </c>
      <c r="C13" s="27">
        <v>43114</v>
      </c>
      <c r="D13" s="29">
        <f t="shared" si="0"/>
        <v>14</v>
      </c>
      <c r="E13" s="28">
        <v>43119</v>
      </c>
      <c r="F13" s="29">
        <f t="shared" si="3"/>
        <v>5</v>
      </c>
      <c r="G13" s="44">
        <f t="shared" si="1"/>
        <v>2</v>
      </c>
      <c r="H13" s="29">
        <f t="shared" si="2"/>
        <v>3</v>
      </c>
      <c r="I13" s="26" t="s">
        <v>22</v>
      </c>
      <c r="J13" s="33">
        <v>0.4</v>
      </c>
    </row>
    <row r="14" spans="1:36" ht="14.75">
      <c r="B14" s="26" t="s">
        <v>23</v>
      </c>
      <c r="C14" s="27">
        <v>43117</v>
      </c>
      <c r="D14" s="29">
        <f t="shared" si="0"/>
        <v>17</v>
      </c>
      <c r="E14" s="28">
        <v>43123</v>
      </c>
      <c r="F14" s="29">
        <f t="shared" si="3"/>
        <v>6</v>
      </c>
      <c r="G14" s="44">
        <f t="shared" si="1"/>
        <v>1.2000000000000002</v>
      </c>
      <c r="H14" s="29">
        <f t="shared" si="2"/>
        <v>4.8</v>
      </c>
      <c r="I14" s="26" t="s">
        <v>24</v>
      </c>
      <c r="J14" s="35">
        <v>0.2</v>
      </c>
    </row>
    <row r="15" spans="1:36" ht="15.75" customHeight="1">
      <c r="A15" s="22" t="s">
        <v>25</v>
      </c>
      <c r="B15" s="36"/>
      <c r="C15" s="36"/>
      <c r="D15" s="36"/>
      <c r="E15" s="36"/>
      <c r="F15" s="36"/>
      <c r="G15" s="36"/>
      <c r="H15" s="36"/>
      <c r="I15" s="36"/>
      <c r="J15" s="36"/>
    </row>
    <row r="16" spans="1:36" ht="14.75">
      <c r="B16" s="26" t="s">
        <v>26</v>
      </c>
      <c r="C16" s="37">
        <v>43109</v>
      </c>
      <c r="D16" s="29">
        <f t="shared" ref="D16:D19" si="4">DAY(C16)</f>
        <v>9</v>
      </c>
      <c r="E16" s="38">
        <v>43112</v>
      </c>
      <c r="F16" s="29">
        <f t="shared" ref="F16:F19" si="5">IF(ISBLANK(C16),"", (E16-C16))</f>
        <v>3</v>
      </c>
      <c r="G16" s="44">
        <f t="shared" ref="G16:G19" si="6">IF(((E16)=""),"",(J16)*(E16-C16))</f>
        <v>3</v>
      </c>
      <c r="H16" s="29">
        <f t="shared" ref="H16:H19" si="7">IF(G16="","",(E16-C16)-G16)</f>
        <v>0</v>
      </c>
      <c r="I16" s="26" t="s">
        <v>17</v>
      </c>
      <c r="J16" s="40">
        <v>1</v>
      </c>
    </row>
    <row r="17" spans="1:10" ht="14.75">
      <c r="B17" s="26" t="s">
        <v>28</v>
      </c>
      <c r="C17" s="37">
        <v>43112</v>
      </c>
      <c r="D17" s="29">
        <f t="shared" si="4"/>
        <v>12</v>
      </c>
      <c r="E17" s="38">
        <v>43119</v>
      </c>
      <c r="F17" s="29">
        <f t="shared" si="5"/>
        <v>7</v>
      </c>
      <c r="G17" s="44">
        <f t="shared" si="6"/>
        <v>5.6000000000000005</v>
      </c>
      <c r="H17" s="29">
        <f t="shared" si="7"/>
        <v>1.3999999999999995</v>
      </c>
      <c r="I17" s="26" t="s">
        <v>18</v>
      </c>
      <c r="J17" s="42">
        <v>0.8</v>
      </c>
    </row>
    <row r="18" spans="1:10" ht="14.75">
      <c r="B18" s="26" t="s">
        <v>35</v>
      </c>
      <c r="C18" s="37">
        <v>43117</v>
      </c>
      <c r="D18" s="29">
        <f t="shared" si="4"/>
        <v>17</v>
      </c>
      <c r="E18" s="38">
        <v>43119</v>
      </c>
      <c r="F18" s="29">
        <f t="shared" si="5"/>
        <v>2</v>
      </c>
      <c r="G18" s="44">
        <f t="shared" si="6"/>
        <v>1.2</v>
      </c>
      <c r="H18" s="29">
        <f t="shared" si="7"/>
        <v>0.8</v>
      </c>
      <c r="I18" s="26" t="s">
        <v>20</v>
      </c>
      <c r="J18" s="43">
        <v>0.6</v>
      </c>
    </row>
    <row r="19" spans="1:10" ht="14.75">
      <c r="B19" s="26" t="s">
        <v>39</v>
      </c>
      <c r="C19" s="37">
        <v>43122</v>
      </c>
      <c r="D19" s="29">
        <f t="shared" si="4"/>
        <v>22</v>
      </c>
      <c r="E19" s="38">
        <v>43126</v>
      </c>
      <c r="F19" s="29">
        <f t="shared" si="5"/>
        <v>4</v>
      </c>
      <c r="G19" s="44">
        <f t="shared" si="6"/>
        <v>1.6</v>
      </c>
      <c r="H19" s="29">
        <f t="shared" si="7"/>
        <v>2.4</v>
      </c>
      <c r="I19" s="26" t="s">
        <v>22</v>
      </c>
      <c r="J19" s="43">
        <v>0.4</v>
      </c>
    </row>
    <row r="20" spans="1:10" ht="16">
      <c r="A20" s="22" t="s">
        <v>31</v>
      </c>
      <c r="B20" s="36"/>
      <c r="C20" s="36"/>
      <c r="D20" s="36"/>
      <c r="E20" s="36"/>
      <c r="F20" s="36"/>
      <c r="G20" s="36"/>
      <c r="H20" s="36"/>
      <c r="I20" s="36"/>
      <c r="J20" s="36"/>
    </row>
    <row r="21" spans="1:10" ht="14.75">
      <c r="B21" s="26" t="s">
        <v>40</v>
      </c>
      <c r="C21" s="37">
        <v>43115</v>
      </c>
      <c r="D21" s="29">
        <f t="shared" ref="D21:D25" si="8">DAY(C21)</f>
        <v>15</v>
      </c>
      <c r="E21" s="38">
        <v>43119</v>
      </c>
      <c r="F21" s="29">
        <f t="shared" ref="F21:F25" si="9">IF(ISBLANK(C21),"", (E21-C21))</f>
        <v>4</v>
      </c>
      <c r="G21" s="44">
        <f t="shared" ref="G21:G25" si="10">IF(((E21)=""),"",(J21)*(E21-C21))</f>
        <v>4</v>
      </c>
      <c r="H21" s="29">
        <f t="shared" ref="H21:H25" si="11">IF(G21="","",(E21-C21)-G21)</f>
        <v>0</v>
      </c>
      <c r="I21" s="26" t="s">
        <v>17</v>
      </c>
      <c r="J21" s="43">
        <v>1</v>
      </c>
    </row>
    <row r="22" spans="1:10" ht="14.75">
      <c r="B22" s="26" t="s">
        <v>41</v>
      </c>
      <c r="C22" s="37">
        <v>43122</v>
      </c>
      <c r="D22" s="29">
        <f t="shared" si="8"/>
        <v>22</v>
      </c>
      <c r="E22" s="38">
        <v>43123</v>
      </c>
      <c r="F22" s="29">
        <f t="shared" si="9"/>
        <v>1</v>
      </c>
      <c r="G22" s="44">
        <f t="shared" si="10"/>
        <v>0.8</v>
      </c>
      <c r="H22" s="29">
        <f t="shared" si="11"/>
        <v>0.19999999999999996</v>
      </c>
      <c r="I22" s="26" t="s">
        <v>18</v>
      </c>
      <c r="J22" s="43">
        <v>0.8</v>
      </c>
    </row>
    <row r="23" spans="1:10" ht="14.75">
      <c r="B23" s="26" t="s">
        <v>42</v>
      </c>
      <c r="C23" s="37">
        <v>43122</v>
      </c>
      <c r="D23" s="29">
        <f t="shared" si="8"/>
        <v>22</v>
      </c>
      <c r="E23" s="38">
        <v>43126</v>
      </c>
      <c r="F23" s="29">
        <f t="shared" si="9"/>
        <v>4</v>
      </c>
      <c r="G23" s="44">
        <f t="shared" si="10"/>
        <v>2.4</v>
      </c>
      <c r="H23" s="29">
        <f t="shared" si="11"/>
        <v>1.6</v>
      </c>
      <c r="I23" s="26" t="s">
        <v>20</v>
      </c>
      <c r="J23" s="43">
        <v>0.6</v>
      </c>
    </row>
    <row r="24" spans="1:10" ht="14.75">
      <c r="B24" s="26" t="s">
        <v>43</v>
      </c>
      <c r="C24" s="37">
        <v>43126</v>
      </c>
      <c r="D24" s="29">
        <f t="shared" si="8"/>
        <v>26</v>
      </c>
      <c r="E24" s="38">
        <v>43129</v>
      </c>
      <c r="F24" s="29">
        <f t="shared" si="9"/>
        <v>3</v>
      </c>
      <c r="G24" s="44">
        <f t="shared" si="10"/>
        <v>1.2000000000000002</v>
      </c>
      <c r="H24" s="29">
        <f t="shared" si="11"/>
        <v>1.7999999999999998</v>
      </c>
      <c r="I24" s="26" t="s">
        <v>22</v>
      </c>
      <c r="J24" s="43">
        <v>0.4</v>
      </c>
    </row>
    <row r="25" spans="1:10" ht="14.75">
      <c r="B25" s="26" t="s">
        <v>44</v>
      </c>
      <c r="C25" s="37">
        <v>43122</v>
      </c>
      <c r="D25" s="29">
        <f t="shared" si="8"/>
        <v>22</v>
      </c>
      <c r="E25" s="38">
        <v>43125</v>
      </c>
      <c r="F25" s="29">
        <f t="shared" si="9"/>
        <v>3</v>
      </c>
      <c r="G25" s="44">
        <f t="shared" si="10"/>
        <v>0.60000000000000009</v>
      </c>
      <c r="H25" s="29">
        <f t="shared" si="11"/>
        <v>2.4</v>
      </c>
      <c r="I25" s="26" t="s">
        <v>24</v>
      </c>
      <c r="J25" s="43">
        <v>0.2</v>
      </c>
    </row>
    <row r="26" spans="1:10" ht="16">
      <c r="A26" s="22" t="s">
        <v>33</v>
      </c>
      <c r="B26" s="36"/>
      <c r="C26" s="36"/>
      <c r="D26" s="36"/>
      <c r="E26" s="36"/>
      <c r="F26" s="36"/>
      <c r="G26" s="36"/>
      <c r="H26" s="36"/>
      <c r="I26" s="36"/>
      <c r="J26" s="36"/>
    </row>
    <row r="27" spans="1:10" ht="14.75">
      <c r="B27" s="26" t="s">
        <v>45</v>
      </c>
      <c r="C27" s="37">
        <v>43115</v>
      </c>
      <c r="D27" s="29">
        <f t="shared" ref="D27:D30" si="12">DAY(C27)</f>
        <v>15</v>
      </c>
      <c r="E27" s="38">
        <v>43124</v>
      </c>
      <c r="F27" s="29">
        <f t="shared" ref="F27:F30" si="13">IF(ISBLANK(C27),"", (E27-C27))</f>
        <v>9</v>
      </c>
      <c r="G27" s="44">
        <f t="shared" ref="G27:G30" si="14">IF(((E27)=""),"",(J27)*(E27-C27))</f>
        <v>9</v>
      </c>
      <c r="H27" s="29">
        <f t="shared" ref="H27:H30" si="15">IF(G27="","",(E27-C27)-G27)</f>
        <v>0</v>
      </c>
      <c r="I27" s="26" t="s">
        <v>17</v>
      </c>
      <c r="J27" s="43">
        <v>1</v>
      </c>
    </row>
    <row r="28" spans="1:10" ht="14.75">
      <c r="B28" s="26" t="s">
        <v>46</v>
      </c>
      <c r="C28" s="37">
        <v>43125</v>
      </c>
      <c r="D28" s="29">
        <f t="shared" si="12"/>
        <v>25</v>
      </c>
      <c r="E28" s="38">
        <v>43130</v>
      </c>
      <c r="F28" s="29">
        <f t="shared" si="13"/>
        <v>5</v>
      </c>
      <c r="G28" s="44">
        <f t="shared" si="14"/>
        <v>4</v>
      </c>
      <c r="H28" s="29">
        <f t="shared" si="15"/>
        <v>1</v>
      </c>
      <c r="I28" s="26" t="s">
        <v>18</v>
      </c>
      <c r="J28" s="43">
        <v>0.8</v>
      </c>
    </row>
    <row r="29" spans="1:10" ht="14.75">
      <c r="B29" s="26" t="s">
        <v>47</v>
      </c>
      <c r="C29" s="37">
        <v>43124</v>
      </c>
      <c r="D29" s="29">
        <f t="shared" si="12"/>
        <v>24</v>
      </c>
      <c r="E29" s="38">
        <v>43130</v>
      </c>
      <c r="F29" s="29">
        <f t="shared" si="13"/>
        <v>6</v>
      </c>
      <c r="G29" s="44">
        <f t="shared" si="14"/>
        <v>3.5999999999999996</v>
      </c>
      <c r="H29" s="29">
        <f t="shared" si="15"/>
        <v>2.4000000000000004</v>
      </c>
      <c r="I29" s="26" t="s">
        <v>22</v>
      </c>
      <c r="J29" s="43">
        <v>0.6</v>
      </c>
    </row>
    <row r="30" spans="1:10" ht="14.75">
      <c r="B30" s="26" t="s">
        <v>48</v>
      </c>
      <c r="C30" s="37">
        <v>43130</v>
      </c>
      <c r="D30" s="29">
        <f t="shared" si="12"/>
        <v>30</v>
      </c>
      <c r="E30" s="38">
        <v>43131</v>
      </c>
      <c r="F30" s="29">
        <f t="shared" si="13"/>
        <v>1</v>
      </c>
      <c r="G30" s="44">
        <f t="shared" si="14"/>
        <v>0</v>
      </c>
      <c r="H30" s="29">
        <f t="shared" si="15"/>
        <v>1</v>
      </c>
      <c r="I30" s="26" t="s">
        <v>24</v>
      </c>
      <c r="J30" s="43">
        <v>0</v>
      </c>
    </row>
    <row r="31" spans="1:10" ht="13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3">
      <c r="A32" s="2"/>
      <c r="B32" s="45"/>
      <c r="C32" s="2"/>
      <c r="D32" s="2"/>
      <c r="E32" s="2"/>
      <c r="F32" s="2"/>
      <c r="G32" s="2"/>
      <c r="H32" s="2"/>
      <c r="I32" s="2"/>
      <c r="J32" s="2"/>
    </row>
    <row r="33" spans="1:10" ht="1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13"/>
    <row r="35" spans="1:10" ht="13"/>
    <row r="36" spans="1:10" ht="13"/>
    <row r="37" spans="1:10" ht="13"/>
    <row r="38" spans="1:10" ht="13"/>
    <row r="39" spans="1:10" ht="13"/>
    <row r="40" spans="1:10" ht="13"/>
    <row r="41" spans="1:10" ht="13"/>
    <row r="42" spans="1:10" ht="13"/>
    <row r="43" spans="1:10" ht="13"/>
    <row r="44" spans="1:10" ht="13"/>
    <row r="45" spans="1:10" ht="13"/>
    <row r="46" spans="1:10" ht="13"/>
    <row r="47" spans="1:10" ht="13"/>
    <row r="48" spans="1:10" ht="13"/>
    <row r="49" ht="13"/>
    <row r="50" ht="13"/>
    <row r="51" ht="13"/>
  </sheetData>
  <mergeCells count="16">
    <mergeCell ref="E3:I3"/>
    <mergeCell ref="F7:F8"/>
    <mergeCell ref="D7:D8"/>
    <mergeCell ref="E7:E8"/>
    <mergeCell ref="I7:I8"/>
    <mergeCell ref="C7:C8"/>
    <mergeCell ref="A7:A8"/>
    <mergeCell ref="B7:B8"/>
    <mergeCell ref="AE7:AI7"/>
    <mergeCell ref="J7:J8"/>
    <mergeCell ref="Z7:AD7"/>
    <mergeCell ref="U7:Y7"/>
    <mergeCell ref="K7:O7"/>
    <mergeCell ref="P7:T7"/>
    <mergeCell ref="G7:G8"/>
    <mergeCell ref="H7:H8"/>
  </mergeCells>
  <conditionalFormatting sqref="J10:J14 J16:J19 J21:J25 J27:J30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10:C14 E10:E14 E16:E19 E21:E25 C27:C30 E27:E30" xr:uid="{00000000-0002-0000-0000-000000000000}">
      <formula1>OR(NOT(ISERROR(DATEVALUE(C10))), AND(ISNUMBER(C10), LEFT(CELL("format", C10))="D"))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57"/>
  <sheetViews>
    <sheetView showGridLines="0" topLeftCell="A7" workbookViewId="0">
      <selection activeCell="D9" sqref="D9:D18"/>
    </sheetView>
  </sheetViews>
  <sheetFormatPr defaultColWidth="14.40625" defaultRowHeight="15.75" customHeight="1"/>
  <cols>
    <col min="1" max="1" width="2.86328125" customWidth="1"/>
    <col min="2" max="2" width="35.86328125" customWidth="1"/>
    <col min="3" max="6" width="12.26953125" customWidth="1"/>
    <col min="7" max="7" width="10.86328125" customWidth="1"/>
    <col min="8" max="9" width="7.26953125" customWidth="1"/>
    <col min="10" max="11" width="3.6796875" customWidth="1"/>
    <col min="12" max="12" width="6.40625" customWidth="1"/>
    <col min="13" max="31" width="4.54296875" customWidth="1"/>
    <col min="32" max="33" width="7.26953125" customWidth="1"/>
  </cols>
  <sheetData>
    <row r="1" spans="1:33" ht="15.75" customHeight="1">
      <c r="A1" s="1"/>
      <c r="B1" s="1"/>
      <c r="C1" s="1"/>
      <c r="D1" s="2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>
      <c r="A2" s="1"/>
      <c r="B2" s="1"/>
      <c r="C2" s="1"/>
      <c r="D2" s="2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 customHeight="1">
      <c r="A3" s="54" t="s">
        <v>0</v>
      </c>
      <c r="B3" s="53"/>
      <c r="C3" s="53"/>
      <c r="D3" s="53"/>
      <c r="E3" s="53"/>
      <c r="F3" s="53"/>
      <c r="G3" s="53"/>
      <c r="H3" s="4"/>
      <c r="I3" s="5"/>
      <c r="J3" s="5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"/>
      <c r="AG3" s="4"/>
    </row>
    <row r="4" spans="1:33" ht="15.75" customHeight="1">
      <c r="A4" s="1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5.75" customHeight="1">
      <c r="A5" s="19" t="s">
        <v>27</v>
      </c>
      <c r="B5" s="1"/>
      <c r="C5" s="1"/>
      <c r="E5" s="19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4.75">
      <c r="A6" s="48"/>
      <c r="B6" s="48" t="s">
        <v>1</v>
      </c>
      <c r="C6" s="48" t="s">
        <v>2</v>
      </c>
      <c r="D6" s="48" t="s">
        <v>3</v>
      </c>
      <c r="E6" s="48" t="s">
        <v>29</v>
      </c>
      <c r="F6" s="48" t="s">
        <v>30</v>
      </c>
      <c r="G6" s="48" t="s">
        <v>5</v>
      </c>
      <c r="H6" s="51"/>
      <c r="I6" s="49"/>
      <c r="J6" s="49"/>
      <c r="K6" s="49"/>
      <c r="L6" s="49"/>
      <c r="M6" s="51" t="s">
        <v>6</v>
      </c>
      <c r="N6" s="49"/>
      <c r="O6" s="49"/>
      <c r="P6" s="49"/>
      <c r="Q6" s="49"/>
      <c r="R6" s="50" t="s">
        <v>7</v>
      </c>
      <c r="S6" s="49"/>
      <c r="T6" s="49"/>
      <c r="U6" s="49"/>
      <c r="V6" s="49"/>
      <c r="W6" s="51" t="s">
        <v>8</v>
      </c>
      <c r="X6" s="49"/>
      <c r="Y6" s="49"/>
      <c r="Z6" s="49"/>
      <c r="AA6" s="49"/>
      <c r="AB6" s="50" t="s">
        <v>9</v>
      </c>
      <c r="AC6" s="49"/>
      <c r="AD6" s="49"/>
      <c r="AE6" s="49"/>
      <c r="AF6" s="49"/>
      <c r="AG6" s="20"/>
    </row>
    <row r="7" spans="1:33" ht="14.75">
      <c r="A7" s="49"/>
      <c r="B7" s="49"/>
      <c r="C7" s="49"/>
      <c r="D7" s="49"/>
      <c r="E7" s="49"/>
      <c r="F7" s="49"/>
      <c r="G7" s="49"/>
      <c r="H7" s="20"/>
      <c r="I7" s="20"/>
      <c r="J7" s="20"/>
      <c r="K7" s="21"/>
      <c r="L7" s="20"/>
      <c r="M7" s="20"/>
      <c r="N7" s="20"/>
      <c r="O7" s="20"/>
      <c r="P7" s="21"/>
      <c r="Q7" s="20"/>
      <c r="R7" s="20"/>
      <c r="S7" s="20"/>
      <c r="T7" s="20"/>
      <c r="U7" s="21"/>
      <c r="V7" s="20"/>
      <c r="W7" s="20"/>
      <c r="X7" s="20"/>
      <c r="Y7" s="20"/>
      <c r="Z7" s="21"/>
      <c r="AA7" s="20"/>
      <c r="AB7" s="20"/>
      <c r="AC7" s="20"/>
      <c r="AD7" s="20"/>
      <c r="AE7" s="21"/>
      <c r="AF7" s="20"/>
      <c r="AG7" s="20"/>
    </row>
    <row r="8" spans="1:33" ht="15.75" customHeight="1">
      <c r="A8" s="22" t="s">
        <v>15</v>
      </c>
      <c r="B8" s="11"/>
      <c r="C8" s="11"/>
      <c r="D8" s="11"/>
      <c r="E8" s="11"/>
      <c r="F8" s="11"/>
      <c r="G8" s="11"/>
      <c r="H8" s="23"/>
      <c r="I8" s="24"/>
      <c r="J8" s="25"/>
      <c r="K8" s="25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spans="1:33" ht="14.75">
      <c r="B9" s="26" t="s">
        <v>49</v>
      </c>
      <c r="C9" s="27">
        <v>43409</v>
      </c>
      <c r="D9" s="28">
        <v>43413</v>
      </c>
      <c r="E9" s="29">
        <v>0</v>
      </c>
      <c r="F9" s="29">
        <f t="shared" ref="F9:F20" si="0">IF(ISBLANK(C9),"", (D9-C9))</f>
        <v>4</v>
      </c>
      <c r="G9" s="30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4.75">
      <c r="B10" s="26" t="s">
        <v>50</v>
      </c>
      <c r="C10" s="37">
        <v>43411</v>
      </c>
      <c r="D10" s="38">
        <v>43418</v>
      </c>
      <c r="E10" s="29">
        <f t="shared" ref="E10:E20" si="1">INT(C10)-INT($C$9)</f>
        <v>2</v>
      </c>
      <c r="F10" s="29">
        <f t="shared" si="0"/>
        <v>7</v>
      </c>
      <c r="G10" s="30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29.5">
      <c r="B11" s="26" t="s">
        <v>51</v>
      </c>
      <c r="C11" s="37">
        <v>43411</v>
      </c>
      <c r="D11" s="38">
        <v>43415</v>
      </c>
      <c r="E11" s="29">
        <f t="shared" si="1"/>
        <v>2</v>
      </c>
      <c r="F11" s="29">
        <f t="shared" si="0"/>
        <v>4</v>
      </c>
      <c r="G11" s="30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4.75">
      <c r="B12" s="26" t="s">
        <v>52</v>
      </c>
      <c r="C12" s="37">
        <v>43412</v>
      </c>
      <c r="D12" s="38">
        <v>43416</v>
      </c>
      <c r="E12" s="29">
        <f t="shared" si="1"/>
        <v>3</v>
      </c>
      <c r="F12" s="29">
        <f t="shared" si="0"/>
        <v>4</v>
      </c>
      <c r="G12" s="30">
        <v>1</v>
      </c>
    </row>
    <row r="13" spans="1:33" ht="29.5">
      <c r="B13" s="26" t="s">
        <v>53</v>
      </c>
      <c r="C13" s="37"/>
      <c r="D13" s="38"/>
      <c r="E13" s="29">
        <f t="shared" si="1"/>
        <v>-43409</v>
      </c>
      <c r="F13" s="29" t="str">
        <f t="shared" si="0"/>
        <v/>
      </c>
      <c r="G13" s="30">
        <v>1</v>
      </c>
    </row>
    <row r="14" spans="1:33" ht="14.75">
      <c r="B14" s="47" t="s">
        <v>54</v>
      </c>
      <c r="C14" s="37"/>
      <c r="D14" s="38"/>
      <c r="E14" s="29">
        <f t="shared" si="1"/>
        <v>-43409</v>
      </c>
      <c r="F14" s="29" t="str">
        <f t="shared" si="0"/>
        <v/>
      </c>
      <c r="G14" s="30">
        <v>1</v>
      </c>
    </row>
    <row r="15" spans="1:33" ht="14.75">
      <c r="B15" s="47" t="s">
        <v>57</v>
      </c>
      <c r="C15" s="37"/>
      <c r="D15" s="38"/>
      <c r="E15" s="29">
        <f t="shared" si="1"/>
        <v>-43409</v>
      </c>
      <c r="F15" s="29" t="str">
        <f t="shared" si="0"/>
        <v/>
      </c>
      <c r="G15" s="30">
        <v>1</v>
      </c>
    </row>
    <row r="16" spans="1:33" ht="14.75">
      <c r="B16" s="47" t="s">
        <v>55</v>
      </c>
      <c r="C16" s="37"/>
      <c r="D16" s="38"/>
      <c r="E16" s="29">
        <f t="shared" si="1"/>
        <v>-43409</v>
      </c>
      <c r="F16" s="29" t="str">
        <f t="shared" si="0"/>
        <v/>
      </c>
      <c r="G16" s="30">
        <v>1</v>
      </c>
    </row>
    <row r="17" spans="1:7" ht="14.75">
      <c r="B17" s="47" t="s">
        <v>56</v>
      </c>
      <c r="C17" s="37"/>
      <c r="D17" s="38"/>
      <c r="E17" s="29">
        <f t="shared" si="1"/>
        <v>-43409</v>
      </c>
      <c r="F17" s="29" t="str">
        <f t="shared" si="0"/>
        <v/>
      </c>
      <c r="G17" s="30">
        <v>1</v>
      </c>
    </row>
    <row r="18" spans="1:7" ht="14.75">
      <c r="B18" s="47" t="s">
        <v>58</v>
      </c>
      <c r="C18" s="37">
        <v>43439</v>
      </c>
      <c r="D18" s="38">
        <v>43453</v>
      </c>
      <c r="E18" s="29">
        <f t="shared" si="1"/>
        <v>30</v>
      </c>
      <c r="F18" s="29">
        <f t="shared" si="0"/>
        <v>14</v>
      </c>
      <c r="G18" s="30"/>
    </row>
    <row r="19" spans="1:7" ht="14.75">
      <c r="C19" s="37"/>
      <c r="D19" s="38"/>
      <c r="E19" s="29"/>
      <c r="F19" s="29"/>
      <c r="G19" s="30"/>
    </row>
    <row r="20" spans="1:7" ht="14.75">
      <c r="C20" s="37"/>
      <c r="D20" s="38"/>
      <c r="E20" s="29"/>
      <c r="F20" s="29"/>
      <c r="G20" s="30"/>
    </row>
    <row r="21" spans="1:7" ht="15.75" customHeight="1">
      <c r="A21" s="22"/>
      <c r="B21" s="36"/>
      <c r="C21" s="36"/>
      <c r="D21" s="36"/>
      <c r="E21" s="36"/>
      <c r="F21" s="36"/>
      <c r="G21" s="36"/>
    </row>
    <row r="22" spans="1:7" ht="14.75">
      <c r="B22" s="26"/>
      <c r="C22" s="37"/>
      <c r="D22" s="38"/>
      <c r="E22" s="29"/>
      <c r="F22" s="29"/>
      <c r="G22" s="40"/>
    </row>
    <row r="23" spans="1:7" ht="14.75">
      <c r="B23" s="26"/>
      <c r="C23" s="37"/>
      <c r="D23" s="38"/>
      <c r="E23" s="29"/>
      <c r="F23" s="29"/>
      <c r="G23" s="30"/>
    </row>
    <row r="24" spans="1:7" ht="14.75">
      <c r="B24" s="26"/>
      <c r="C24" s="37"/>
      <c r="D24" s="38"/>
      <c r="E24" s="29"/>
      <c r="F24" s="29"/>
      <c r="G24" s="30"/>
    </row>
    <row r="25" spans="1:7" ht="14.75">
      <c r="B25" s="26"/>
      <c r="C25" s="37"/>
      <c r="D25" s="38"/>
      <c r="E25" s="29"/>
      <c r="F25" s="29"/>
      <c r="G25" s="30"/>
    </row>
    <row r="26" spans="1:7" ht="15.75" customHeight="1">
      <c r="A26" s="22"/>
      <c r="B26" s="36"/>
      <c r="C26" s="36"/>
      <c r="D26" s="36"/>
      <c r="E26" s="36"/>
      <c r="F26" s="36"/>
      <c r="G26" s="36"/>
    </row>
    <row r="27" spans="1:7" ht="14.75">
      <c r="B27" s="26"/>
      <c r="C27" s="37"/>
      <c r="D27" s="38"/>
      <c r="E27" s="29"/>
      <c r="F27" s="29"/>
      <c r="G27" s="30"/>
    </row>
    <row r="28" spans="1:7" ht="14.75">
      <c r="B28" s="26"/>
      <c r="C28" s="37"/>
      <c r="D28" s="38"/>
      <c r="E28" s="29"/>
      <c r="F28" s="29"/>
      <c r="G28" s="30"/>
    </row>
    <row r="29" spans="1:7" ht="14.75">
      <c r="B29" s="26"/>
      <c r="C29" s="37"/>
      <c r="D29" s="38"/>
      <c r="E29" s="29"/>
      <c r="F29" s="29"/>
      <c r="G29" s="30"/>
    </row>
    <row r="30" spans="1:7" ht="14.75">
      <c r="B30" s="26"/>
      <c r="C30" s="37"/>
      <c r="D30" s="38"/>
      <c r="E30" s="29"/>
      <c r="F30" s="29"/>
      <c r="G30" s="30"/>
    </row>
    <row r="31" spans="1:7" ht="14.75">
      <c r="B31" s="26"/>
      <c r="C31" s="37"/>
      <c r="D31" s="38"/>
      <c r="E31" s="29"/>
      <c r="F31" s="29"/>
      <c r="G31" s="30"/>
    </row>
    <row r="32" spans="1:7" ht="16">
      <c r="A32" s="22"/>
      <c r="B32" s="36"/>
      <c r="C32" s="36"/>
      <c r="D32" s="36"/>
      <c r="E32" s="36"/>
      <c r="F32" s="36"/>
      <c r="G32" s="36"/>
    </row>
    <row r="33" spans="1:7" ht="14.75">
      <c r="B33" s="26"/>
      <c r="C33" s="37"/>
      <c r="D33" s="38"/>
      <c r="E33" s="29"/>
      <c r="F33" s="29"/>
      <c r="G33" s="43"/>
    </row>
    <row r="34" spans="1:7" ht="14.75">
      <c r="B34" s="26"/>
      <c r="C34" s="37"/>
      <c r="D34" s="38"/>
      <c r="E34" s="29"/>
      <c r="F34" s="29"/>
      <c r="G34" s="43"/>
    </row>
    <row r="35" spans="1:7" ht="14.75">
      <c r="B35" s="26"/>
      <c r="C35" s="37"/>
      <c r="D35" s="38"/>
      <c r="E35" s="29"/>
      <c r="F35" s="29"/>
      <c r="G35" s="30"/>
    </row>
    <row r="36" spans="1:7" ht="14.75">
      <c r="B36" s="26"/>
      <c r="C36" s="37"/>
      <c r="D36" s="38"/>
      <c r="E36" s="29"/>
      <c r="F36" s="29"/>
      <c r="G36" s="30"/>
    </row>
    <row r="37" spans="1:7" ht="13">
      <c r="A37" s="2"/>
      <c r="B37" s="2"/>
      <c r="C37" s="2"/>
      <c r="D37" s="2"/>
      <c r="E37" s="2"/>
      <c r="F37" s="2"/>
      <c r="G37" s="2"/>
    </row>
    <row r="38" spans="1:7" ht="13">
      <c r="A38" s="2"/>
      <c r="B38" s="2"/>
      <c r="C38" s="2"/>
      <c r="D38" s="2"/>
      <c r="E38" s="2"/>
      <c r="F38" s="2"/>
      <c r="G38" s="2"/>
    </row>
    <row r="39" spans="1:7" ht="13">
      <c r="A39" s="2"/>
      <c r="B39" s="2"/>
      <c r="C39" s="2"/>
      <c r="D39" s="2"/>
      <c r="E39" s="2"/>
      <c r="F39" s="2"/>
      <c r="G39" s="2"/>
    </row>
    <row r="40" spans="1:7" ht="13"/>
    <row r="41" spans="1:7" ht="13"/>
    <row r="42" spans="1:7" ht="13"/>
    <row r="43" spans="1:7" ht="13"/>
    <row r="44" spans="1:7" ht="13"/>
    <row r="45" spans="1:7" ht="13"/>
    <row r="46" spans="1:7" ht="13"/>
    <row r="47" spans="1:7" ht="13"/>
    <row r="48" spans="1:7" ht="13"/>
    <row r="49" ht="13"/>
    <row r="50" ht="13"/>
    <row r="51" ht="13"/>
    <row r="52" ht="13"/>
    <row r="53" ht="13"/>
    <row r="54" ht="13"/>
    <row r="55" ht="13"/>
    <row r="56" ht="13"/>
    <row r="57" ht="13"/>
  </sheetData>
  <mergeCells count="13">
    <mergeCell ref="AB6:AF6"/>
    <mergeCell ref="W6:AA6"/>
    <mergeCell ref="R6:V6"/>
    <mergeCell ref="H6:L6"/>
    <mergeCell ref="M6:Q6"/>
    <mergeCell ref="A6:A7"/>
    <mergeCell ref="B6:B7"/>
    <mergeCell ref="E6:E7"/>
    <mergeCell ref="A3:G3"/>
    <mergeCell ref="G6:G7"/>
    <mergeCell ref="F6:F7"/>
    <mergeCell ref="D6:D7"/>
    <mergeCell ref="C6:C7"/>
  </mergeCells>
  <conditionalFormatting sqref="G22:G25 G27:G31 G33:G36 G9:G20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22:D25 C9:D20 C27:D31 C33:D36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981"/>
  <sheetViews>
    <sheetView showGridLines="0" tabSelected="1" topLeftCell="O1" workbookViewId="0">
      <selection activeCell="AU6" sqref="AU6"/>
    </sheetView>
  </sheetViews>
  <sheetFormatPr defaultColWidth="14.40625" defaultRowHeight="15.75" customHeight="1"/>
  <cols>
    <col min="1" max="1" width="29.58984375" customWidth="1"/>
    <col min="2" max="2" width="7.40625" customWidth="1"/>
    <col min="3" max="3" width="6.6796875" customWidth="1"/>
    <col min="4" max="38" width="3.86328125" customWidth="1"/>
    <col min="39" max="39" width="3.86328125" style="75" customWidth="1"/>
    <col min="40" max="40" width="3.86328125" style="76" customWidth="1"/>
    <col min="41" max="50" width="3.86328125" customWidth="1"/>
  </cols>
  <sheetData>
    <row r="1" spans="1:68" ht="14.75">
      <c r="A1" s="82" t="s">
        <v>1</v>
      </c>
      <c r="B1" s="93" t="s">
        <v>2</v>
      </c>
      <c r="C1" s="94" t="s">
        <v>3</v>
      </c>
      <c r="D1" s="55" t="s">
        <v>63</v>
      </c>
      <c r="E1" s="56"/>
      <c r="F1" s="56"/>
      <c r="G1" s="56"/>
      <c r="H1" s="56"/>
      <c r="I1" s="55" t="s">
        <v>64</v>
      </c>
      <c r="J1" s="56"/>
      <c r="K1" s="56"/>
      <c r="L1" s="56"/>
      <c r="M1" s="56"/>
      <c r="N1" s="55" t="s">
        <v>65</v>
      </c>
      <c r="O1" s="56"/>
      <c r="P1" s="56"/>
      <c r="Q1" s="56"/>
      <c r="R1" s="56"/>
      <c r="S1" s="55" t="s">
        <v>66</v>
      </c>
      <c r="T1" s="56"/>
      <c r="U1" s="56"/>
      <c r="V1" s="56"/>
      <c r="W1" s="56"/>
      <c r="X1" s="55" t="s">
        <v>67</v>
      </c>
      <c r="Y1" s="56"/>
      <c r="Z1" s="56"/>
      <c r="AA1" s="56"/>
      <c r="AB1" s="56"/>
      <c r="AC1" s="55" t="s">
        <v>68</v>
      </c>
      <c r="AD1" s="56"/>
      <c r="AE1" s="56"/>
      <c r="AF1" s="56"/>
      <c r="AG1" s="56"/>
      <c r="AH1" s="55" t="s">
        <v>69</v>
      </c>
      <c r="AI1" s="56"/>
      <c r="AJ1" s="56"/>
      <c r="AK1" s="56"/>
      <c r="AL1" s="56"/>
      <c r="AM1" s="69" t="s">
        <v>71</v>
      </c>
      <c r="AN1" s="70"/>
      <c r="AO1" s="66" t="s">
        <v>70</v>
      </c>
      <c r="AP1" s="56"/>
      <c r="AQ1" s="56"/>
      <c r="AR1" s="56"/>
      <c r="AS1" s="56"/>
      <c r="AT1" s="81" t="s">
        <v>73</v>
      </c>
      <c r="AU1" s="55"/>
      <c r="AV1" s="55"/>
      <c r="AW1" s="55"/>
      <c r="AX1" s="55"/>
    </row>
    <row r="2" spans="1:68" ht="14.75">
      <c r="A2" s="49"/>
      <c r="B2" s="95"/>
      <c r="C2" s="96"/>
      <c r="D2" s="7" t="s">
        <v>10</v>
      </c>
      <c r="E2" s="7" t="s">
        <v>11</v>
      </c>
      <c r="F2" s="7" t="s">
        <v>12</v>
      </c>
      <c r="G2" s="8" t="s">
        <v>13</v>
      </c>
      <c r="H2" s="7" t="s">
        <v>14</v>
      </c>
      <c r="I2" s="9" t="s">
        <v>10</v>
      </c>
      <c r="J2" s="9" t="s">
        <v>11</v>
      </c>
      <c r="K2" s="9" t="s">
        <v>12</v>
      </c>
      <c r="L2" s="10" t="s">
        <v>13</v>
      </c>
      <c r="M2" s="9" t="s">
        <v>14</v>
      </c>
      <c r="N2" s="7" t="s">
        <v>10</v>
      </c>
      <c r="O2" s="7" t="s">
        <v>11</v>
      </c>
      <c r="P2" s="7" t="s">
        <v>12</v>
      </c>
      <c r="Q2" s="8" t="s">
        <v>13</v>
      </c>
      <c r="R2" s="7" t="s">
        <v>14</v>
      </c>
      <c r="S2" s="9" t="s">
        <v>10</v>
      </c>
      <c r="T2" s="9" t="s">
        <v>11</v>
      </c>
      <c r="U2" s="9" t="s">
        <v>12</v>
      </c>
      <c r="V2" s="10" t="s">
        <v>13</v>
      </c>
      <c r="W2" s="9" t="s">
        <v>14</v>
      </c>
      <c r="X2" s="7" t="s">
        <v>10</v>
      </c>
      <c r="Y2" s="7" t="s">
        <v>11</v>
      </c>
      <c r="Z2" s="7" t="s">
        <v>12</v>
      </c>
      <c r="AA2" s="8" t="s">
        <v>13</v>
      </c>
      <c r="AB2" s="7" t="s">
        <v>14</v>
      </c>
      <c r="AC2" s="9" t="s">
        <v>10</v>
      </c>
      <c r="AD2" s="9" t="s">
        <v>11</v>
      </c>
      <c r="AE2" s="9" t="s">
        <v>12</v>
      </c>
      <c r="AF2" s="10" t="s">
        <v>13</v>
      </c>
      <c r="AG2" s="9" t="s">
        <v>14</v>
      </c>
      <c r="AH2" s="7" t="s">
        <v>10</v>
      </c>
      <c r="AI2" s="7" t="s">
        <v>11</v>
      </c>
      <c r="AJ2" s="7" t="s">
        <v>12</v>
      </c>
      <c r="AK2" s="8" t="s">
        <v>13</v>
      </c>
      <c r="AL2" s="67" t="s">
        <v>14</v>
      </c>
      <c r="AM2" s="71"/>
      <c r="AN2" s="72"/>
      <c r="AO2" s="9" t="s">
        <v>10</v>
      </c>
      <c r="AP2" s="9" t="s">
        <v>11</v>
      </c>
      <c r="AQ2" s="9" t="s">
        <v>12</v>
      </c>
      <c r="AR2" s="10" t="s">
        <v>13</v>
      </c>
      <c r="AS2" s="9" t="s">
        <v>14</v>
      </c>
      <c r="AT2" s="7" t="s">
        <v>10</v>
      </c>
      <c r="AU2" s="7" t="s">
        <v>11</v>
      </c>
      <c r="AV2" s="7" t="s">
        <v>12</v>
      </c>
      <c r="AW2" s="8" t="s">
        <v>13</v>
      </c>
      <c r="AX2" s="7" t="s">
        <v>14</v>
      </c>
    </row>
    <row r="3" spans="1:68" s="46" customFormat="1" ht="15.75" customHeight="1">
      <c r="A3" s="58"/>
      <c r="B3" s="84"/>
      <c r="C3" s="85"/>
      <c r="D3" s="90">
        <v>43409</v>
      </c>
      <c r="E3" s="90">
        <v>43410</v>
      </c>
      <c r="F3" s="90">
        <v>43411</v>
      </c>
      <c r="G3" s="90">
        <v>43412</v>
      </c>
      <c r="H3" s="90">
        <v>43413</v>
      </c>
      <c r="I3" s="90">
        <v>43416</v>
      </c>
      <c r="J3" s="90">
        <v>43417</v>
      </c>
      <c r="K3" s="90">
        <v>43418</v>
      </c>
      <c r="L3" s="90">
        <v>43419</v>
      </c>
      <c r="M3" s="90">
        <v>43420</v>
      </c>
      <c r="N3" s="90">
        <v>43423</v>
      </c>
      <c r="O3" s="90">
        <v>43424</v>
      </c>
      <c r="P3" s="90">
        <v>43425</v>
      </c>
      <c r="Q3" s="90">
        <v>43426</v>
      </c>
      <c r="R3" s="90">
        <v>43427</v>
      </c>
      <c r="S3" s="90">
        <v>43430</v>
      </c>
      <c r="T3" s="90">
        <v>43431</v>
      </c>
      <c r="U3" s="90">
        <v>43432</v>
      </c>
      <c r="V3" s="90">
        <v>43433</v>
      </c>
      <c r="W3" s="90">
        <v>43434</v>
      </c>
      <c r="X3" s="90">
        <v>43437</v>
      </c>
      <c r="Y3" s="90">
        <v>43438</v>
      </c>
      <c r="Z3" s="90">
        <v>43439</v>
      </c>
      <c r="AA3" s="90">
        <v>43440</v>
      </c>
      <c r="AB3" s="90">
        <v>43441</v>
      </c>
      <c r="AC3" s="90">
        <v>43444</v>
      </c>
      <c r="AD3" s="90">
        <v>43445</v>
      </c>
      <c r="AE3" s="90">
        <v>43446</v>
      </c>
      <c r="AF3" s="90">
        <v>43447</v>
      </c>
      <c r="AG3" s="90">
        <v>43448</v>
      </c>
      <c r="AH3" s="90">
        <v>43451</v>
      </c>
      <c r="AI3" s="90">
        <v>43452</v>
      </c>
      <c r="AJ3" s="90">
        <v>43453</v>
      </c>
      <c r="AK3" s="90">
        <v>43454</v>
      </c>
      <c r="AL3" s="90">
        <v>43455</v>
      </c>
      <c r="AM3" s="91">
        <v>43458</v>
      </c>
      <c r="AN3" s="92">
        <v>43113</v>
      </c>
      <c r="AO3" s="90">
        <v>43114</v>
      </c>
      <c r="AP3" s="90">
        <v>43115</v>
      </c>
      <c r="AQ3" s="90">
        <v>43116</v>
      </c>
      <c r="AR3" s="90">
        <v>43117</v>
      </c>
      <c r="AS3" s="90">
        <v>43118</v>
      </c>
      <c r="AT3" s="90">
        <v>43121</v>
      </c>
      <c r="AU3" s="90">
        <v>43466</v>
      </c>
      <c r="AV3" s="90">
        <v>43467</v>
      </c>
      <c r="AW3" s="90">
        <v>43468</v>
      </c>
      <c r="AX3" s="90">
        <v>43469</v>
      </c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</row>
    <row r="4" spans="1:68" ht="14.75">
      <c r="A4" s="59" t="s">
        <v>49</v>
      </c>
      <c r="B4" s="60">
        <v>43409</v>
      </c>
      <c r="C4" s="61">
        <v>43417</v>
      </c>
      <c r="D4" s="64"/>
      <c r="E4" s="16"/>
      <c r="F4" s="16"/>
      <c r="G4" s="16"/>
      <c r="H4" s="16"/>
      <c r="I4" s="16"/>
      <c r="J4" s="16"/>
      <c r="K4" s="14"/>
      <c r="L4" s="14"/>
      <c r="M4" s="14"/>
      <c r="N4" s="13"/>
      <c r="O4" s="13"/>
      <c r="P4" s="13"/>
      <c r="Q4" s="13"/>
      <c r="R4" s="13"/>
      <c r="S4" s="14"/>
      <c r="T4" s="14"/>
      <c r="U4" s="14"/>
      <c r="V4" s="14"/>
      <c r="W4" s="14"/>
      <c r="X4" s="15"/>
      <c r="Y4" s="15"/>
      <c r="Z4" s="15"/>
      <c r="AA4" s="15"/>
      <c r="AB4" s="15"/>
      <c r="AC4" s="14"/>
      <c r="AD4" s="14"/>
      <c r="AE4" s="14"/>
      <c r="AF4" s="14"/>
      <c r="AG4" s="14"/>
      <c r="AH4" s="15"/>
      <c r="AI4" s="15"/>
      <c r="AJ4" s="15"/>
      <c r="AK4" s="15"/>
      <c r="AL4" s="68"/>
      <c r="AM4" s="73"/>
      <c r="AN4" s="74"/>
      <c r="AO4" s="14"/>
      <c r="AP4" s="14"/>
      <c r="AQ4" s="14"/>
      <c r="AR4" s="14"/>
      <c r="AS4" s="14"/>
      <c r="AT4" s="13"/>
      <c r="AU4" s="13"/>
      <c r="AV4" s="13"/>
      <c r="AW4" s="13"/>
      <c r="AX4" s="13"/>
    </row>
    <row r="5" spans="1:68" ht="29.5">
      <c r="A5" s="26" t="s">
        <v>51</v>
      </c>
      <c r="B5" s="37">
        <v>43411</v>
      </c>
      <c r="C5" s="38">
        <v>43417</v>
      </c>
      <c r="D5" s="63"/>
      <c r="E5" s="12"/>
      <c r="F5" s="16"/>
      <c r="G5" s="16"/>
      <c r="H5" s="16"/>
      <c r="I5" s="16"/>
      <c r="J5" s="16"/>
      <c r="K5" s="14"/>
      <c r="L5" s="14"/>
      <c r="M5" s="14"/>
      <c r="N5" s="13"/>
      <c r="O5" s="13"/>
      <c r="P5" s="13"/>
      <c r="Q5" s="13"/>
      <c r="R5" s="13"/>
      <c r="S5" s="14"/>
      <c r="T5" s="14"/>
      <c r="U5" s="14"/>
      <c r="V5" s="14"/>
      <c r="W5" s="14"/>
      <c r="X5" s="15"/>
      <c r="Y5" s="15"/>
      <c r="Z5" s="15"/>
      <c r="AA5" s="15"/>
      <c r="AB5" s="15"/>
      <c r="AC5" s="14"/>
      <c r="AD5" s="14"/>
      <c r="AE5" s="14"/>
      <c r="AF5" s="14"/>
      <c r="AG5" s="14"/>
      <c r="AH5" s="15"/>
      <c r="AI5" s="15"/>
      <c r="AJ5" s="15"/>
      <c r="AK5" s="15"/>
      <c r="AL5" s="68"/>
      <c r="AM5" s="73"/>
      <c r="AN5" s="74"/>
      <c r="AO5" s="14"/>
      <c r="AP5" s="14"/>
      <c r="AQ5" s="14"/>
      <c r="AR5" s="14"/>
      <c r="AS5" s="14"/>
      <c r="AT5" s="13"/>
      <c r="AU5" s="13"/>
      <c r="AV5" s="13"/>
      <c r="AW5" s="13"/>
      <c r="AX5" s="13"/>
    </row>
    <row r="6" spans="1:68" ht="29.5">
      <c r="A6" s="80" t="s">
        <v>72</v>
      </c>
      <c r="B6" s="60">
        <v>43411</v>
      </c>
      <c r="C6" s="61">
        <v>43417</v>
      </c>
      <c r="D6" s="63"/>
      <c r="E6" s="12"/>
      <c r="F6" s="16"/>
      <c r="G6" s="16"/>
      <c r="H6" s="16"/>
      <c r="I6" s="16"/>
      <c r="J6" s="16"/>
      <c r="K6" s="14"/>
      <c r="L6" s="14"/>
      <c r="M6" s="14"/>
      <c r="N6" s="13"/>
      <c r="O6" s="13"/>
      <c r="P6" s="13"/>
      <c r="Q6" s="13"/>
      <c r="R6" s="13"/>
      <c r="S6" s="14"/>
      <c r="T6" s="14"/>
      <c r="U6" s="14"/>
      <c r="V6" s="14"/>
      <c r="W6" s="14"/>
      <c r="X6" s="15"/>
      <c r="Y6" s="15"/>
      <c r="Z6" s="15"/>
      <c r="AA6" s="15"/>
      <c r="AB6" s="15"/>
      <c r="AC6" s="14"/>
      <c r="AD6" s="14"/>
      <c r="AE6" s="14"/>
      <c r="AF6" s="14"/>
      <c r="AG6" s="14"/>
      <c r="AH6" s="15"/>
      <c r="AI6" s="15"/>
      <c r="AJ6" s="15"/>
      <c r="AK6" s="15"/>
      <c r="AL6" s="68"/>
      <c r="AM6" s="73"/>
      <c r="AN6" s="74"/>
      <c r="AO6" s="14"/>
      <c r="AP6" s="14"/>
      <c r="AQ6" s="14"/>
      <c r="AR6" s="14"/>
      <c r="AS6" s="14"/>
      <c r="AT6" s="13"/>
      <c r="AU6" s="13"/>
      <c r="AV6" s="13"/>
      <c r="AW6" s="13"/>
      <c r="AX6" s="13"/>
    </row>
    <row r="7" spans="1:68" ht="14.75">
      <c r="A7" s="59" t="s">
        <v>52</v>
      </c>
      <c r="B7" s="60">
        <v>43412</v>
      </c>
      <c r="C7" s="79">
        <v>43418</v>
      </c>
      <c r="D7" s="57"/>
      <c r="E7" s="12"/>
      <c r="F7" s="13"/>
      <c r="G7" s="16"/>
      <c r="H7" s="16"/>
      <c r="I7" s="16"/>
      <c r="J7" s="16"/>
      <c r="K7" s="16"/>
      <c r="L7" s="14"/>
      <c r="M7" s="14"/>
      <c r="N7" s="13"/>
      <c r="O7" s="13"/>
      <c r="P7" s="13"/>
      <c r="Q7" s="13"/>
      <c r="R7" s="13"/>
      <c r="S7" s="14"/>
      <c r="T7" s="14"/>
      <c r="U7" s="14"/>
      <c r="V7" s="14"/>
      <c r="W7" s="14"/>
      <c r="X7" s="15"/>
      <c r="Y7" s="15"/>
      <c r="Z7" s="15"/>
      <c r="AA7" s="15"/>
      <c r="AB7" s="15"/>
      <c r="AC7" s="14"/>
      <c r="AD7" s="14"/>
      <c r="AE7" s="14"/>
      <c r="AF7" s="14"/>
      <c r="AG7" s="14"/>
      <c r="AH7" s="15"/>
      <c r="AI7" s="15"/>
      <c r="AJ7" s="15"/>
      <c r="AK7" s="15"/>
      <c r="AL7" s="68"/>
      <c r="AM7" s="73"/>
      <c r="AN7" s="74"/>
      <c r="AO7" s="14"/>
      <c r="AP7" s="14"/>
      <c r="AQ7" s="14"/>
      <c r="AR7" s="14"/>
      <c r="AS7" s="14"/>
      <c r="AT7" s="13"/>
      <c r="AU7" s="13"/>
      <c r="AV7" s="13"/>
      <c r="AW7" s="13"/>
      <c r="AX7" s="13"/>
    </row>
    <row r="8" spans="1:68" ht="29.5">
      <c r="A8" s="59" t="s">
        <v>53</v>
      </c>
      <c r="B8" s="61">
        <v>43419</v>
      </c>
      <c r="C8" s="79">
        <v>43427</v>
      </c>
      <c r="D8" s="57"/>
      <c r="E8" s="12"/>
      <c r="F8" s="13"/>
      <c r="G8" s="13"/>
      <c r="H8" s="13"/>
      <c r="I8" s="14"/>
      <c r="J8" s="14"/>
      <c r="K8" s="14"/>
      <c r="L8" s="16"/>
      <c r="M8" s="16"/>
      <c r="N8" s="16"/>
      <c r="O8" s="16"/>
      <c r="P8" s="16"/>
      <c r="Q8" s="16"/>
      <c r="R8" s="16"/>
      <c r="S8" s="14"/>
      <c r="T8" s="14"/>
      <c r="U8" s="14"/>
      <c r="V8" s="14"/>
      <c r="W8" s="14"/>
      <c r="X8" s="15"/>
      <c r="Y8" s="15"/>
      <c r="Z8" s="15"/>
      <c r="AA8" s="15"/>
      <c r="AB8" s="15"/>
      <c r="AC8" s="14"/>
      <c r="AD8" s="14"/>
      <c r="AE8" s="14"/>
      <c r="AF8" s="14"/>
      <c r="AG8" s="14"/>
      <c r="AH8" s="15"/>
      <c r="AI8" s="15"/>
      <c r="AJ8" s="15"/>
      <c r="AK8" s="15"/>
      <c r="AL8" s="68"/>
      <c r="AM8" s="73"/>
      <c r="AN8" s="74"/>
      <c r="AO8" s="14"/>
      <c r="AP8" s="14"/>
      <c r="AQ8" s="14"/>
      <c r="AR8" s="14"/>
      <c r="AS8" s="14"/>
      <c r="AT8" s="13"/>
      <c r="AU8" s="13"/>
      <c r="AV8" s="13"/>
      <c r="AW8" s="13"/>
      <c r="AX8" s="13"/>
    </row>
    <row r="9" spans="1:68" ht="14.75">
      <c r="A9" s="62" t="s">
        <v>54</v>
      </c>
      <c r="B9" s="61">
        <v>43427</v>
      </c>
      <c r="C9" s="79">
        <v>43434</v>
      </c>
      <c r="D9" s="57"/>
      <c r="E9" s="12"/>
      <c r="F9" s="13"/>
      <c r="G9" s="13"/>
      <c r="H9" s="13"/>
      <c r="I9" s="14"/>
      <c r="J9" s="14"/>
      <c r="K9" s="14"/>
      <c r="L9" s="14"/>
      <c r="M9" s="14"/>
      <c r="N9" s="13"/>
      <c r="O9" s="13"/>
      <c r="P9" s="13"/>
      <c r="Q9" s="13"/>
      <c r="R9" s="16"/>
      <c r="S9" s="16"/>
      <c r="T9" s="16"/>
      <c r="U9" s="16"/>
      <c r="V9" s="16"/>
      <c r="W9" s="16"/>
      <c r="X9" s="15"/>
      <c r="Y9" s="15"/>
      <c r="Z9" s="15"/>
      <c r="AA9" s="15"/>
      <c r="AB9" s="15"/>
      <c r="AC9" s="14"/>
      <c r="AD9" s="14"/>
      <c r="AE9" s="14"/>
      <c r="AF9" s="14"/>
      <c r="AG9" s="14"/>
      <c r="AH9" s="15"/>
      <c r="AI9" s="15"/>
      <c r="AJ9" s="15"/>
      <c r="AK9" s="15"/>
      <c r="AL9" s="68"/>
      <c r="AM9" s="73"/>
      <c r="AN9" s="74"/>
      <c r="AO9" s="14"/>
      <c r="AP9" s="14"/>
      <c r="AQ9" s="14"/>
      <c r="AR9" s="14"/>
      <c r="AS9" s="14"/>
      <c r="AT9" s="13"/>
      <c r="AU9" s="13"/>
      <c r="AV9" s="13"/>
      <c r="AW9" s="13"/>
      <c r="AX9" s="13"/>
    </row>
    <row r="10" spans="1:68" ht="14.75">
      <c r="A10" s="62" t="s">
        <v>57</v>
      </c>
      <c r="B10" s="61">
        <v>43434</v>
      </c>
      <c r="C10" s="79">
        <v>43440</v>
      </c>
      <c r="D10" s="57"/>
      <c r="E10" s="12"/>
      <c r="F10" s="13"/>
      <c r="G10" s="13"/>
      <c r="H10" s="13"/>
      <c r="I10" s="14"/>
      <c r="J10" s="14"/>
      <c r="K10" s="14"/>
      <c r="L10" s="14"/>
      <c r="M10" s="14"/>
      <c r="N10" s="13"/>
      <c r="O10" s="13"/>
      <c r="P10" s="13"/>
      <c r="Q10" s="13"/>
      <c r="R10" s="13"/>
      <c r="S10" s="14"/>
      <c r="T10" s="14"/>
      <c r="U10" s="14"/>
      <c r="V10" s="14"/>
      <c r="W10" s="16"/>
      <c r="X10" s="16"/>
      <c r="Y10" s="16"/>
      <c r="Z10" s="16"/>
      <c r="AA10" s="16"/>
      <c r="AB10" s="16"/>
      <c r="AC10" s="14"/>
      <c r="AD10" s="14"/>
      <c r="AE10" s="14"/>
      <c r="AF10" s="14"/>
      <c r="AG10" s="14"/>
      <c r="AH10" s="15"/>
      <c r="AI10" s="15"/>
      <c r="AJ10" s="15"/>
      <c r="AK10" s="15"/>
      <c r="AL10" s="68"/>
      <c r="AM10" s="73"/>
      <c r="AN10" s="74"/>
      <c r="AO10" s="14"/>
      <c r="AP10" s="14"/>
      <c r="AQ10" s="14"/>
      <c r="AR10" s="14"/>
      <c r="AS10" s="14"/>
      <c r="AT10" s="13"/>
      <c r="AU10" s="13"/>
      <c r="AV10" s="13"/>
      <c r="AW10" s="13"/>
      <c r="AX10" s="13"/>
    </row>
    <row r="11" spans="1:68" ht="14.75">
      <c r="A11" s="62" t="s">
        <v>55</v>
      </c>
      <c r="B11" s="60">
        <v>43440</v>
      </c>
      <c r="C11" s="79">
        <v>43445</v>
      </c>
      <c r="D11" s="57"/>
      <c r="E11" s="12"/>
      <c r="F11" s="13"/>
      <c r="G11" s="13"/>
      <c r="H11" s="13"/>
      <c r="I11" s="14"/>
      <c r="J11" s="14"/>
      <c r="K11" s="14"/>
      <c r="L11" s="14"/>
      <c r="M11" s="14"/>
      <c r="N11" s="13"/>
      <c r="O11" s="13"/>
      <c r="P11" s="13"/>
      <c r="Q11" s="13"/>
      <c r="R11" s="13"/>
      <c r="S11" s="14"/>
      <c r="T11" s="14"/>
      <c r="U11" s="14"/>
      <c r="V11" s="14"/>
      <c r="W11" s="14"/>
      <c r="X11" s="15"/>
      <c r="Y11" s="15"/>
      <c r="Z11" s="15"/>
      <c r="AA11" s="16"/>
      <c r="AB11" s="16"/>
      <c r="AC11" s="16"/>
      <c r="AD11" s="16"/>
      <c r="AE11" s="14"/>
      <c r="AF11" s="14"/>
      <c r="AG11" s="14"/>
      <c r="AH11" s="15"/>
      <c r="AI11" s="15"/>
      <c r="AJ11" s="15"/>
      <c r="AK11" s="15"/>
      <c r="AL11" s="68"/>
      <c r="AM11" s="73"/>
      <c r="AN11" s="74"/>
      <c r="AO11" s="14"/>
      <c r="AP11" s="14"/>
      <c r="AQ11" s="14"/>
      <c r="AR11" s="14"/>
      <c r="AS11" s="14"/>
      <c r="AT11" s="13"/>
      <c r="AU11" s="13"/>
      <c r="AV11" s="13"/>
      <c r="AW11" s="13"/>
      <c r="AX11" s="13"/>
    </row>
    <row r="12" spans="1:68" ht="14.75">
      <c r="A12" s="62" t="s">
        <v>56</v>
      </c>
      <c r="B12" s="60">
        <v>43445</v>
      </c>
      <c r="C12" s="79">
        <v>43448</v>
      </c>
      <c r="D12" s="57"/>
      <c r="E12" s="12"/>
      <c r="F12" s="13"/>
      <c r="G12" s="13"/>
      <c r="H12" s="13"/>
      <c r="I12" s="14"/>
      <c r="J12" s="14"/>
      <c r="K12" s="14"/>
      <c r="L12" s="14"/>
      <c r="M12" s="14"/>
      <c r="N12" s="13"/>
      <c r="O12" s="13"/>
      <c r="P12" s="13"/>
      <c r="Q12" s="13"/>
      <c r="R12" s="13"/>
      <c r="S12" s="14"/>
      <c r="T12" s="14"/>
      <c r="U12" s="14"/>
      <c r="V12" s="14"/>
      <c r="W12" s="14"/>
      <c r="X12" s="15"/>
      <c r="Y12" s="15"/>
      <c r="Z12" s="15"/>
      <c r="AA12" s="15"/>
      <c r="AB12" s="15"/>
      <c r="AC12" s="14"/>
      <c r="AD12" s="16"/>
      <c r="AE12" s="16"/>
      <c r="AF12" s="16"/>
      <c r="AG12" s="16"/>
      <c r="AH12" s="15"/>
      <c r="AI12" s="15"/>
      <c r="AJ12" s="15"/>
      <c r="AK12" s="15"/>
      <c r="AL12" s="68"/>
      <c r="AM12" s="73"/>
      <c r="AN12" s="74"/>
      <c r="AO12" s="14"/>
      <c r="AP12" s="14"/>
      <c r="AQ12" s="14"/>
      <c r="AR12" s="14"/>
      <c r="AS12" s="14"/>
      <c r="AT12" s="13"/>
      <c r="AU12" s="13"/>
      <c r="AV12" s="13"/>
      <c r="AW12" s="13"/>
      <c r="AX12" s="13"/>
    </row>
    <row r="13" spans="1:68" ht="14.75">
      <c r="A13" s="62" t="s">
        <v>59</v>
      </c>
      <c r="B13" s="60">
        <v>43439</v>
      </c>
      <c r="C13" s="79">
        <v>43453</v>
      </c>
      <c r="D13" s="57"/>
      <c r="E13" s="12"/>
      <c r="F13" s="13"/>
      <c r="G13" s="13"/>
      <c r="H13" s="13"/>
      <c r="I13" s="14"/>
      <c r="J13" s="14"/>
      <c r="K13" s="14"/>
      <c r="L13" s="14"/>
      <c r="M13" s="14"/>
      <c r="N13" s="13"/>
      <c r="O13" s="13"/>
      <c r="P13" s="13"/>
      <c r="Q13" s="13"/>
      <c r="R13" s="13"/>
      <c r="S13" s="14"/>
      <c r="T13" s="14"/>
      <c r="U13" s="14"/>
      <c r="V13" s="14"/>
      <c r="W13" s="14"/>
      <c r="X13" s="15"/>
      <c r="Y13" s="15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5"/>
      <c r="AL13" s="68"/>
      <c r="AM13" s="73"/>
      <c r="AN13" s="74"/>
      <c r="AO13" s="14"/>
      <c r="AP13" s="14"/>
      <c r="AQ13" s="14"/>
      <c r="AR13" s="14"/>
      <c r="AS13" s="14"/>
      <c r="AT13" s="13"/>
      <c r="AU13" s="13"/>
      <c r="AV13" s="13"/>
      <c r="AW13" s="13"/>
      <c r="AX13" s="13"/>
    </row>
    <row r="14" spans="1:68" ht="14.75">
      <c r="A14" s="59" t="s">
        <v>60</v>
      </c>
      <c r="B14" s="60">
        <v>43453</v>
      </c>
      <c r="C14" s="83">
        <v>43455</v>
      </c>
      <c r="D14" s="57"/>
      <c r="E14" s="12"/>
      <c r="F14" s="13"/>
      <c r="G14" s="13"/>
      <c r="H14" s="13"/>
      <c r="I14" s="14"/>
      <c r="J14" s="14"/>
      <c r="K14" s="14"/>
      <c r="L14" s="14"/>
      <c r="M14" s="14"/>
      <c r="N14" s="13"/>
      <c r="O14" s="13"/>
      <c r="P14" s="13"/>
      <c r="Q14" s="13"/>
      <c r="R14" s="13"/>
      <c r="S14" s="14"/>
      <c r="T14" s="14"/>
      <c r="U14" s="14"/>
      <c r="V14" s="14"/>
      <c r="W14" s="14"/>
      <c r="X14" s="15"/>
      <c r="Y14" s="15"/>
      <c r="Z14" s="15"/>
      <c r="AA14" s="15"/>
      <c r="AB14" s="15"/>
      <c r="AC14" s="14"/>
      <c r="AD14" s="14"/>
      <c r="AE14" s="14"/>
      <c r="AF14" s="14"/>
      <c r="AG14" s="14"/>
      <c r="AH14" s="15"/>
      <c r="AI14" s="15"/>
      <c r="AJ14" s="16"/>
      <c r="AK14" s="16"/>
      <c r="AL14" s="16"/>
      <c r="AM14" s="73"/>
      <c r="AN14" s="74"/>
      <c r="AO14" s="14"/>
      <c r="AP14" s="14"/>
      <c r="AQ14" s="14"/>
      <c r="AR14" s="14"/>
      <c r="AS14" s="14"/>
      <c r="AT14" s="13"/>
      <c r="AU14" s="13"/>
      <c r="AV14" s="13"/>
      <c r="AW14" s="13"/>
      <c r="AX14" s="13"/>
    </row>
    <row r="15" spans="1:68" ht="14.75">
      <c r="A15" s="65" t="s">
        <v>62</v>
      </c>
      <c r="B15" s="60">
        <v>43479</v>
      </c>
      <c r="C15" s="83">
        <v>43483</v>
      </c>
      <c r="D15" s="57"/>
      <c r="E15" s="12"/>
      <c r="F15" s="13"/>
      <c r="G15" s="13"/>
      <c r="H15" s="13"/>
      <c r="I15" s="14"/>
      <c r="J15" s="14"/>
      <c r="K15" s="14"/>
      <c r="L15" s="14"/>
      <c r="M15" s="14"/>
      <c r="N15" s="13"/>
      <c r="O15" s="13"/>
      <c r="P15" s="13"/>
      <c r="Q15" s="13"/>
      <c r="R15" s="13"/>
      <c r="S15" s="14"/>
      <c r="T15" s="14"/>
      <c r="U15" s="14"/>
      <c r="V15" s="14"/>
      <c r="W15" s="14"/>
      <c r="X15" s="15"/>
      <c r="Y15" s="15"/>
      <c r="Z15" s="15"/>
      <c r="AA15" s="15"/>
      <c r="AB15" s="15"/>
      <c r="AC15" s="14"/>
      <c r="AD15" s="14"/>
      <c r="AE15" s="14"/>
      <c r="AF15" s="14"/>
      <c r="AG15" s="14"/>
      <c r="AH15" s="15"/>
      <c r="AI15" s="15"/>
      <c r="AJ15" s="15"/>
      <c r="AK15" s="15"/>
      <c r="AL15" s="68"/>
      <c r="AM15" s="73"/>
      <c r="AN15" s="74"/>
      <c r="AO15" s="16"/>
      <c r="AP15" s="16"/>
      <c r="AQ15" s="16"/>
      <c r="AR15" s="16"/>
      <c r="AS15" s="16"/>
      <c r="AT15" s="13"/>
      <c r="AU15" s="13"/>
      <c r="AV15" s="13"/>
      <c r="AW15" s="13"/>
      <c r="AX15" s="13"/>
    </row>
    <row r="16" spans="1:68" ht="14.75">
      <c r="A16" s="59" t="s">
        <v>61</v>
      </c>
      <c r="B16" s="60">
        <v>43482</v>
      </c>
      <c r="C16" s="83">
        <v>43486</v>
      </c>
      <c r="D16" s="57"/>
      <c r="E16" s="12"/>
      <c r="F16" s="13"/>
      <c r="G16" s="13"/>
      <c r="H16" s="13"/>
      <c r="I16" s="14"/>
      <c r="J16" s="14"/>
      <c r="K16" s="14"/>
      <c r="L16" s="14"/>
      <c r="M16" s="14"/>
      <c r="N16" s="13"/>
      <c r="O16" s="13"/>
      <c r="P16" s="13"/>
      <c r="Q16" s="13"/>
      <c r="R16" s="13"/>
      <c r="S16" s="14"/>
      <c r="T16" s="14"/>
      <c r="U16" s="14"/>
      <c r="V16" s="14"/>
      <c r="W16" s="14"/>
      <c r="X16" s="15"/>
      <c r="Y16" s="15"/>
      <c r="Z16" s="15"/>
      <c r="AA16" s="15"/>
      <c r="AB16" s="15"/>
      <c r="AC16" s="14"/>
      <c r="AD16" s="14"/>
      <c r="AE16" s="14"/>
      <c r="AF16" s="14"/>
      <c r="AG16" s="14"/>
      <c r="AH16" s="15"/>
      <c r="AI16" s="15"/>
      <c r="AJ16" s="15"/>
      <c r="AK16" s="15"/>
      <c r="AL16" s="88"/>
      <c r="AM16" s="15"/>
      <c r="AN16" s="68"/>
      <c r="AO16" s="89"/>
      <c r="AP16" s="14"/>
      <c r="AQ16" s="14"/>
      <c r="AR16" s="16"/>
      <c r="AS16" s="16"/>
      <c r="AT16" s="16"/>
      <c r="AU16" s="13"/>
      <c r="AV16" s="13"/>
      <c r="AW16" s="13"/>
      <c r="AX16" s="13"/>
    </row>
    <row r="17" spans="1:41" ht="13">
      <c r="A17" s="2"/>
      <c r="B17" s="2"/>
      <c r="C17" s="2"/>
      <c r="AM17" s="86"/>
      <c r="AN17" s="86"/>
      <c r="AO17" s="87"/>
    </row>
    <row r="18" spans="1:41" ht="13">
      <c r="A18" s="2"/>
      <c r="B18" s="2"/>
      <c r="C18" s="2"/>
      <c r="AM18" s="86"/>
      <c r="AN18" s="86"/>
      <c r="AO18" s="87"/>
    </row>
    <row r="19" spans="1:41" ht="13">
      <c r="A19" s="2"/>
      <c r="B19" s="2"/>
      <c r="C19" s="2"/>
      <c r="AM19" s="86"/>
      <c r="AN19" s="86"/>
      <c r="AO19" s="87"/>
    </row>
    <row r="20" spans="1:41" ht="13">
      <c r="AM20" s="86"/>
      <c r="AN20" s="86"/>
      <c r="AO20" s="87"/>
    </row>
    <row r="21" spans="1:41" ht="13">
      <c r="AM21" s="86"/>
      <c r="AN21" s="86"/>
      <c r="AO21" s="87"/>
    </row>
    <row r="22" spans="1:41" ht="13">
      <c r="AM22" s="86"/>
      <c r="AN22" s="86"/>
      <c r="AO22" s="87"/>
    </row>
    <row r="23" spans="1:41" ht="13">
      <c r="AM23" s="86"/>
      <c r="AN23" s="86"/>
      <c r="AO23" s="87"/>
    </row>
    <row r="24" spans="1:41" ht="13">
      <c r="AM24" s="86"/>
      <c r="AN24" s="86"/>
      <c r="AO24" s="87"/>
    </row>
    <row r="25" spans="1:41" ht="13">
      <c r="AM25" s="86"/>
      <c r="AN25" s="86"/>
      <c r="AO25" s="87"/>
    </row>
    <row r="26" spans="1:41" ht="13">
      <c r="AM26" s="86"/>
      <c r="AN26" s="86"/>
      <c r="AO26" s="87"/>
    </row>
    <row r="27" spans="1:41" ht="13">
      <c r="AM27" s="86"/>
      <c r="AN27" s="86"/>
      <c r="AO27" s="87"/>
    </row>
    <row r="28" spans="1:41" ht="13">
      <c r="AM28" s="86"/>
      <c r="AN28" s="86"/>
      <c r="AO28" s="87"/>
    </row>
    <row r="29" spans="1:41" ht="13">
      <c r="AM29" s="86"/>
      <c r="AN29" s="86"/>
      <c r="AO29" s="87"/>
    </row>
    <row r="30" spans="1:41" ht="13">
      <c r="AM30" s="86"/>
      <c r="AN30" s="86"/>
      <c r="AO30" s="87"/>
    </row>
    <row r="31" spans="1:41" ht="13">
      <c r="AM31" s="86"/>
      <c r="AN31" s="86"/>
      <c r="AO31" s="87"/>
    </row>
    <row r="32" spans="1:41" ht="13">
      <c r="AM32" s="86"/>
      <c r="AN32" s="86"/>
      <c r="AO32" s="87"/>
    </row>
    <row r="33" spans="39:41" ht="13">
      <c r="AM33" s="86"/>
      <c r="AN33" s="86"/>
      <c r="AO33" s="87"/>
    </row>
    <row r="34" spans="39:41" ht="13">
      <c r="AM34" s="86"/>
      <c r="AN34" s="86"/>
      <c r="AO34" s="87"/>
    </row>
    <row r="35" spans="39:41" ht="13">
      <c r="AM35" s="86"/>
      <c r="AN35" s="86"/>
      <c r="AO35" s="87"/>
    </row>
    <row r="36" spans="39:41" ht="13">
      <c r="AM36" s="86"/>
      <c r="AN36" s="86"/>
      <c r="AO36" s="87"/>
    </row>
    <row r="37" spans="39:41" ht="13">
      <c r="AM37" s="86"/>
      <c r="AN37" s="86"/>
      <c r="AO37" s="87"/>
    </row>
    <row r="38" spans="39:41" ht="13">
      <c r="AM38" s="86"/>
      <c r="AN38" s="86"/>
      <c r="AO38" s="87"/>
    </row>
    <row r="39" spans="39:41" ht="13">
      <c r="AM39" s="86"/>
      <c r="AN39" s="86"/>
      <c r="AO39" s="87"/>
    </row>
    <row r="40" spans="39:41" ht="13">
      <c r="AM40" s="86"/>
      <c r="AN40" s="86"/>
      <c r="AO40" s="87"/>
    </row>
    <row r="41" spans="39:41" ht="13">
      <c r="AM41" s="86"/>
      <c r="AN41" s="86"/>
      <c r="AO41" s="87"/>
    </row>
    <row r="42" spans="39:41" ht="13">
      <c r="AM42" s="86"/>
      <c r="AN42" s="86"/>
      <c r="AO42" s="87"/>
    </row>
    <row r="43" spans="39:41" ht="13">
      <c r="AM43" s="86"/>
      <c r="AN43" s="86"/>
      <c r="AO43" s="87"/>
    </row>
    <row r="44" spans="39:41" ht="13">
      <c r="AM44" s="86"/>
      <c r="AN44" s="86"/>
      <c r="AO44" s="87"/>
    </row>
    <row r="45" spans="39:41" ht="13">
      <c r="AM45" s="86"/>
      <c r="AN45" s="86"/>
      <c r="AO45" s="87"/>
    </row>
    <row r="46" spans="39:41" ht="13">
      <c r="AM46" s="86"/>
      <c r="AN46" s="86"/>
      <c r="AO46" s="87"/>
    </row>
    <row r="47" spans="39:41" ht="13">
      <c r="AM47" s="86"/>
      <c r="AN47" s="86"/>
      <c r="AO47" s="87"/>
    </row>
    <row r="48" spans="39:41" ht="13">
      <c r="AM48" s="86"/>
      <c r="AN48" s="86"/>
      <c r="AO48" s="87"/>
    </row>
    <row r="49" spans="39:41" ht="13">
      <c r="AM49" s="86"/>
      <c r="AN49" s="86"/>
      <c r="AO49" s="87"/>
    </row>
    <row r="50" spans="39:41" ht="13">
      <c r="AM50" s="86"/>
      <c r="AN50" s="86"/>
      <c r="AO50" s="87"/>
    </row>
    <row r="51" spans="39:41" ht="13">
      <c r="AM51" s="86"/>
      <c r="AN51" s="86"/>
      <c r="AO51" s="87"/>
    </row>
    <row r="52" spans="39:41" ht="13">
      <c r="AM52" s="86"/>
      <c r="AN52" s="86"/>
      <c r="AO52" s="87"/>
    </row>
    <row r="53" spans="39:41" ht="13">
      <c r="AM53" s="86"/>
      <c r="AN53" s="86"/>
      <c r="AO53" s="87"/>
    </row>
    <row r="54" spans="39:41" ht="13">
      <c r="AM54" s="86"/>
      <c r="AN54" s="86"/>
      <c r="AO54" s="87"/>
    </row>
    <row r="55" spans="39:41" ht="13">
      <c r="AM55" s="86"/>
      <c r="AN55" s="86"/>
      <c r="AO55" s="87"/>
    </row>
    <row r="56" spans="39:41" ht="13">
      <c r="AM56" s="86"/>
      <c r="AN56" s="86"/>
      <c r="AO56" s="87"/>
    </row>
    <row r="57" spans="39:41" ht="13">
      <c r="AM57" s="86"/>
      <c r="AN57" s="86"/>
      <c r="AO57" s="87"/>
    </row>
    <row r="58" spans="39:41" ht="13">
      <c r="AM58" s="86"/>
      <c r="AN58" s="86"/>
      <c r="AO58" s="87"/>
    </row>
    <row r="59" spans="39:41" ht="13">
      <c r="AM59" s="86"/>
      <c r="AN59" s="86"/>
      <c r="AO59" s="87"/>
    </row>
    <row r="60" spans="39:41" ht="13">
      <c r="AM60" s="86"/>
      <c r="AN60" s="86"/>
      <c r="AO60" s="87"/>
    </row>
    <row r="61" spans="39:41" ht="13">
      <c r="AM61" s="86"/>
      <c r="AN61" s="86"/>
      <c r="AO61" s="87"/>
    </row>
    <row r="62" spans="39:41" ht="13">
      <c r="AM62" s="86"/>
      <c r="AN62" s="86"/>
      <c r="AO62" s="87"/>
    </row>
    <row r="63" spans="39:41" ht="13">
      <c r="AM63" s="86"/>
      <c r="AN63" s="86"/>
      <c r="AO63" s="87"/>
    </row>
    <row r="64" spans="39:41" ht="13">
      <c r="AM64" s="86"/>
      <c r="AN64" s="86"/>
      <c r="AO64" s="87"/>
    </row>
    <row r="65" spans="39:41" ht="13">
      <c r="AM65" s="86"/>
      <c r="AN65" s="86"/>
      <c r="AO65" s="87"/>
    </row>
    <row r="66" spans="39:41" ht="13">
      <c r="AM66" s="86"/>
      <c r="AN66" s="86"/>
      <c r="AO66" s="87"/>
    </row>
    <row r="67" spans="39:41" ht="13">
      <c r="AM67" s="86"/>
      <c r="AN67" s="86"/>
      <c r="AO67" s="87"/>
    </row>
    <row r="68" spans="39:41" ht="13">
      <c r="AM68" s="86"/>
      <c r="AN68" s="86"/>
      <c r="AO68" s="87"/>
    </row>
    <row r="69" spans="39:41" ht="13">
      <c r="AM69" s="86"/>
      <c r="AN69" s="86"/>
      <c r="AO69" s="87"/>
    </row>
    <row r="70" spans="39:41" ht="13">
      <c r="AM70" s="86"/>
      <c r="AN70" s="86"/>
      <c r="AO70" s="87"/>
    </row>
    <row r="71" spans="39:41" ht="13">
      <c r="AM71" s="86"/>
      <c r="AN71" s="86"/>
      <c r="AO71" s="87"/>
    </row>
    <row r="72" spans="39:41" ht="13">
      <c r="AM72" s="86"/>
      <c r="AN72" s="86"/>
      <c r="AO72" s="87"/>
    </row>
    <row r="73" spans="39:41" ht="13">
      <c r="AM73" s="86"/>
      <c r="AN73" s="86"/>
      <c r="AO73" s="87"/>
    </row>
    <row r="74" spans="39:41" ht="13">
      <c r="AM74" s="86"/>
      <c r="AN74" s="86"/>
      <c r="AO74" s="87"/>
    </row>
    <row r="75" spans="39:41" ht="13">
      <c r="AM75" s="86"/>
      <c r="AN75" s="86"/>
      <c r="AO75" s="87"/>
    </row>
    <row r="76" spans="39:41" ht="13">
      <c r="AM76" s="86"/>
      <c r="AN76" s="86"/>
      <c r="AO76" s="87"/>
    </row>
    <row r="77" spans="39:41" ht="13">
      <c r="AM77" s="86"/>
      <c r="AN77" s="86"/>
      <c r="AO77" s="87"/>
    </row>
    <row r="78" spans="39:41" ht="13">
      <c r="AM78" s="86"/>
      <c r="AN78" s="86"/>
      <c r="AO78" s="87"/>
    </row>
    <row r="79" spans="39:41" ht="13">
      <c r="AM79" s="86"/>
      <c r="AN79" s="86"/>
      <c r="AO79" s="87"/>
    </row>
    <row r="80" spans="39:41" ht="13">
      <c r="AM80" s="86"/>
      <c r="AN80" s="86"/>
      <c r="AO80" s="87"/>
    </row>
    <row r="81" spans="39:41" ht="13">
      <c r="AM81" s="86"/>
      <c r="AN81" s="86"/>
      <c r="AO81" s="87"/>
    </row>
    <row r="82" spans="39:41" ht="13">
      <c r="AM82" s="86"/>
      <c r="AN82" s="86"/>
      <c r="AO82" s="87"/>
    </row>
    <row r="83" spans="39:41" ht="13">
      <c r="AM83" s="86"/>
      <c r="AN83" s="86"/>
      <c r="AO83" s="87"/>
    </row>
    <row r="84" spans="39:41" ht="13">
      <c r="AM84" s="86"/>
      <c r="AN84" s="86"/>
      <c r="AO84" s="87"/>
    </row>
    <row r="85" spans="39:41" ht="13">
      <c r="AM85" s="86"/>
      <c r="AN85" s="86"/>
      <c r="AO85" s="87"/>
    </row>
    <row r="86" spans="39:41" ht="13">
      <c r="AM86" s="86"/>
      <c r="AN86" s="86"/>
      <c r="AO86" s="87"/>
    </row>
    <row r="87" spans="39:41" ht="13">
      <c r="AM87" s="86"/>
      <c r="AN87" s="86"/>
      <c r="AO87" s="87"/>
    </row>
    <row r="88" spans="39:41" ht="13">
      <c r="AM88" s="86"/>
      <c r="AN88" s="86"/>
      <c r="AO88" s="87"/>
    </row>
    <row r="89" spans="39:41" ht="13">
      <c r="AM89" s="86"/>
      <c r="AN89" s="86"/>
      <c r="AO89" s="87"/>
    </row>
    <row r="90" spans="39:41" ht="13">
      <c r="AM90" s="86"/>
      <c r="AN90" s="86"/>
      <c r="AO90" s="87"/>
    </row>
    <row r="91" spans="39:41" ht="13">
      <c r="AM91" s="86"/>
      <c r="AN91" s="86"/>
      <c r="AO91" s="87"/>
    </row>
    <row r="92" spans="39:41" ht="13">
      <c r="AM92" s="86"/>
      <c r="AN92" s="86"/>
      <c r="AO92" s="87"/>
    </row>
    <row r="93" spans="39:41" ht="13">
      <c r="AM93" s="86"/>
      <c r="AN93" s="86"/>
      <c r="AO93" s="87"/>
    </row>
    <row r="94" spans="39:41" ht="13">
      <c r="AM94" s="86"/>
      <c r="AN94" s="86"/>
      <c r="AO94" s="87"/>
    </row>
    <row r="95" spans="39:41" ht="13">
      <c r="AM95" s="86"/>
      <c r="AN95" s="86"/>
      <c r="AO95" s="87"/>
    </row>
    <row r="96" spans="39:41" ht="13">
      <c r="AM96" s="86"/>
      <c r="AN96" s="86"/>
      <c r="AO96" s="87"/>
    </row>
    <row r="97" spans="39:41" ht="13">
      <c r="AM97" s="86"/>
      <c r="AN97" s="86"/>
      <c r="AO97" s="87"/>
    </row>
    <row r="98" spans="39:41" ht="13">
      <c r="AM98" s="86"/>
      <c r="AN98" s="86"/>
      <c r="AO98" s="87"/>
    </row>
    <row r="99" spans="39:41" ht="13">
      <c r="AM99" s="86"/>
      <c r="AN99" s="86"/>
      <c r="AO99" s="87"/>
    </row>
    <row r="100" spans="39:41" ht="13">
      <c r="AM100" s="86"/>
      <c r="AN100" s="86"/>
      <c r="AO100" s="87"/>
    </row>
    <row r="101" spans="39:41" ht="13">
      <c r="AM101" s="86"/>
      <c r="AN101" s="86"/>
      <c r="AO101" s="87"/>
    </row>
    <row r="102" spans="39:41" ht="13">
      <c r="AM102" s="86"/>
      <c r="AN102" s="86"/>
      <c r="AO102" s="87"/>
    </row>
    <row r="103" spans="39:41" ht="13">
      <c r="AM103" s="86"/>
      <c r="AN103" s="86"/>
      <c r="AO103" s="87"/>
    </row>
    <row r="104" spans="39:41" ht="13">
      <c r="AM104" s="86"/>
      <c r="AN104" s="86"/>
      <c r="AO104" s="87"/>
    </row>
    <row r="105" spans="39:41" ht="13">
      <c r="AM105" s="86"/>
      <c r="AN105" s="86"/>
      <c r="AO105" s="87"/>
    </row>
    <row r="106" spans="39:41" ht="13">
      <c r="AM106" s="86"/>
      <c r="AN106" s="86"/>
      <c r="AO106" s="87"/>
    </row>
    <row r="107" spans="39:41" ht="13">
      <c r="AM107" s="86"/>
      <c r="AN107" s="86"/>
      <c r="AO107" s="87"/>
    </row>
    <row r="108" spans="39:41" ht="13">
      <c r="AM108" s="86"/>
      <c r="AN108" s="86"/>
      <c r="AO108" s="87"/>
    </row>
    <row r="109" spans="39:41" ht="13">
      <c r="AM109" s="86"/>
      <c r="AN109" s="86"/>
      <c r="AO109" s="87"/>
    </row>
    <row r="110" spans="39:41" ht="13">
      <c r="AM110" s="86"/>
      <c r="AN110" s="86"/>
      <c r="AO110" s="87"/>
    </row>
    <row r="111" spans="39:41" ht="13">
      <c r="AM111" s="86"/>
      <c r="AN111" s="86"/>
      <c r="AO111" s="87"/>
    </row>
    <row r="112" spans="39:41" ht="13">
      <c r="AM112" s="86"/>
      <c r="AN112" s="86"/>
      <c r="AO112" s="87"/>
    </row>
    <row r="113" spans="39:41" ht="13">
      <c r="AM113" s="86"/>
      <c r="AN113" s="86"/>
      <c r="AO113" s="87"/>
    </row>
    <row r="114" spans="39:41" ht="13">
      <c r="AM114" s="86"/>
      <c r="AN114" s="86"/>
      <c r="AO114" s="87"/>
    </row>
    <row r="115" spans="39:41" ht="13">
      <c r="AM115" s="86"/>
      <c r="AN115" s="86"/>
      <c r="AO115" s="87"/>
    </row>
    <row r="116" spans="39:41" ht="13">
      <c r="AM116" s="86"/>
      <c r="AN116" s="86"/>
      <c r="AO116" s="87"/>
    </row>
    <row r="117" spans="39:41" ht="13">
      <c r="AM117" s="86"/>
      <c r="AN117" s="86"/>
      <c r="AO117" s="87"/>
    </row>
    <row r="118" spans="39:41" ht="13">
      <c r="AM118" s="86"/>
      <c r="AN118" s="86"/>
      <c r="AO118" s="87"/>
    </row>
    <row r="119" spans="39:41" ht="13">
      <c r="AM119" s="86"/>
      <c r="AN119" s="86"/>
      <c r="AO119" s="87"/>
    </row>
    <row r="120" spans="39:41" ht="13">
      <c r="AM120" s="86"/>
      <c r="AN120" s="86"/>
      <c r="AO120" s="87"/>
    </row>
    <row r="121" spans="39:41" ht="13">
      <c r="AM121" s="86"/>
      <c r="AN121" s="86"/>
      <c r="AO121" s="87"/>
    </row>
    <row r="122" spans="39:41" ht="13">
      <c r="AM122" s="86"/>
      <c r="AN122" s="86"/>
      <c r="AO122" s="87"/>
    </row>
    <row r="123" spans="39:41" ht="13">
      <c r="AM123" s="86"/>
      <c r="AN123" s="86"/>
      <c r="AO123" s="87"/>
    </row>
    <row r="124" spans="39:41" ht="13">
      <c r="AM124" s="86"/>
      <c r="AN124" s="86"/>
      <c r="AO124" s="87"/>
    </row>
    <row r="125" spans="39:41" ht="13">
      <c r="AM125" s="86"/>
      <c r="AN125" s="86"/>
      <c r="AO125" s="87"/>
    </row>
    <row r="126" spans="39:41" ht="13">
      <c r="AM126" s="86"/>
      <c r="AN126" s="86"/>
      <c r="AO126" s="87"/>
    </row>
    <row r="127" spans="39:41" ht="13">
      <c r="AM127" s="86"/>
      <c r="AN127" s="86"/>
      <c r="AO127" s="87"/>
    </row>
    <row r="128" spans="39:41" ht="13">
      <c r="AM128" s="86"/>
      <c r="AN128" s="86"/>
      <c r="AO128" s="87"/>
    </row>
    <row r="129" spans="39:41" ht="13">
      <c r="AM129" s="86"/>
      <c r="AN129" s="86"/>
      <c r="AO129" s="87"/>
    </row>
    <row r="130" spans="39:41" ht="13">
      <c r="AM130" s="86"/>
      <c r="AN130" s="86"/>
      <c r="AO130" s="87"/>
    </row>
    <row r="131" spans="39:41" ht="13">
      <c r="AM131" s="86"/>
      <c r="AN131" s="86"/>
      <c r="AO131" s="87"/>
    </row>
    <row r="132" spans="39:41" ht="13">
      <c r="AM132" s="86"/>
      <c r="AN132" s="86"/>
      <c r="AO132" s="87"/>
    </row>
    <row r="133" spans="39:41" ht="13">
      <c r="AM133" s="86"/>
      <c r="AN133" s="86"/>
      <c r="AO133" s="87"/>
    </row>
    <row r="134" spans="39:41" ht="13">
      <c r="AM134" s="86"/>
      <c r="AN134" s="86"/>
      <c r="AO134" s="87"/>
    </row>
    <row r="135" spans="39:41" ht="13">
      <c r="AM135" s="86"/>
      <c r="AN135" s="86"/>
      <c r="AO135" s="87"/>
    </row>
    <row r="136" spans="39:41" ht="13">
      <c r="AM136" s="86"/>
      <c r="AN136" s="86"/>
      <c r="AO136" s="87"/>
    </row>
    <row r="137" spans="39:41" ht="13">
      <c r="AM137" s="86"/>
      <c r="AN137" s="86"/>
      <c r="AO137" s="87"/>
    </row>
    <row r="138" spans="39:41" ht="13">
      <c r="AM138" s="86"/>
      <c r="AN138" s="86"/>
      <c r="AO138" s="87"/>
    </row>
    <row r="139" spans="39:41" ht="13">
      <c r="AM139" s="86"/>
      <c r="AN139" s="86"/>
      <c r="AO139" s="87"/>
    </row>
    <row r="140" spans="39:41" ht="13">
      <c r="AM140" s="86"/>
      <c r="AN140" s="86"/>
      <c r="AO140" s="87"/>
    </row>
    <row r="141" spans="39:41" ht="13">
      <c r="AM141" s="86"/>
      <c r="AN141" s="86"/>
      <c r="AO141" s="87"/>
    </row>
    <row r="142" spans="39:41" ht="13">
      <c r="AM142" s="86"/>
      <c r="AN142" s="86"/>
      <c r="AO142" s="87"/>
    </row>
    <row r="143" spans="39:41" ht="13">
      <c r="AM143" s="86"/>
      <c r="AN143" s="86"/>
      <c r="AO143" s="87"/>
    </row>
    <row r="144" spans="39:41" ht="13">
      <c r="AM144" s="86"/>
      <c r="AN144" s="86"/>
      <c r="AO144" s="87"/>
    </row>
    <row r="145" spans="39:41" ht="13">
      <c r="AM145" s="86"/>
      <c r="AN145" s="86"/>
      <c r="AO145" s="87"/>
    </row>
    <row r="146" spans="39:41" ht="13">
      <c r="AM146" s="86"/>
      <c r="AN146" s="86"/>
      <c r="AO146" s="87"/>
    </row>
    <row r="147" spans="39:41" ht="13">
      <c r="AM147" s="86"/>
      <c r="AN147" s="86"/>
      <c r="AO147" s="87"/>
    </row>
    <row r="148" spans="39:41" ht="13">
      <c r="AM148" s="86"/>
      <c r="AN148" s="86"/>
      <c r="AO148" s="87"/>
    </row>
    <row r="149" spans="39:41" ht="13">
      <c r="AM149" s="86"/>
      <c r="AN149" s="86"/>
      <c r="AO149" s="87"/>
    </row>
    <row r="150" spans="39:41" ht="13">
      <c r="AM150" s="86"/>
      <c r="AN150" s="86"/>
      <c r="AO150" s="87"/>
    </row>
    <row r="151" spans="39:41" ht="13">
      <c r="AM151" s="86"/>
      <c r="AN151" s="86"/>
      <c r="AO151" s="87"/>
    </row>
    <row r="152" spans="39:41" ht="13">
      <c r="AM152" s="86"/>
      <c r="AN152" s="86"/>
      <c r="AO152" s="87"/>
    </row>
    <row r="153" spans="39:41" ht="13">
      <c r="AM153" s="86"/>
      <c r="AN153" s="86"/>
      <c r="AO153" s="87"/>
    </row>
    <row r="154" spans="39:41" ht="13">
      <c r="AM154" s="86"/>
      <c r="AN154" s="86"/>
      <c r="AO154" s="87"/>
    </row>
    <row r="155" spans="39:41" ht="13">
      <c r="AM155" s="86"/>
      <c r="AN155" s="86"/>
      <c r="AO155" s="87"/>
    </row>
    <row r="156" spans="39:41" ht="13">
      <c r="AM156" s="86"/>
      <c r="AN156" s="86"/>
      <c r="AO156" s="87"/>
    </row>
    <row r="157" spans="39:41" ht="13">
      <c r="AM157" s="86"/>
      <c r="AN157" s="86"/>
      <c r="AO157" s="87"/>
    </row>
    <row r="158" spans="39:41" ht="13">
      <c r="AM158" s="86"/>
      <c r="AN158" s="86"/>
      <c r="AO158" s="87"/>
    </row>
    <row r="159" spans="39:41" ht="13">
      <c r="AM159" s="86"/>
      <c r="AN159" s="86"/>
      <c r="AO159" s="87"/>
    </row>
    <row r="160" spans="39:41" ht="13">
      <c r="AM160" s="86"/>
      <c r="AN160" s="86"/>
      <c r="AO160" s="87"/>
    </row>
    <row r="161" spans="39:41" ht="13">
      <c r="AM161" s="86"/>
      <c r="AN161" s="86"/>
      <c r="AO161" s="87"/>
    </row>
    <row r="162" spans="39:41" ht="13">
      <c r="AM162" s="86"/>
      <c r="AN162" s="86"/>
      <c r="AO162" s="87"/>
    </row>
    <row r="163" spans="39:41" ht="13">
      <c r="AM163" s="86"/>
      <c r="AN163" s="86"/>
      <c r="AO163" s="87"/>
    </row>
    <row r="164" spans="39:41" ht="13">
      <c r="AM164" s="86"/>
      <c r="AN164" s="86"/>
      <c r="AO164" s="87"/>
    </row>
    <row r="165" spans="39:41" ht="13">
      <c r="AM165" s="86"/>
      <c r="AN165" s="86"/>
      <c r="AO165" s="87"/>
    </row>
    <row r="166" spans="39:41" ht="13">
      <c r="AM166" s="86"/>
      <c r="AN166" s="86"/>
      <c r="AO166" s="87"/>
    </row>
    <row r="167" spans="39:41" ht="13">
      <c r="AM167" s="86"/>
      <c r="AN167" s="86"/>
      <c r="AO167" s="87"/>
    </row>
    <row r="168" spans="39:41" ht="13">
      <c r="AM168" s="86"/>
      <c r="AN168" s="86"/>
      <c r="AO168" s="87"/>
    </row>
    <row r="169" spans="39:41" ht="13">
      <c r="AM169" s="86"/>
      <c r="AN169" s="86"/>
      <c r="AO169" s="87"/>
    </row>
    <row r="170" spans="39:41" ht="13">
      <c r="AM170" s="86"/>
      <c r="AN170" s="86"/>
      <c r="AO170" s="87"/>
    </row>
    <row r="171" spans="39:41" ht="13">
      <c r="AM171" s="86"/>
      <c r="AN171" s="86"/>
      <c r="AO171" s="87"/>
    </row>
    <row r="172" spans="39:41" ht="13">
      <c r="AM172" s="86"/>
      <c r="AN172" s="86"/>
      <c r="AO172" s="87"/>
    </row>
    <row r="173" spans="39:41" ht="13">
      <c r="AM173" s="86"/>
      <c r="AN173" s="86"/>
      <c r="AO173" s="87"/>
    </row>
    <row r="174" spans="39:41" ht="13">
      <c r="AM174" s="86"/>
      <c r="AN174" s="86"/>
      <c r="AO174" s="87"/>
    </row>
    <row r="175" spans="39:41" ht="13">
      <c r="AM175" s="86"/>
      <c r="AN175" s="86"/>
      <c r="AO175" s="87"/>
    </row>
    <row r="176" spans="39:41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spans="4:50" ht="13"/>
    <row r="946" spans="4:50" ht="13"/>
    <row r="947" spans="4:50" ht="13"/>
    <row r="948" spans="4:50" ht="13"/>
    <row r="949" spans="4:50" ht="13"/>
    <row r="950" spans="4:50" ht="13"/>
    <row r="951" spans="4:50" ht="13"/>
    <row r="952" spans="4:50" ht="13"/>
    <row r="953" spans="4:50" ht="13"/>
    <row r="954" spans="4:50" ht="13"/>
    <row r="955" spans="4:50" ht="13"/>
    <row r="956" spans="4:50" ht="13"/>
    <row r="957" spans="4:50" ht="13"/>
    <row r="958" spans="4:50" ht="13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77"/>
      <c r="AN958" s="78"/>
      <c r="AO958" s="3"/>
      <c r="AP958" s="3"/>
      <c r="AQ958" s="3"/>
      <c r="AR958" s="3"/>
      <c r="AS958" s="3"/>
      <c r="AT958" s="3"/>
      <c r="AU958" s="3"/>
      <c r="AV958" s="3"/>
      <c r="AW958" s="3"/>
      <c r="AX958" s="3"/>
    </row>
    <row r="959" spans="4:50" ht="13"/>
    <row r="960" spans="4:5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spans="1:3" ht="13"/>
    <row r="978" spans="1:3" ht="13"/>
    <row r="979" spans="1:3" ht="13"/>
    <row r="980" spans="1:3" ht="13"/>
    <row r="981" spans="1:3" ht="13">
      <c r="A981" s="3"/>
      <c r="B981" s="3"/>
      <c r="C981" s="3"/>
    </row>
  </sheetData>
  <mergeCells count="14">
    <mergeCell ref="AT1:AX1"/>
    <mergeCell ref="N1:R1"/>
    <mergeCell ref="AM1:AN1"/>
    <mergeCell ref="I1:M1"/>
    <mergeCell ref="S1:W1"/>
    <mergeCell ref="AO1:AS1"/>
    <mergeCell ref="B3:C3"/>
    <mergeCell ref="B1:B2"/>
    <mergeCell ref="X1:AB1"/>
    <mergeCell ref="AH1:AL1"/>
    <mergeCell ref="AC1:AG1"/>
    <mergeCell ref="D1:H1"/>
    <mergeCell ref="A1:A2"/>
    <mergeCell ref="C1:C2"/>
  </mergeCells>
  <dataValidations count="1">
    <dataValidation type="custom" allowBlank="1" showDropDown="1" sqref="D3:AX3 B4:C13" xr:uid="{B5CFD20B-B7CB-4929-ACD5-E0ECED68039B}">
      <formula1>OR(NOT(ISERROR(DATEVALUE(B3))), AND(ISNUMBER(B3), LEFT(CELL("format", B3))="D"))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Edvardsson</dc:creator>
  <cp:lastModifiedBy>edvaa</cp:lastModifiedBy>
  <dcterms:created xsi:type="dcterms:W3CDTF">2018-11-01T09:18:33Z</dcterms:created>
  <dcterms:modified xsi:type="dcterms:W3CDTF">2018-11-01T10:32:33Z</dcterms:modified>
</cp:coreProperties>
</file>