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 activeTab="1"/>
  </bookViews>
  <sheets>
    <sheet name="duplication" sheetId="1" r:id="rId1"/>
    <sheet name="Feuil2" sheetId="2" r:id="rId2"/>
    <sheet name="Feuil3" sheetId="3" r:id="rId3"/>
  </sheets>
  <definedNames>
    <definedName name="_xlnm.Print_Area" localSheetId="1">Feuil2!$A$1:$J$8</definedName>
  </definedNames>
  <calcPr calcId="124519"/>
</workbook>
</file>

<file path=xl/calcChain.xml><?xml version="1.0" encoding="utf-8"?>
<calcChain xmlns="http://schemas.openxmlformats.org/spreadsheetml/2006/main">
  <c r="R3" i="2"/>
  <c r="R4"/>
  <c r="R5"/>
  <c r="R6"/>
  <c r="Q6"/>
  <c r="Q4"/>
  <c r="Q5"/>
  <c r="Q3"/>
  <c r="P6"/>
  <c r="P4"/>
  <c r="P5"/>
  <c r="N4"/>
  <c r="N5"/>
  <c r="N6"/>
  <c r="N3"/>
  <c r="M6"/>
  <c r="M4"/>
  <c r="M5"/>
  <c r="M3"/>
  <c r="L4"/>
  <c r="L5"/>
  <c r="L6"/>
  <c r="L3"/>
  <c r="K6"/>
  <c r="K4"/>
  <c r="K5"/>
  <c r="K3"/>
  <c r="O4"/>
  <c r="O5"/>
  <c r="O6"/>
  <c r="O3"/>
  <c r="P3" s="1"/>
</calcChain>
</file>

<file path=xl/sharedStrings.xml><?xml version="1.0" encoding="utf-8"?>
<sst xmlns="http://schemas.openxmlformats.org/spreadsheetml/2006/main" count="69" uniqueCount="54">
  <si>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</si>
  <si>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</si>
  <si>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</si>
  <si>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</si>
  <si>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</si>
  <si>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</si>
  <si>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</si>
  <si>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</si>
  <si>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</si>
  <si>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</si>
  <si>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</si>
  <si>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</si>
  <si>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</si>
  <si>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</si>
  <si>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</si>
  <si>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</si>
  <si>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</si>
  <si>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</si>
  <si>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</si>
  <si>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</si>
  <si>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</si>
  <si>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</si>
  <si>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</si>
  <si>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</si>
  <si>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</si>
  <si>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</si>
  <si>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</si>
  <si>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</si>
  <si>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</si>
  <si>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</si>
  <si>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</si>
  <si>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</si>
  <si>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</si>
  <si>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 xml:space="preserve">(+l'equart de deux) </t>
  </si>
  <si>
    <t>Lundi</t>
  </si>
  <si>
    <t>Mardi</t>
  </si>
  <si>
    <t>Mercredi</t>
  </si>
  <si>
    <t>Jeudi</t>
  </si>
  <si>
    <t>Vendredi</t>
  </si>
  <si>
    <t>Samedi</t>
  </si>
  <si>
    <t>Dimanche</t>
  </si>
  <si>
    <t>Paul</t>
  </si>
  <si>
    <t xml:space="preserve">Ben </t>
  </si>
  <si>
    <t>Gerard</t>
  </si>
  <si>
    <t>Planning semaine 1</t>
  </si>
  <si>
    <t>Franco 
ALT+ entrer</t>
  </si>
  <si>
    <t>Total</t>
  </si>
  <si>
    <t>Maximum</t>
  </si>
  <si>
    <t>Minimum</t>
  </si>
  <si>
    <t>Moyenne</t>
  </si>
  <si>
    <t>nb de Jours de w</t>
  </si>
  <si>
    <t>%</t>
  </si>
  <si>
    <t>Mediane</t>
  </si>
  <si>
    <t>Ajuster</t>
  </si>
</sst>
</file>

<file path=xl/styles.xml><?xml version="1.0" encoding="utf-8"?>
<styleSheet xmlns="http://schemas.openxmlformats.org/spreadsheetml/2006/main">
  <numFmts count="1">
    <numFmt numFmtId="164" formatCode="0&quot;h&quot;"/>
  </numFmts>
  <fonts count="5">
    <font>
      <sz val="11"/>
      <color theme="1"/>
      <name val="Calibri"/>
      <family val="2"/>
      <scheme val="minor"/>
    </font>
    <font>
      <sz val="12"/>
      <color theme="1"/>
      <name val="Algerian"/>
      <family val="5"/>
    </font>
    <font>
      <sz val="12"/>
      <color rgb="FFFF0000"/>
      <name val="Algerian"/>
      <family val="5"/>
    </font>
    <font>
      <sz val="28"/>
      <color theme="5" tint="-0.249977111117893"/>
      <name val="Brush Script MT"/>
      <family val="4"/>
    </font>
    <font>
      <b/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14" fontId="0" fillId="5" borderId="0" xfId="0" applyNumberFormat="1" applyFill="1"/>
    <xf numFmtId="0" fontId="1" fillId="6" borderId="10" xfId="0" applyFont="1" applyFill="1" applyBorder="1"/>
    <xf numFmtId="0" fontId="2" fillId="6" borderId="3" xfId="0" applyFont="1" applyFill="1" applyBorder="1" applyAlignment="1">
      <alignment horizontal="center" vertical="center" textRotation="45"/>
    </xf>
    <xf numFmtId="0" fontId="2" fillId="6" borderId="4" xfId="0" applyFont="1" applyFill="1" applyBorder="1" applyAlignment="1">
      <alignment horizontal="center" vertical="center" textRotation="45"/>
    </xf>
    <xf numFmtId="0" fontId="0" fillId="0" borderId="1" xfId="0" applyBorder="1" applyAlignment="1">
      <alignment textRotation="45"/>
    </xf>
    <xf numFmtId="0" fontId="0" fillId="0" borderId="0" xfId="0" applyAlignment="1">
      <alignment textRotation="45"/>
    </xf>
    <xf numFmtId="0" fontId="4" fillId="6" borderId="7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8" xfId="0" applyFont="1" applyFill="1" applyBorder="1"/>
    <xf numFmtId="0" fontId="4" fillId="6" borderId="9" xfId="0" applyFont="1" applyFill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2" fillId="6" borderId="17" xfId="0" applyFont="1" applyFill="1" applyBorder="1" applyAlignment="1">
      <alignment horizontal="center" vertical="center" textRotation="45"/>
    </xf>
    <xf numFmtId="0" fontId="2" fillId="6" borderId="18" xfId="0" applyFont="1" applyFill="1" applyBorder="1" applyAlignment="1">
      <alignment horizontal="center" vertical="center" textRotation="45"/>
    </xf>
    <xf numFmtId="0" fontId="0" fillId="0" borderId="1" xfId="0" applyBorder="1"/>
    <xf numFmtId="0" fontId="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1">
    <dxf>
      <fill>
        <patternFill patternType="darkGrid">
          <bgColor theme="8" tint="-0.2499465926084170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F24" sqref="F24"/>
    </sheetView>
  </sheetViews>
  <sheetFormatPr baseColWidth="10" defaultRowHeight="14.4"/>
  <sheetData>
    <row r="1" spans="1:11">
      <c r="A1" t="s">
        <v>0</v>
      </c>
      <c r="B1">
        <v>1</v>
      </c>
      <c r="C1" t="s">
        <v>1</v>
      </c>
      <c r="D1" t="s">
        <v>17</v>
      </c>
      <c r="E1">
        <v>105</v>
      </c>
      <c r="F1">
        <v>100</v>
      </c>
      <c r="G1" s="6">
        <v>44768</v>
      </c>
      <c r="H1" s="1">
        <v>44768</v>
      </c>
      <c r="I1" s="2">
        <v>0.35416666666666669</v>
      </c>
      <c r="J1" s="3">
        <v>0.35416666666666669</v>
      </c>
      <c r="K1" s="4"/>
    </row>
    <row r="2" spans="1:11">
      <c r="A2" t="s">
        <v>0</v>
      </c>
      <c r="B2">
        <v>1</v>
      </c>
      <c r="C2" t="s">
        <v>2</v>
      </c>
      <c r="D2" t="s">
        <v>18</v>
      </c>
      <c r="E2">
        <v>120</v>
      </c>
      <c r="F2">
        <v>95</v>
      </c>
      <c r="G2" s="7">
        <v>44769</v>
      </c>
      <c r="H2" s="1">
        <v>44799</v>
      </c>
      <c r="I2" s="2">
        <v>0.375</v>
      </c>
      <c r="J2" s="3">
        <v>0.35451388888888885</v>
      </c>
      <c r="K2" s="5"/>
    </row>
    <row r="3" spans="1:11">
      <c r="A3" t="s">
        <v>0</v>
      </c>
      <c r="B3">
        <v>1</v>
      </c>
      <c r="C3" t="s">
        <v>3</v>
      </c>
      <c r="D3" t="s">
        <v>19</v>
      </c>
      <c r="E3">
        <v>135</v>
      </c>
      <c r="F3">
        <v>90</v>
      </c>
      <c r="G3" s="6">
        <v>44770</v>
      </c>
      <c r="H3" s="1">
        <v>44830</v>
      </c>
      <c r="I3" s="2">
        <v>0.39583333333333298</v>
      </c>
      <c r="J3" s="3">
        <v>0.35486111111111102</v>
      </c>
      <c r="K3" s="4"/>
    </row>
    <row r="4" spans="1:11">
      <c r="A4" t="s">
        <v>0</v>
      </c>
      <c r="B4">
        <v>1</v>
      </c>
      <c r="C4" t="s">
        <v>4</v>
      </c>
      <c r="D4" t="s">
        <v>20</v>
      </c>
      <c r="E4">
        <v>150</v>
      </c>
      <c r="F4">
        <v>85</v>
      </c>
      <c r="G4" s="7">
        <v>44771</v>
      </c>
      <c r="H4" s="1">
        <v>44860</v>
      </c>
      <c r="I4" s="2">
        <v>0.41666666666666702</v>
      </c>
      <c r="J4" s="3">
        <v>0.35520833333333302</v>
      </c>
      <c r="K4" s="5"/>
    </row>
    <row r="5" spans="1:11">
      <c r="A5" t="s">
        <v>0</v>
      </c>
      <c r="B5">
        <v>1</v>
      </c>
      <c r="C5" t="s">
        <v>5</v>
      </c>
      <c r="D5" t="s">
        <v>21</v>
      </c>
      <c r="E5">
        <v>165</v>
      </c>
      <c r="F5">
        <v>80</v>
      </c>
      <c r="G5" s="6">
        <v>44772</v>
      </c>
      <c r="H5" s="1">
        <v>44891</v>
      </c>
      <c r="I5" s="2">
        <v>0.4375</v>
      </c>
      <c r="J5" s="3">
        <v>0.35555555555555501</v>
      </c>
      <c r="K5" s="4"/>
    </row>
    <row r="6" spans="1:11">
      <c r="A6" t="s">
        <v>0</v>
      </c>
      <c r="B6">
        <v>1</v>
      </c>
      <c r="C6" t="s">
        <v>6</v>
      </c>
      <c r="D6" t="s">
        <v>22</v>
      </c>
      <c r="E6">
        <v>180</v>
      </c>
      <c r="F6">
        <v>75</v>
      </c>
      <c r="G6" s="7">
        <v>44773</v>
      </c>
      <c r="H6" s="1">
        <v>44921</v>
      </c>
      <c r="I6" s="2">
        <v>0.45833333333333398</v>
      </c>
      <c r="J6" s="3">
        <v>0.35590277777777801</v>
      </c>
      <c r="K6" s="5"/>
    </row>
    <row r="7" spans="1:11">
      <c r="A7" t="s">
        <v>0</v>
      </c>
      <c r="B7">
        <v>1</v>
      </c>
      <c r="C7" t="s">
        <v>7</v>
      </c>
      <c r="D7" t="s">
        <v>23</v>
      </c>
      <c r="E7">
        <v>195</v>
      </c>
      <c r="F7">
        <v>70</v>
      </c>
      <c r="G7" s="6">
        <v>44774</v>
      </c>
      <c r="H7" s="1">
        <v>44952</v>
      </c>
      <c r="I7" s="2">
        <v>0.47916666666666702</v>
      </c>
      <c r="J7" s="3">
        <v>0.35625000000000001</v>
      </c>
      <c r="K7" s="4"/>
    </row>
    <row r="8" spans="1:11">
      <c r="A8" t="s">
        <v>0</v>
      </c>
      <c r="B8">
        <v>1</v>
      </c>
      <c r="C8" t="s">
        <v>8</v>
      </c>
      <c r="D8" t="s">
        <v>24</v>
      </c>
      <c r="E8">
        <v>210</v>
      </c>
      <c r="F8">
        <v>65</v>
      </c>
      <c r="G8" s="7">
        <v>44775</v>
      </c>
      <c r="H8" s="1">
        <v>44983</v>
      </c>
      <c r="I8" s="2">
        <v>0.5</v>
      </c>
      <c r="J8" s="3">
        <v>0.35659722222222201</v>
      </c>
      <c r="K8" s="5"/>
    </row>
    <row r="9" spans="1:11">
      <c r="A9" t="s">
        <v>0</v>
      </c>
      <c r="B9">
        <v>1</v>
      </c>
      <c r="C9" t="s">
        <v>9</v>
      </c>
      <c r="D9" t="s">
        <v>25</v>
      </c>
      <c r="E9">
        <v>225</v>
      </c>
      <c r="F9">
        <v>60</v>
      </c>
      <c r="G9" s="6">
        <v>44776</v>
      </c>
      <c r="H9" s="1">
        <v>45011</v>
      </c>
      <c r="I9" s="2">
        <v>0.52083333333333404</v>
      </c>
      <c r="J9" s="3">
        <v>0.35694444444444401</v>
      </c>
      <c r="K9" s="4"/>
    </row>
    <row r="10" spans="1:11">
      <c r="A10" t="s">
        <v>0</v>
      </c>
      <c r="B10">
        <v>1</v>
      </c>
      <c r="C10" t="s">
        <v>10</v>
      </c>
      <c r="D10" t="s">
        <v>26</v>
      </c>
      <c r="E10">
        <v>240</v>
      </c>
      <c r="F10">
        <v>55</v>
      </c>
      <c r="G10" s="7">
        <v>44777</v>
      </c>
      <c r="H10" s="1">
        <v>45042</v>
      </c>
      <c r="I10" s="2">
        <v>0.54166666666666696</v>
      </c>
      <c r="J10" s="3">
        <v>0.35729166666666601</v>
      </c>
      <c r="K10" s="5"/>
    </row>
    <row r="11" spans="1:11">
      <c r="A11" t="s">
        <v>0</v>
      </c>
      <c r="B11">
        <v>1</v>
      </c>
      <c r="C11" t="s">
        <v>11</v>
      </c>
      <c r="D11" t="s">
        <v>27</v>
      </c>
      <c r="E11">
        <v>255</v>
      </c>
      <c r="F11">
        <v>50</v>
      </c>
      <c r="G11" s="6">
        <v>44778</v>
      </c>
      <c r="H11" s="1">
        <v>45072</v>
      </c>
      <c r="I11" s="2">
        <v>0.5625</v>
      </c>
      <c r="J11" s="3">
        <v>0.35763888888888801</v>
      </c>
      <c r="K11" s="4"/>
    </row>
    <row r="12" spans="1:11">
      <c r="A12" t="s">
        <v>0</v>
      </c>
      <c r="B12">
        <v>1</v>
      </c>
      <c r="C12" t="s">
        <v>12</v>
      </c>
      <c r="D12" t="s">
        <v>28</v>
      </c>
      <c r="E12">
        <v>270</v>
      </c>
      <c r="F12">
        <v>45</v>
      </c>
      <c r="G12" s="7">
        <v>44779</v>
      </c>
      <c r="H12" s="1">
        <v>45103</v>
      </c>
      <c r="I12" s="2">
        <v>0.58333333333333304</v>
      </c>
      <c r="J12" s="3">
        <v>0.35798611111111101</v>
      </c>
      <c r="K12" s="5"/>
    </row>
    <row r="13" spans="1:11">
      <c r="A13" t="s">
        <v>0</v>
      </c>
      <c r="B13">
        <v>1</v>
      </c>
      <c r="C13" t="s">
        <v>13</v>
      </c>
      <c r="D13" t="s">
        <v>29</v>
      </c>
      <c r="E13">
        <v>285</v>
      </c>
      <c r="F13">
        <v>40</v>
      </c>
      <c r="G13" s="6">
        <v>44780</v>
      </c>
      <c r="H13" s="1">
        <v>45133</v>
      </c>
      <c r="I13" s="2">
        <v>0.60416666666666696</v>
      </c>
      <c r="J13" s="3">
        <v>0.358333333333333</v>
      </c>
      <c r="K13" s="4"/>
    </row>
    <row r="14" spans="1:11">
      <c r="A14" t="s">
        <v>0</v>
      </c>
      <c r="B14">
        <v>1</v>
      </c>
      <c r="C14" t="s">
        <v>14</v>
      </c>
      <c r="D14" t="s">
        <v>30</v>
      </c>
      <c r="E14">
        <v>300</v>
      </c>
      <c r="F14">
        <v>35</v>
      </c>
      <c r="G14" s="7">
        <v>44781</v>
      </c>
      <c r="H14" s="1">
        <v>45164</v>
      </c>
      <c r="I14" s="2">
        <v>0.625</v>
      </c>
      <c r="J14" s="3">
        <v>0.358680555555555</v>
      </c>
      <c r="K14" s="5"/>
    </row>
    <row r="15" spans="1:11">
      <c r="A15" t="s">
        <v>0</v>
      </c>
      <c r="B15">
        <v>1</v>
      </c>
      <c r="C15" t="s">
        <v>15</v>
      </c>
      <c r="D15" t="s">
        <v>31</v>
      </c>
      <c r="E15">
        <v>315</v>
      </c>
      <c r="F15">
        <v>30</v>
      </c>
      <c r="G15" s="6">
        <v>44782</v>
      </c>
      <c r="H15" s="1">
        <v>45195</v>
      </c>
      <c r="I15" s="2">
        <v>0.64583333333333304</v>
      </c>
      <c r="J15" s="3">
        <v>0.359027777777777</v>
      </c>
      <c r="K15" s="4"/>
    </row>
    <row r="16" spans="1:11">
      <c r="A16" t="s">
        <v>0</v>
      </c>
      <c r="B16">
        <v>1</v>
      </c>
      <c r="C16" t="s">
        <v>16</v>
      </c>
      <c r="D16" t="s">
        <v>32</v>
      </c>
      <c r="E16">
        <v>330</v>
      </c>
      <c r="F16">
        <v>25</v>
      </c>
      <c r="G16" s="7">
        <v>44783</v>
      </c>
      <c r="H16" s="1">
        <v>45225</v>
      </c>
      <c r="I16" s="2">
        <v>0.66666666666666696</v>
      </c>
      <c r="J16" s="3">
        <v>0.359374999999999</v>
      </c>
      <c r="K16" s="5"/>
    </row>
    <row r="17" spans="5:5">
      <c r="E1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R6"/>
  <sheetViews>
    <sheetView tabSelected="1" topLeftCell="B1" zoomScale="115" zoomScaleNormal="115" workbookViewId="0">
      <selection activeCell="M10" sqref="M10"/>
    </sheetView>
  </sheetViews>
  <sheetFormatPr baseColWidth="10" defaultRowHeight="14.4"/>
  <cols>
    <col min="3" max="9" width="7.33203125" customWidth="1"/>
    <col min="10" max="10" width="3.21875" style="12" customWidth="1"/>
    <col min="11" max="11" width="7.88671875" customWidth="1"/>
    <col min="18" max="18" width="18.21875" customWidth="1"/>
  </cols>
  <sheetData>
    <row r="1" spans="2:18" ht="29.4" customHeight="1" thickBot="1">
      <c r="B1" s="29" t="s">
        <v>44</v>
      </c>
      <c r="C1" s="30"/>
      <c r="D1" s="30"/>
      <c r="E1" s="30"/>
      <c r="F1" s="30"/>
      <c r="G1" s="30"/>
      <c r="H1" s="30"/>
      <c r="I1" s="30"/>
    </row>
    <row r="2" spans="2:18" ht="85.8" thickBot="1">
      <c r="B2" s="8"/>
      <c r="C2" s="9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26" t="s">
        <v>40</v>
      </c>
      <c r="J2" s="11"/>
      <c r="K2" s="27" t="s">
        <v>47</v>
      </c>
      <c r="L2" s="27" t="s">
        <v>48</v>
      </c>
      <c r="M2" s="27" t="s">
        <v>50</v>
      </c>
      <c r="N2" s="27" t="s">
        <v>49</v>
      </c>
      <c r="O2" s="27" t="s">
        <v>46</v>
      </c>
      <c r="P2" s="27" t="s">
        <v>51</v>
      </c>
      <c r="Q2" s="27" t="s">
        <v>52</v>
      </c>
      <c r="R2" s="27" t="s">
        <v>53</v>
      </c>
    </row>
    <row r="3" spans="2:18" ht="28.2" customHeight="1">
      <c r="B3" s="13" t="s">
        <v>41</v>
      </c>
      <c r="C3" s="17">
        <v>7</v>
      </c>
      <c r="D3" s="18"/>
      <c r="E3" s="18">
        <v>5</v>
      </c>
      <c r="F3" s="18">
        <v>6</v>
      </c>
      <c r="G3" s="18">
        <v>7</v>
      </c>
      <c r="H3" s="18"/>
      <c r="I3" s="19">
        <v>5</v>
      </c>
      <c r="K3" s="21">
        <f>MAX(C3:I3)</f>
        <v>7</v>
      </c>
      <c r="L3" s="21">
        <f>MIN(C3:I3)</f>
        <v>5</v>
      </c>
      <c r="M3" s="28">
        <f>COUNT(C3:I3)</f>
        <v>5</v>
      </c>
      <c r="N3" s="21">
        <f>AVERAGE(C3:I3)</f>
        <v>6</v>
      </c>
      <c r="O3" s="21">
        <f>SUM(C3:I3)</f>
        <v>30</v>
      </c>
      <c r="P3" s="31">
        <f>O3/30</f>
        <v>1</v>
      </c>
      <c r="Q3" s="21">
        <f>MEDIAN(C3:I3)</f>
        <v>6</v>
      </c>
      <c r="R3" s="28" t="str">
        <f>IF(P3=100%,"good",IF(P3&lt;100%,CONCATENATE("Ajouter  ",30-O3," heures"),CONCATENATE("Enlever  ", O3-30," heures")))</f>
        <v>good</v>
      </c>
    </row>
    <row r="4" spans="2:18" ht="28.2" customHeight="1">
      <c r="B4" s="14" t="s">
        <v>45</v>
      </c>
      <c r="C4" s="20">
        <v>8</v>
      </c>
      <c r="D4" s="21">
        <v>4</v>
      </c>
      <c r="E4" s="21">
        <v>5</v>
      </c>
      <c r="F4" s="21"/>
      <c r="G4" s="21">
        <v>9</v>
      </c>
      <c r="H4" s="21">
        <v>7</v>
      </c>
      <c r="I4" s="22"/>
      <c r="K4" s="21">
        <f t="shared" ref="K4:K5" si="0">MAX(C4:I4)</f>
        <v>9</v>
      </c>
      <c r="L4" s="21">
        <f t="shared" ref="L4:L6" si="1">MIN(C4:I4)</f>
        <v>4</v>
      </c>
      <c r="M4" s="28">
        <f t="shared" ref="M4:M5" si="2">COUNT(C4:I4)</f>
        <v>5</v>
      </c>
      <c r="N4" s="21">
        <f t="shared" ref="N4:N6" si="3">AVERAGE(C4:I4)</f>
        <v>6.6</v>
      </c>
      <c r="O4" s="21">
        <f t="shared" ref="O4:O6" si="4">SUM(C4:I4)</f>
        <v>33</v>
      </c>
      <c r="P4" s="31">
        <f t="shared" ref="P4:P5" si="5">O4/30</f>
        <v>1.1000000000000001</v>
      </c>
      <c r="Q4" s="21">
        <f t="shared" ref="Q4:Q5" si="6">MEDIAN(C4:I4)</f>
        <v>7</v>
      </c>
      <c r="R4" s="28" t="str">
        <f t="shared" ref="R4:R6" si="7">IF(P4=100%,"good",IF(P4&lt;100%,CONCATENATE("Ajouter  ",30-O4," heures"),CONCATENATE("Enlever  ", O4-30," heures")))</f>
        <v>Enlever  3 heures</v>
      </c>
    </row>
    <row r="5" spans="2:18" ht="28.2" customHeight="1">
      <c r="B5" s="15" t="s">
        <v>42</v>
      </c>
      <c r="C5" s="20">
        <v>4</v>
      </c>
      <c r="D5" s="21">
        <v>8</v>
      </c>
      <c r="E5" s="21"/>
      <c r="F5" s="21">
        <v>5</v>
      </c>
      <c r="G5" s="21"/>
      <c r="H5" s="21">
        <v>5</v>
      </c>
      <c r="I5" s="22"/>
      <c r="K5" s="21">
        <f t="shared" si="0"/>
        <v>8</v>
      </c>
      <c r="L5" s="21">
        <f t="shared" si="1"/>
        <v>4</v>
      </c>
      <c r="M5" s="28">
        <f t="shared" si="2"/>
        <v>4</v>
      </c>
      <c r="N5" s="21">
        <f t="shared" si="3"/>
        <v>5.5</v>
      </c>
      <c r="O5" s="21">
        <f t="shared" si="4"/>
        <v>22</v>
      </c>
      <c r="P5" s="31">
        <f t="shared" si="5"/>
        <v>0.73333333333333328</v>
      </c>
      <c r="Q5" s="21">
        <f t="shared" si="6"/>
        <v>5</v>
      </c>
      <c r="R5" s="28" t="str">
        <f t="shared" si="7"/>
        <v>Ajouter  8 heures</v>
      </c>
    </row>
    <row r="6" spans="2:18" ht="28.2" customHeight="1" thickBot="1">
      <c r="B6" s="16" t="s">
        <v>43</v>
      </c>
      <c r="C6" s="23">
        <v>8</v>
      </c>
      <c r="D6" s="24">
        <v>4</v>
      </c>
      <c r="E6" s="24">
        <v>2</v>
      </c>
      <c r="F6" s="24">
        <v>7</v>
      </c>
      <c r="G6" s="24">
        <v>5</v>
      </c>
      <c r="H6" s="24">
        <v>2</v>
      </c>
      <c r="I6" s="25"/>
      <c r="K6" s="21">
        <f>MAX(C6:I6)</f>
        <v>8</v>
      </c>
      <c r="L6" s="21">
        <f t="shared" si="1"/>
        <v>2</v>
      </c>
      <c r="M6" s="28">
        <f>COUNT(C6:I6)</f>
        <v>6</v>
      </c>
      <c r="N6" s="21">
        <f t="shared" si="3"/>
        <v>4.666666666666667</v>
      </c>
      <c r="O6" s="21">
        <f t="shared" si="4"/>
        <v>28</v>
      </c>
      <c r="P6" s="31">
        <f>O6/30</f>
        <v>0.93333333333333335</v>
      </c>
      <c r="Q6" s="21">
        <f>MEDIAN(C6:I6)</f>
        <v>4.5</v>
      </c>
      <c r="R6" s="28" t="str">
        <f t="shared" si="7"/>
        <v>Ajouter  2 heures</v>
      </c>
    </row>
  </sheetData>
  <mergeCells count="1">
    <mergeCell ref="B1:I1"/>
  </mergeCells>
  <conditionalFormatting sqref="C3:I6">
    <cfRule type="dataBar" priority="3">
      <dataBar>
        <cfvo type="min" val="0"/>
        <cfvo type="max" val="0"/>
        <color rgb="FF008AEF"/>
      </dataBar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duplication</vt:lpstr>
      <vt:lpstr>Feuil2</vt:lpstr>
      <vt:lpstr>Feuil3</vt:lpstr>
      <vt:lpstr>Feuil2!Zone_d_impression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2022-07-26T19:03:15Z</dcterms:created>
  <dcterms:modified xsi:type="dcterms:W3CDTF">2022-08-03T10:48:48Z</dcterms:modified>
</cp:coreProperties>
</file>