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авила заполнения" sheetId="1" r:id="rId3"/>
    <sheet state="visible" name="шаблон плана дет. аналитики" sheetId="2" r:id="rId4"/>
  </sheets>
  <definedNames/>
  <calcPr/>
</workbook>
</file>

<file path=xl/sharedStrings.xml><?xml version="1.0" encoding="utf-8"?>
<sst xmlns="http://schemas.openxmlformats.org/spreadsheetml/2006/main" count="32" uniqueCount="32">
  <si>
    <t>Составление плана детальной аналитики</t>
  </si>
  <si>
    <t>В шаблоне приведен базовый перечень объектов для проработки в ходе детальной аналитики, а так же указаны усредненнее оценки на проработку каждого типа объектов.
В ходе проработки плана детальной аналитики:
- определяется перечень необходимых работ
- определяется перечень необходимых типов объектов и их количество (в случае мокапов, диаграмм и UC, прописываются предполагаемые названия)
- дается экспертная оценка (в минутах)
Если какой-то объект или вид работ в пределах задачи не требуется, то запись из сводной таблице не удаляется, а просто обнуляются значения</t>
  </si>
  <si>
    <t>Дней</t>
  </si>
  <si>
    <t>Укрупненно (часы)</t>
  </si>
  <si>
    <t>Итого (часы)</t>
  </si>
  <si>
    <t>Работа с планом детальной аналитики</t>
  </si>
  <si>
    <t>В ходе написания детальной аналитики необходимо работать с планом, составленным ранее. 
Общие правила работы с планом детальной аналитики:
- В ходе работы засекаем время, потраченное на работу над какими-либо объектами аналитики. Потраченно время записываем в правую часть таблицы в столбец с соответствующей датой. Текуща дата всегда подсвечивается желтым.
- Если какой-то объект был не учтен - записываем его, но не проставляем единицы и плановое время ("за единицу (часы)"). По таким объектам также записываем потраченное время.
Вверху столбца подсчитывается время, потраченное на задачу в этот день.
Напротив каждого объекта:
- в столбце "Затраты" подсчитывается время, потраченное на объект за весь период аналитики.
- в столбце "Остаток (часы)" подсчитывается время, которое еще можно потратить на аналитику данного объекта. В случае, если было потрачено больше времени, чем запланированно, то ячейка будет подсвечиваться красным.
Ситуации, когда осталось слишком много времени или произошло превышение планового времени - нехорошие ситуации, несмотря на то, что оценка была приблизительной. Идеальная ситуация - совпадение плана и факта. Однако, это возможно только при тщательной проработке плана детальной аналитики и адекватной оценке своих возможностей.</t>
  </si>
  <si>
    <t>Название</t>
  </si>
  <si>
    <t>Единиц</t>
  </si>
  <si>
    <t>За единицу (мин)</t>
  </si>
  <si>
    <t>План (часы)</t>
  </si>
  <si>
    <t>Остаток (часы)</t>
  </si>
  <si>
    <t>Затраты (часы)</t>
  </si>
  <si>
    <t>Коллеги, данный файл необходимо копировать</t>
  </si>
  <si>
    <t>Общение с заказчиком</t>
  </si>
  <si>
    <t>Анализ существующей системы</t>
  </si>
  <si>
    <t>Процессы (BPMN)</t>
  </si>
  <si>
    <t>Приложения (диаграммы)</t>
  </si>
  <si>
    <t>Сценарии использования</t>
  </si>
  <si>
    <t>Успешные</t>
  </si>
  <si>
    <t>Неуспешные</t>
  </si>
  <si>
    <t>Классы и характеристики пользователей</t>
  </si>
  <si>
    <t>Бизнес-правила</t>
  </si>
  <si>
    <t>Бизнес-объекты</t>
  </si>
  <si>
    <t>Системные функции</t>
  </si>
  <si>
    <t>Экранные формы (мокапы)</t>
  </si>
  <si>
    <t>Печатные формы</t>
  </si>
  <si>
    <t>Интерфейсы (API)</t>
  </si>
  <si>
    <t>Права доступа</t>
  </si>
  <si>
    <t>Глоссарий</t>
  </si>
  <si>
    <t>Ревью</t>
  </si>
  <si>
    <t>Справка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</si>
</sst>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.mm"/>
  </numFmts>
  <fonts count="10">
    <font>
      <sz val="10.0"/>
      <color rgb="FF000000"/>
      <name val="Arial"/>
    </font>
    <font>
      <color rgb="FF000000"/>
    </font>
    <font>
      <b/>
      <sz val="13.0"/>
      <color rgb="FF000000"/>
      <name val="Arial"/>
    </font>
    <font>
      <name val="Arial"/>
    </font>
    <font>
      <sz val="11.0"/>
      <color rgb="FF000000"/>
      <name val="Arial"/>
    </font>
    <font/>
    <font>
      <sz val="11.0"/>
      <color rgb="FF000000"/>
    </font>
    <font>
      <sz val="12.0"/>
    </font>
    <font>
      <color rgb="FFFFFFFF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8B2"/>
        <bgColor rgb="FFFCE8B2"/>
      </patternFill>
    </fill>
    <fill>
      <patternFill patternType="solid">
        <fgColor rgb="FFFFFFFF"/>
        <bgColor rgb="FFFFFFFF"/>
      </patternFill>
    </fill>
    <fill>
      <patternFill patternType="solid">
        <fgColor rgb="FF990000"/>
        <bgColor rgb="FF990000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3" fontId="4" numFmtId="0" xfId="0" applyFill="1" applyFont="1"/>
    <xf borderId="0" fillId="0" fontId="3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vertical="bottom"/>
    </xf>
    <xf borderId="0" fillId="0" fontId="3" numFmtId="0" xfId="0" applyAlignment="1" applyFont="1">
      <alignment horizontal="center" readingOrder="0" shrinkToFit="0" vertical="bottom" wrapText="1"/>
    </xf>
    <xf borderId="0" fillId="0" fontId="5" numFmtId="2" xfId="0" applyFont="1" applyNumberFormat="1"/>
    <xf borderId="0" fillId="0" fontId="5" numFmtId="0" xfId="0" applyAlignment="1" applyFont="1">
      <alignment shrinkToFit="0" wrapText="1"/>
    </xf>
    <xf borderId="0" fillId="0" fontId="3" numFmtId="0" xfId="0" applyAlignment="1" applyFont="1">
      <alignment horizontal="center" readingOrder="0" vertical="bottom"/>
    </xf>
    <xf borderId="0" fillId="0" fontId="6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top" wrapText="1"/>
    </xf>
    <xf borderId="0" fillId="0" fontId="7" numFmtId="0" xfId="0" applyFont="1"/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horizontal="center" shrinkToFit="0" vertical="bottom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165" xfId="0" applyAlignment="1" applyFont="1" applyNumberFormat="1">
      <alignment readingOrder="0" vertical="bottom"/>
    </xf>
    <xf borderId="0" fillId="0" fontId="3" numFmtId="165" xfId="0" applyAlignment="1" applyFont="1" applyNumberFormat="1">
      <alignment vertical="bottom"/>
    </xf>
    <xf borderId="0" fillId="4" fontId="8" numFmtId="0" xfId="0" applyAlignment="1" applyFill="1" applyFont="1">
      <alignment readingOrder="0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5" fontId="9" numFmtId="0" xfId="0" applyAlignment="1" applyFont="1">
      <alignment shrinkToFit="0" vertical="bottom" wrapText="1"/>
    </xf>
    <xf borderId="0" fillId="5" fontId="3" numFmtId="0" xfId="0" applyAlignment="1" applyFont="1">
      <alignment readingOrder="0" vertical="bottom"/>
    </xf>
    <xf borderId="0" fillId="5" fontId="3" numFmtId="2" xfId="0" applyAlignment="1" applyFont="1" applyNumberFormat="1">
      <alignment horizontal="right" vertical="bottom"/>
    </xf>
    <xf borderId="0" fillId="5" fontId="3" numFmtId="164" xfId="0" applyAlignment="1" applyFont="1" applyNumberFormat="1">
      <alignment horizontal="right" vertical="bottom"/>
    </xf>
    <xf borderId="0" fillId="5" fontId="3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5" fontId="5" numFmtId="0" xfId="0" applyFont="1"/>
    <xf borderId="0" fillId="0" fontId="3" numFmtId="0" xfId="0" applyAlignment="1" applyFont="1">
      <alignment horizontal="right" readingOrder="0" vertical="bottom"/>
    </xf>
    <xf borderId="0" fillId="0" fontId="9" numFmtId="0" xfId="0" applyAlignment="1" applyFont="1">
      <alignment shrinkToFit="0" vertical="bottom" wrapText="1"/>
    </xf>
    <xf borderId="0" fillId="5" fontId="5" numFmtId="0" xfId="0" applyAlignment="1" applyFont="1">
      <alignment readingOrder="0"/>
    </xf>
    <xf borderId="0" fillId="5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0" fontId="5" numFmtId="16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2" t="s">
        <v>0</v>
      </c>
    </row>
    <row r="3">
      <c r="A3" s="4"/>
      <c r="B3" s="1"/>
      <c r="C3" s="1"/>
      <c r="D3" s="1"/>
      <c r="E3" s="1"/>
      <c r="F3" s="1"/>
      <c r="G3" s="1"/>
      <c r="H3" s="1"/>
      <c r="I3" s="1"/>
      <c r="J3" s="1"/>
      <c r="K3" s="1"/>
    </row>
    <row r="4">
      <c r="A4" s="11" t="s">
        <v>1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>
      <c r="A14" s="2" t="s">
        <v>5</v>
      </c>
    </row>
    <row r="15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3" t="s">
        <v>6</v>
      </c>
      <c r="L16" s="14"/>
      <c r="M16" s="14"/>
    </row>
    <row r="17">
      <c r="L17" s="14"/>
      <c r="M17" s="14"/>
    </row>
    <row r="18">
      <c r="L18" s="14"/>
      <c r="M18" s="14"/>
    </row>
    <row r="19">
      <c r="L19" s="14"/>
      <c r="M19" s="14"/>
    </row>
    <row r="20">
      <c r="L20" s="14"/>
      <c r="M20" s="14"/>
    </row>
    <row r="21">
      <c r="L21" s="14"/>
      <c r="M21" s="14"/>
    </row>
    <row r="22">
      <c r="L22" s="14"/>
      <c r="M22" s="14"/>
    </row>
    <row r="23">
      <c r="L23" s="14"/>
      <c r="M23" s="14"/>
    </row>
    <row r="24">
      <c r="L24" s="14"/>
      <c r="M24" s="14"/>
    </row>
    <row r="25">
      <c r="L25" s="14"/>
      <c r="M25" s="14"/>
    </row>
    <row r="26">
      <c r="L26" s="14"/>
      <c r="M26" s="14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</sheetData>
  <mergeCells count="4">
    <mergeCell ref="A2:K2"/>
    <mergeCell ref="A4:K12"/>
    <mergeCell ref="A14:K14"/>
    <mergeCell ref="A16:K3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29.14"/>
    <col customWidth="1" min="3" max="3" width="10.57"/>
    <col customWidth="1" min="4" max="4" width="14.14"/>
    <col customWidth="1" min="5" max="6" width="11.14"/>
    <col customWidth="1" min="7" max="7" width="10.29"/>
  </cols>
  <sheetData>
    <row r="1" ht="15.75" customHeight="1">
      <c r="A1" s="3"/>
      <c r="B1" s="5" t="s">
        <v>2</v>
      </c>
      <c r="C1" s="6">
        <f>E1/8</f>
        <v>2.108333333</v>
      </c>
      <c r="D1" s="7" t="s">
        <v>3</v>
      </c>
      <c r="E1" s="5">
        <f>E2*1.15</f>
        <v>16.86666667</v>
      </c>
      <c r="F1" s="6"/>
      <c r="G1" s="3"/>
      <c r="H1" s="3"/>
      <c r="I1" s="6">
        <f t="shared" ref="I1:Z1" si="1">I2/60</f>
        <v>0</v>
      </c>
      <c r="J1" s="6">
        <f t="shared" si="1"/>
        <v>0</v>
      </c>
      <c r="K1" s="6">
        <f t="shared" si="1"/>
        <v>0</v>
      </c>
      <c r="L1" s="6">
        <f t="shared" si="1"/>
        <v>0</v>
      </c>
      <c r="M1" s="6">
        <f t="shared" si="1"/>
        <v>0</v>
      </c>
      <c r="N1" s="6">
        <f t="shared" si="1"/>
        <v>0</v>
      </c>
      <c r="O1" s="6">
        <f t="shared" si="1"/>
        <v>0</v>
      </c>
      <c r="P1" s="6">
        <f t="shared" si="1"/>
        <v>0</v>
      </c>
      <c r="Q1" s="6">
        <f t="shared" si="1"/>
        <v>0</v>
      </c>
      <c r="R1" s="6">
        <f t="shared" si="1"/>
        <v>0</v>
      </c>
      <c r="S1" s="8">
        <f t="shared" si="1"/>
        <v>0</v>
      </c>
      <c r="T1" s="8">
        <f t="shared" si="1"/>
        <v>0</v>
      </c>
      <c r="U1" s="8">
        <f t="shared" si="1"/>
        <v>0</v>
      </c>
      <c r="V1" s="8">
        <f t="shared" si="1"/>
        <v>0</v>
      </c>
      <c r="W1" s="8">
        <f t="shared" si="1"/>
        <v>0</v>
      </c>
      <c r="X1" s="8">
        <f t="shared" si="1"/>
        <v>0</v>
      </c>
      <c r="Y1" s="8">
        <f t="shared" si="1"/>
        <v>0</v>
      </c>
      <c r="Z1" s="8">
        <f t="shared" si="1"/>
        <v>0</v>
      </c>
    </row>
    <row r="2" ht="15.75" customHeight="1">
      <c r="A2" s="3"/>
      <c r="B2" s="9"/>
      <c r="C2" s="3"/>
      <c r="D2" s="10" t="s">
        <v>4</v>
      </c>
      <c r="E2" s="5">
        <f>SUM(E5:E98)</f>
        <v>14.66666667</v>
      </c>
      <c r="F2" s="6">
        <f>SUM(F5:F81)</f>
        <v>14.66666667</v>
      </c>
      <c r="G2" s="6">
        <f>SUM(G5:G85)/60</f>
        <v>0</v>
      </c>
      <c r="H2" s="3"/>
      <c r="I2" s="3">
        <f t="shared" ref="I2:Z2" si="2">SUM(I5:I85)</f>
        <v>0</v>
      </c>
      <c r="J2" s="3">
        <f t="shared" si="2"/>
        <v>0</v>
      </c>
      <c r="K2" s="3">
        <f t="shared" si="2"/>
        <v>0</v>
      </c>
      <c r="L2" s="3">
        <f t="shared" si="2"/>
        <v>0</v>
      </c>
      <c r="M2" s="3">
        <f t="shared" si="2"/>
        <v>0</v>
      </c>
      <c r="N2" s="3">
        <f t="shared" si="2"/>
        <v>0</v>
      </c>
      <c r="O2" s="3">
        <f t="shared" si="2"/>
        <v>0</v>
      </c>
      <c r="P2" s="3">
        <f t="shared" si="2"/>
        <v>0</v>
      </c>
      <c r="Q2" s="3">
        <f t="shared" si="2"/>
        <v>0</v>
      </c>
      <c r="R2" s="3">
        <f t="shared" si="2"/>
        <v>0</v>
      </c>
      <c r="S2" s="3">
        <f t="shared" si="2"/>
        <v>0</v>
      </c>
      <c r="T2" s="3">
        <f t="shared" si="2"/>
        <v>0</v>
      </c>
      <c r="U2" s="3">
        <f t="shared" si="2"/>
        <v>0</v>
      </c>
      <c r="V2" s="3">
        <f t="shared" si="2"/>
        <v>0</v>
      </c>
      <c r="W2" s="3">
        <f t="shared" si="2"/>
        <v>0</v>
      </c>
      <c r="X2" s="3">
        <f t="shared" si="2"/>
        <v>0</v>
      </c>
      <c r="Y2" s="3">
        <f t="shared" si="2"/>
        <v>0</v>
      </c>
      <c r="Z2" s="3">
        <f t="shared" si="2"/>
        <v>0</v>
      </c>
    </row>
    <row r="3" ht="15.75" customHeight="1">
      <c r="A3" s="3"/>
      <c r="B3" s="12"/>
      <c r="C3" s="3"/>
      <c r="D3" s="3"/>
      <c r="E3" s="3"/>
      <c r="F3" s="15"/>
      <c r="G3" s="3"/>
      <c r="H3" s="3"/>
      <c r="I3" s="3"/>
      <c r="J3" s="3"/>
      <c r="K3" s="3"/>
      <c r="L3" s="3"/>
      <c r="M3" s="3"/>
      <c r="N3" s="3"/>
    </row>
    <row r="4" ht="15.75" customHeight="1">
      <c r="A4" s="3"/>
      <c r="B4" s="16" t="s">
        <v>7</v>
      </c>
      <c r="C4" s="16" t="s">
        <v>8</v>
      </c>
      <c r="D4" s="16" t="s">
        <v>9</v>
      </c>
      <c r="E4" s="16" t="s">
        <v>10</v>
      </c>
      <c r="F4" s="17" t="s">
        <v>11</v>
      </c>
      <c r="G4" s="16" t="s">
        <v>12</v>
      </c>
      <c r="H4" s="3"/>
      <c r="I4" s="18">
        <v>43617.0</v>
      </c>
      <c r="J4" s="18">
        <v>43618.0</v>
      </c>
      <c r="K4" s="18">
        <v>43619.0</v>
      </c>
      <c r="L4" s="18">
        <v>43620.0</v>
      </c>
      <c r="M4" s="18">
        <v>43621.0</v>
      </c>
      <c r="N4" s="18">
        <v>43622.0</v>
      </c>
      <c r="O4" s="18">
        <v>43623.0</v>
      </c>
      <c r="P4" s="18">
        <v>43624.0</v>
      </c>
      <c r="Q4" s="18">
        <v>43625.0</v>
      </c>
      <c r="R4" s="18">
        <v>43626.0</v>
      </c>
      <c r="S4" s="18">
        <v>43365.0</v>
      </c>
      <c r="T4" s="18">
        <v>43366.0</v>
      </c>
      <c r="U4" s="19">
        <v>43352.0</v>
      </c>
      <c r="V4" s="19">
        <v>43353.0</v>
      </c>
      <c r="W4" s="19">
        <v>43354.0</v>
      </c>
      <c r="X4" s="19">
        <v>43355.0</v>
      </c>
      <c r="Y4" s="19">
        <v>43356.0</v>
      </c>
      <c r="Z4" s="19">
        <v>43357.0</v>
      </c>
    </row>
    <row r="5" ht="15.75" customHeight="1">
      <c r="A5" s="20" t="s">
        <v>13</v>
      </c>
      <c r="C5" s="3"/>
      <c r="D5" s="3"/>
      <c r="E5" s="3"/>
      <c r="F5" s="15"/>
      <c r="G5" s="3"/>
      <c r="H5" s="3"/>
      <c r="I5" s="3"/>
      <c r="J5" s="3"/>
      <c r="K5" s="3"/>
      <c r="L5" s="3"/>
      <c r="M5" s="3"/>
      <c r="N5" s="3"/>
    </row>
    <row r="6" ht="15.75" customHeight="1">
      <c r="A6" s="21" t="s">
        <v>14</v>
      </c>
      <c r="B6" s="22"/>
      <c r="C6" s="23">
        <v>5.0</v>
      </c>
      <c r="D6" s="3">
        <v>30.0</v>
      </c>
      <c r="E6" s="5">
        <f t="shared" ref="E6:E7" si="3">C6*D6/60</f>
        <v>2.5</v>
      </c>
      <c r="F6" s="24">
        <f t="shared" ref="F6:F7" si="4">E6-G6/60</f>
        <v>2.5</v>
      </c>
      <c r="G6" s="25">
        <f t="shared" ref="G6:G7" si="5">SUM(H6:WY6)</f>
        <v>0</v>
      </c>
      <c r="H6" s="3"/>
      <c r="I6" s="3"/>
      <c r="J6" s="3"/>
      <c r="K6" s="3"/>
      <c r="L6" s="3"/>
      <c r="M6" s="3"/>
      <c r="N6" s="3"/>
    </row>
    <row r="7" ht="15.75" customHeight="1">
      <c r="A7" s="21" t="s">
        <v>15</v>
      </c>
      <c r="B7" s="26"/>
      <c r="C7" s="3">
        <v>1.0</v>
      </c>
      <c r="D7" s="23">
        <v>180.0</v>
      </c>
      <c r="E7" s="5">
        <f t="shared" si="3"/>
        <v>3</v>
      </c>
      <c r="F7" s="24">
        <f t="shared" si="4"/>
        <v>3</v>
      </c>
      <c r="G7" s="25">
        <f t="shared" si="5"/>
        <v>0</v>
      </c>
      <c r="H7" s="3"/>
      <c r="I7" s="3"/>
      <c r="J7" s="3"/>
      <c r="K7" s="23"/>
      <c r="L7" s="3"/>
      <c r="M7" s="3"/>
      <c r="N7" s="3"/>
    </row>
    <row r="8" ht="15.75" customHeight="1">
      <c r="A8" s="27" t="s">
        <v>16</v>
      </c>
      <c r="B8" s="22"/>
      <c r="C8" s="27">
        <v>1.0</v>
      </c>
      <c r="D8" s="27">
        <v>60.0</v>
      </c>
      <c r="E8" s="28"/>
      <c r="F8" s="29"/>
      <c r="G8" s="30"/>
      <c r="H8" s="3"/>
      <c r="I8" s="3"/>
      <c r="J8" s="3"/>
      <c r="K8" s="3"/>
      <c r="L8" s="3"/>
      <c r="M8" s="3"/>
      <c r="N8" s="3"/>
    </row>
    <row r="9" ht="15.75" customHeight="1">
      <c r="A9" s="23"/>
      <c r="B9" s="12"/>
      <c r="C9" s="3"/>
      <c r="D9" s="3"/>
      <c r="E9" s="5">
        <f t="shared" ref="E9:E10" si="6">C9*D9/60</f>
        <v>0</v>
      </c>
      <c r="F9" s="24">
        <f t="shared" ref="F9:F10" si="7">E9-G9/60</f>
        <v>0</v>
      </c>
      <c r="G9" s="25">
        <f t="shared" ref="G9:G10" si="8">SUM(H9:WY9)</f>
        <v>0</v>
      </c>
      <c r="H9" s="3"/>
      <c r="I9" s="3"/>
      <c r="J9" s="3"/>
      <c r="K9" s="3"/>
      <c r="L9" s="3"/>
      <c r="M9" s="3"/>
      <c r="N9" s="3"/>
    </row>
    <row r="10" ht="15.75" customHeight="1">
      <c r="A10" s="23"/>
      <c r="B10" s="12"/>
      <c r="C10" s="3"/>
      <c r="D10" s="3"/>
      <c r="E10" s="5">
        <f t="shared" si="6"/>
        <v>0</v>
      </c>
      <c r="F10" s="24">
        <f t="shared" si="7"/>
        <v>0</v>
      </c>
      <c r="G10" s="25">
        <f t="shared" si="8"/>
        <v>0</v>
      </c>
      <c r="H10" s="3"/>
      <c r="I10" s="3"/>
      <c r="J10" s="3"/>
      <c r="K10" s="3"/>
      <c r="L10" s="3"/>
      <c r="M10" s="3"/>
      <c r="N10" s="3"/>
    </row>
    <row r="11" ht="15.75" customHeight="1">
      <c r="A11" s="27" t="s">
        <v>17</v>
      </c>
      <c r="B11" s="22"/>
      <c r="C11" s="21">
        <v>1.0</v>
      </c>
      <c r="D11" s="21">
        <v>60.0</v>
      </c>
      <c r="E11" s="30"/>
      <c r="F11" s="30"/>
      <c r="G11" s="30"/>
      <c r="H11" s="3"/>
      <c r="I11" s="3"/>
      <c r="J11" s="3"/>
      <c r="K11" s="3"/>
      <c r="L11" s="3"/>
      <c r="M11" s="3"/>
      <c r="N11" s="3"/>
    </row>
    <row r="12" ht="15.75" customHeight="1">
      <c r="B12" s="31"/>
      <c r="C12" s="23"/>
      <c r="D12" s="23"/>
      <c r="E12" s="5">
        <f t="shared" ref="E12:E15" si="9">C12*D12/60</f>
        <v>0</v>
      </c>
      <c r="F12" s="24">
        <f t="shared" ref="F12:F15" si="10">E12-G12/60</f>
        <v>0</v>
      </c>
      <c r="G12" s="25">
        <f t="shared" ref="G12:G15" si="11">SUM(H12:WY12)</f>
        <v>0</v>
      </c>
      <c r="H12" s="3"/>
      <c r="I12" s="23"/>
      <c r="J12" s="23"/>
      <c r="K12" s="23"/>
      <c r="L12" s="23"/>
      <c r="M12" s="3"/>
      <c r="N12" s="3"/>
    </row>
    <row r="13" ht="15.75" customHeight="1">
      <c r="A13" s="3"/>
      <c r="B13" s="12"/>
      <c r="C13" s="3"/>
      <c r="D13" s="3"/>
      <c r="E13" s="5">
        <f t="shared" si="9"/>
        <v>0</v>
      </c>
      <c r="F13" s="24">
        <f t="shared" si="10"/>
        <v>0</v>
      </c>
      <c r="G13" s="25">
        <f t="shared" si="11"/>
        <v>0</v>
      </c>
      <c r="H13" s="3"/>
      <c r="I13" s="3"/>
      <c r="J13" s="3"/>
      <c r="K13" s="3"/>
      <c r="L13" s="3"/>
      <c r="M13" s="3"/>
      <c r="N13" s="3"/>
    </row>
    <row r="14" ht="15.75" customHeight="1">
      <c r="B14" s="12"/>
      <c r="C14" s="3"/>
      <c r="D14" s="3"/>
      <c r="E14" s="5">
        <f t="shared" si="9"/>
        <v>0</v>
      </c>
      <c r="F14" s="24">
        <f t="shared" si="10"/>
        <v>0</v>
      </c>
      <c r="G14" s="25">
        <f t="shared" si="11"/>
        <v>0</v>
      </c>
      <c r="H14" s="3"/>
      <c r="I14" s="3"/>
      <c r="J14" s="3"/>
      <c r="K14" s="3"/>
      <c r="L14" s="3"/>
      <c r="M14" s="3"/>
      <c r="N14" s="3"/>
    </row>
    <row r="15" ht="15.75" customHeight="1">
      <c r="B15" s="31"/>
      <c r="C15" s="3"/>
      <c r="D15" s="3"/>
      <c r="E15" s="5">
        <f t="shared" si="9"/>
        <v>0</v>
      </c>
      <c r="F15" s="24">
        <f t="shared" si="10"/>
        <v>0</v>
      </c>
      <c r="G15" s="25">
        <f t="shared" si="11"/>
        <v>0</v>
      </c>
      <c r="H15" s="3"/>
      <c r="I15" s="3"/>
      <c r="J15" s="23"/>
      <c r="K15" s="23"/>
      <c r="L15" s="3"/>
      <c r="M15" s="3"/>
      <c r="N15" s="3"/>
    </row>
    <row r="16" ht="15.75" customHeight="1">
      <c r="A16" s="27" t="s">
        <v>18</v>
      </c>
      <c r="B16" s="22"/>
      <c r="C16" s="21"/>
      <c r="D16" s="21"/>
      <c r="E16" s="28"/>
      <c r="F16" s="28"/>
      <c r="G16" s="28"/>
      <c r="H16" s="25"/>
      <c r="I16" s="3"/>
      <c r="J16" s="3"/>
      <c r="K16" s="3"/>
      <c r="L16" s="3"/>
      <c r="M16" s="3"/>
      <c r="N16" s="3"/>
    </row>
    <row r="17" ht="15.75" customHeight="1">
      <c r="A17" s="32"/>
      <c r="B17" s="32" t="s">
        <v>19</v>
      </c>
      <c r="C17" s="21">
        <v>1.0</v>
      </c>
      <c r="D17" s="21">
        <v>30.0</v>
      </c>
      <c r="E17" s="28"/>
      <c r="F17" s="28"/>
      <c r="G17" s="28"/>
      <c r="H17" s="25"/>
      <c r="I17" s="3"/>
      <c r="J17" s="3"/>
      <c r="K17" s="3"/>
      <c r="L17" s="3"/>
      <c r="M17" s="3"/>
      <c r="N17" s="3"/>
    </row>
    <row r="18" ht="15.75" customHeight="1">
      <c r="B18" s="31"/>
      <c r="C18" s="23"/>
      <c r="D18" s="23"/>
      <c r="E18" s="5">
        <f t="shared" ref="E18:E20" si="12">C18*D18/60</f>
        <v>0</v>
      </c>
      <c r="F18" s="24">
        <f t="shared" ref="F18:F20" si="13">E18-G18/60</f>
        <v>0</v>
      </c>
      <c r="G18" s="25">
        <f t="shared" ref="G18:G20" si="14">SUM(H18:WY18)</f>
        <v>0</v>
      </c>
      <c r="H18" s="25"/>
      <c r="I18" s="3"/>
      <c r="J18" s="3"/>
      <c r="K18" s="3"/>
      <c r="L18" s="3"/>
      <c r="M18" s="3"/>
      <c r="N18" s="3"/>
    </row>
    <row r="19" ht="15.75" customHeight="1">
      <c r="A19" s="3"/>
      <c r="B19" s="31"/>
      <c r="C19" s="23"/>
      <c r="D19" s="23"/>
      <c r="E19" s="5">
        <f t="shared" si="12"/>
        <v>0</v>
      </c>
      <c r="F19" s="24">
        <f t="shared" si="13"/>
        <v>0</v>
      </c>
      <c r="G19" s="25">
        <f t="shared" si="14"/>
        <v>0</v>
      </c>
      <c r="H19" s="25"/>
      <c r="I19" s="3"/>
      <c r="J19" s="3"/>
      <c r="K19" s="3"/>
      <c r="L19" s="3"/>
      <c r="M19" s="3"/>
      <c r="N19" s="3"/>
    </row>
    <row r="20" ht="15.75" customHeight="1">
      <c r="A20" s="3"/>
      <c r="B20" s="31"/>
      <c r="C20" s="23"/>
      <c r="D20" s="23"/>
      <c r="E20" s="5">
        <f t="shared" si="12"/>
        <v>0</v>
      </c>
      <c r="F20" s="24">
        <f t="shared" si="13"/>
        <v>0</v>
      </c>
      <c r="G20" s="25">
        <f t="shared" si="14"/>
        <v>0</v>
      </c>
      <c r="H20" s="25"/>
      <c r="I20" s="3"/>
      <c r="J20" s="3"/>
      <c r="K20" s="3"/>
      <c r="L20" s="3"/>
      <c r="M20" s="3"/>
      <c r="N20" s="3"/>
    </row>
    <row r="21" ht="15.75" customHeight="1">
      <c r="A21" s="21"/>
      <c r="B21" s="21" t="s">
        <v>20</v>
      </c>
      <c r="C21" s="21">
        <v>1.0</v>
      </c>
      <c r="D21" s="21">
        <v>30.0</v>
      </c>
      <c r="E21" s="28"/>
      <c r="F21" s="29"/>
      <c r="G21" s="30"/>
      <c r="H21" s="25"/>
      <c r="I21" s="3"/>
      <c r="J21" s="3"/>
      <c r="K21" s="3"/>
      <c r="L21" s="3"/>
      <c r="M21" s="3"/>
      <c r="N21" s="3"/>
    </row>
    <row r="22" ht="15.75" customHeight="1">
      <c r="A22" s="3"/>
      <c r="B22" s="12"/>
      <c r="C22" s="3"/>
      <c r="D22" s="3"/>
      <c r="E22" s="5">
        <f t="shared" ref="E22:E23" si="15">C22*D22/60</f>
        <v>0</v>
      </c>
      <c r="F22" s="24">
        <f t="shared" ref="F22:F23" si="16">E22-G22/60</f>
        <v>0</v>
      </c>
      <c r="G22" s="25">
        <f t="shared" ref="G22:G23" si="17">SUM(H22:WY22)</f>
        <v>0</v>
      </c>
      <c r="H22" s="25"/>
      <c r="I22" s="3"/>
      <c r="J22" s="3"/>
      <c r="K22" s="3"/>
      <c r="L22" s="3"/>
      <c r="M22" s="3"/>
      <c r="N22" s="3"/>
    </row>
    <row r="23" ht="15.75" customHeight="1">
      <c r="A23" s="3"/>
      <c r="B23" s="12"/>
      <c r="C23" s="3"/>
      <c r="D23" s="3"/>
      <c r="E23" s="5">
        <f t="shared" si="15"/>
        <v>0</v>
      </c>
      <c r="F23" s="24">
        <f t="shared" si="16"/>
        <v>0</v>
      </c>
      <c r="G23" s="25">
        <f t="shared" si="17"/>
        <v>0</v>
      </c>
      <c r="H23" s="3"/>
      <c r="I23" s="3"/>
      <c r="J23" s="3"/>
      <c r="K23" s="3"/>
      <c r="L23" s="3"/>
      <c r="M23" s="3"/>
      <c r="N23" s="3"/>
    </row>
    <row r="24" ht="15.75" customHeight="1">
      <c r="A24" s="27" t="s">
        <v>21</v>
      </c>
      <c r="B24" s="22"/>
      <c r="C24" s="33">
        <v>1.0</v>
      </c>
      <c r="D24" s="33">
        <v>30.0</v>
      </c>
      <c r="E24" s="28"/>
      <c r="F24" s="28"/>
      <c r="G24" s="28"/>
      <c r="H24" s="3"/>
      <c r="I24" s="3"/>
      <c r="J24" s="3"/>
      <c r="K24" s="3"/>
      <c r="L24" s="3"/>
      <c r="M24" s="3"/>
      <c r="N24" s="3"/>
    </row>
    <row r="25" ht="15.75" customHeight="1">
      <c r="A25" s="3"/>
      <c r="B25" s="12"/>
      <c r="C25" s="33"/>
      <c r="D25" s="33"/>
      <c r="E25" s="5">
        <f t="shared" ref="E25:E26" si="18">C25*D25/60</f>
        <v>0</v>
      </c>
      <c r="F25" s="24">
        <f t="shared" ref="F25:F26" si="19">E25-G25/60</f>
        <v>0</v>
      </c>
      <c r="G25" s="25">
        <f t="shared" ref="G25:G26" si="20">SUM(H25:WY25)</f>
        <v>0</v>
      </c>
      <c r="H25" s="3"/>
      <c r="I25" s="3"/>
      <c r="J25" s="3"/>
      <c r="K25" s="3"/>
      <c r="L25" s="3"/>
      <c r="M25" s="3"/>
      <c r="N25" s="3"/>
    </row>
    <row r="26" ht="15.75" customHeight="1">
      <c r="A26" s="3"/>
      <c r="B26" s="12"/>
      <c r="C26" s="33"/>
      <c r="D26" s="33"/>
      <c r="E26" s="5">
        <f t="shared" si="18"/>
        <v>0</v>
      </c>
      <c r="F26" s="24">
        <f t="shared" si="19"/>
        <v>0</v>
      </c>
      <c r="G26" s="25">
        <f t="shared" si="20"/>
        <v>0</v>
      </c>
      <c r="H26" s="3"/>
      <c r="I26" s="3"/>
      <c r="J26" s="3"/>
      <c r="K26" s="3"/>
      <c r="L26" s="3"/>
      <c r="M26" s="3"/>
      <c r="N26" s="3"/>
    </row>
    <row r="27" ht="15.75" customHeight="1">
      <c r="A27" s="21" t="s">
        <v>22</v>
      </c>
      <c r="B27" s="22"/>
      <c r="C27" s="33">
        <v>1.0</v>
      </c>
      <c r="D27" s="33">
        <v>10.0</v>
      </c>
      <c r="E27" s="28"/>
      <c r="F27" s="28"/>
      <c r="G27" s="28"/>
      <c r="H27" s="3"/>
      <c r="I27" s="3"/>
      <c r="J27" s="3"/>
      <c r="K27" s="3"/>
      <c r="L27" s="3"/>
      <c r="M27" s="3"/>
      <c r="N27" s="3"/>
    </row>
    <row r="28" ht="15.75" customHeight="1">
      <c r="A28" s="3"/>
      <c r="B28" s="12"/>
      <c r="C28" s="25"/>
      <c r="D28" s="25"/>
      <c r="E28" s="5">
        <f t="shared" ref="E28:E29" si="21">C28*D28/60</f>
        <v>0</v>
      </c>
      <c r="F28" s="24">
        <f t="shared" ref="F28:F29" si="22">E28-G28/60</f>
        <v>0</v>
      </c>
      <c r="G28" s="25">
        <f t="shared" ref="G28:G29" si="23">SUM(H28:WY28)</f>
        <v>0</v>
      </c>
      <c r="H28" s="3"/>
      <c r="I28" s="3"/>
      <c r="J28" s="3"/>
      <c r="K28" s="3"/>
      <c r="L28" s="3"/>
      <c r="M28" s="3"/>
      <c r="N28" s="3"/>
    </row>
    <row r="29" ht="15.75" customHeight="1">
      <c r="A29" s="3"/>
      <c r="B29" s="12"/>
      <c r="C29" s="25"/>
      <c r="D29" s="25"/>
      <c r="E29" s="5">
        <f t="shared" si="21"/>
        <v>0</v>
      </c>
      <c r="F29" s="24">
        <f t="shared" si="22"/>
        <v>0</v>
      </c>
      <c r="G29" s="25">
        <f t="shared" si="23"/>
        <v>0</v>
      </c>
      <c r="H29" s="3"/>
      <c r="I29" s="3"/>
      <c r="J29" s="3"/>
      <c r="K29" s="3"/>
      <c r="L29" s="3"/>
      <c r="M29" s="3"/>
      <c r="N29" s="3"/>
    </row>
    <row r="30" ht="15.75" customHeight="1">
      <c r="A30" s="27" t="s">
        <v>23</v>
      </c>
      <c r="B30" s="22"/>
      <c r="C30" s="33">
        <v>1.0</v>
      </c>
      <c r="D30" s="33">
        <v>30.0</v>
      </c>
      <c r="E30" s="28"/>
      <c r="F30" s="28"/>
      <c r="G30" s="28"/>
      <c r="H30" s="3"/>
      <c r="I30" s="3"/>
      <c r="J30" s="3"/>
      <c r="K30" s="3"/>
      <c r="L30" s="3"/>
      <c r="M30" s="3"/>
      <c r="N30" s="3"/>
    </row>
    <row r="31" ht="15.75" customHeight="1">
      <c r="A31" s="3"/>
      <c r="B31" s="12"/>
      <c r="C31" s="33">
        <v>10.0</v>
      </c>
      <c r="D31" s="33">
        <v>10.0</v>
      </c>
      <c r="E31" s="5">
        <f t="shared" ref="E31:E33" si="24">C31*D31/60</f>
        <v>1.666666667</v>
      </c>
      <c r="F31" s="24">
        <f t="shared" ref="F31:F33" si="25">E31-G31/60</f>
        <v>1.666666667</v>
      </c>
      <c r="G31" s="25">
        <f t="shared" ref="G31:G33" si="26">SUM(H31:WY31)</f>
        <v>0</v>
      </c>
      <c r="H31" s="3"/>
      <c r="I31" s="23"/>
      <c r="J31" s="3"/>
      <c r="K31" s="3"/>
      <c r="L31" s="3"/>
      <c r="M31" s="3"/>
      <c r="N31" s="3"/>
    </row>
    <row r="32" ht="15.75" customHeight="1">
      <c r="B32" s="12"/>
      <c r="C32" s="3"/>
      <c r="D32" s="3"/>
      <c r="E32" s="5">
        <f t="shared" si="24"/>
        <v>0</v>
      </c>
      <c r="F32" s="24">
        <f t="shared" si="25"/>
        <v>0</v>
      </c>
      <c r="G32" s="25">
        <f t="shared" si="26"/>
        <v>0</v>
      </c>
      <c r="H32" s="3"/>
      <c r="I32" s="23"/>
      <c r="J32" s="3"/>
      <c r="K32" s="3"/>
      <c r="L32" s="3"/>
      <c r="M32" s="3"/>
      <c r="N32" s="3"/>
    </row>
    <row r="33">
      <c r="E33" s="5">
        <f t="shared" si="24"/>
        <v>0</v>
      </c>
      <c r="F33" s="24">
        <f t="shared" si="25"/>
        <v>0</v>
      </c>
      <c r="G33" s="25">
        <f t="shared" si="26"/>
        <v>0</v>
      </c>
    </row>
    <row r="34" ht="15.75" customHeight="1">
      <c r="A34" s="27" t="s">
        <v>24</v>
      </c>
      <c r="B34" s="26"/>
      <c r="C34" s="23">
        <v>1.0</v>
      </c>
      <c r="D34" s="23">
        <v>90.0</v>
      </c>
      <c r="E34" s="28"/>
      <c r="F34" s="28"/>
      <c r="G34" s="28"/>
      <c r="H34" s="3"/>
      <c r="I34" s="3"/>
      <c r="J34" s="23"/>
      <c r="K34" s="3"/>
      <c r="L34" s="3"/>
      <c r="M34" s="3"/>
      <c r="N34" s="3"/>
    </row>
    <row r="35" ht="15.75" customHeight="1">
      <c r="A35" s="23"/>
      <c r="B35" s="34"/>
      <c r="C35" s="23"/>
      <c r="D35" s="23"/>
      <c r="E35" s="5">
        <f t="shared" ref="E35:E37" si="27">C35*D35/60</f>
        <v>0</v>
      </c>
      <c r="F35" s="24">
        <f t="shared" ref="F35:F37" si="28">E35-G35/60</f>
        <v>0</v>
      </c>
      <c r="G35" s="25">
        <f t="shared" ref="G35:G37" si="29">SUM(H35:WY35)</f>
        <v>0</v>
      </c>
      <c r="H35" s="3"/>
      <c r="I35" s="3"/>
      <c r="J35" s="23"/>
      <c r="K35" s="3"/>
      <c r="L35" s="3"/>
      <c r="M35" s="3"/>
      <c r="N35" s="3"/>
    </row>
    <row r="36" ht="15.75" customHeight="1">
      <c r="A36" s="23"/>
      <c r="B36" s="34"/>
      <c r="C36" s="23"/>
      <c r="D36" s="23"/>
      <c r="E36" s="5">
        <f t="shared" si="27"/>
        <v>0</v>
      </c>
      <c r="F36" s="24">
        <f t="shared" si="28"/>
        <v>0</v>
      </c>
      <c r="G36" s="25">
        <f t="shared" si="29"/>
        <v>0</v>
      </c>
      <c r="H36" s="3"/>
      <c r="I36" s="3"/>
      <c r="J36" s="23"/>
      <c r="K36" s="3"/>
      <c r="L36" s="3"/>
      <c r="M36" s="3"/>
      <c r="N36" s="3"/>
    </row>
    <row r="37" ht="15.75" customHeight="1">
      <c r="A37" s="23"/>
      <c r="B37" s="34"/>
      <c r="C37" s="23"/>
      <c r="D37" s="23"/>
      <c r="E37" s="5">
        <f t="shared" si="27"/>
        <v>0</v>
      </c>
      <c r="F37" s="24">
        <f t="shared" si="28"/>
        <v>0</v>
      </c>
      <c r="G37" s="25">
        <f t="shared" si="29"/>
        <v>0</v>
      </c>
      <c r="H37" s="3"/>
      <c r="I37" s="3"/>
      <c r="J37" s="23"/>
      <c r="K37" s="3"/>
      <c r="L37" s="3"/>
      <c r="M37" s="3"/>
      <c r="N37" s="3"/>
    </row>
    <row r="38" ht="15.75" customHeight="1">
      <c r="A38" s="35" t="s">
        <v>25</v>
      </c>
      <c r="B38" s="22"/>
      <c r="C38" s="21">
        <v>1.0</v>
      </c>
      <c r="D38" s="21">
        <v>60.0</v>
      </c>
      <c r="E38" s="28"/>
      <c r="F38" s="28"/>
      <c r="G38" s="28"/>
      <c r="H38" s="3"/>
      <c r="I38" s="3"/>
      <c r="J38" s="3"/>
      <c r="K38" s="3"/>
      <c r="L38" s="3"/>
      <c r="M38" s="3"/>
      <c r="N38" s="3"/>
    </row>
    <row r="39" ht="15.75" customHeight="1">
      <c r="B39" s="31"/>
      <c r="C39" s="23"/>
      <c r="D39" s="23"/>
      <c r="E39" s="5">
        <f t="shared" ref="E39:E40" si="30">C39*D39/60</f>
        <v>0</v>
      </c>
      <c r="F39" s="24">
        <f t="shared" ref="F39:F40" si="31">E39-G39/60</f>
        <v>0</v>
      </c>
      <c r="G39" s="25">
        <f t="shared" ref="G39:G40" si="32">SUM(H39:WY39)</f>
        <v>0</v>
      </c>
      <c r="H39" s="3"/>
      <c r="I39" s="23"/>
      <c r="J39" s="3"/>
      <c r="K39" s="3"/>
      <c r="L39" s="3"/>
      <c r="M39" s="3"/>
      <c r="N39" s="3"/>
    </row>
    <row r="40" ht="15.75" customHeight="1">
      <c r="B40" s="31"/>
      <c r="C40" s="23"/>
      <c r="D40" s="23"/>
      <c r="E40" s="5">
        <f t="shared" si="30"/>
        <v>0</v>
      </c>
      <c r="F40" s="24">
        <f t="shared" si="31"/>
        <v>0</v>
      </c>
      <c r="G40" s="25">
        <f t="shared" si="32"/>
        <v>0</v>
      </c>
      <c r="H40" s="3"/>
      <c r="I40" s="3"/>
      <c r="J40" s="3"/>
      <c r="K40" s="3"/>
      <c r="L40" s="3"/>
      <c r="M40" s="3"/>
      <c r="N40" s="3"/>
    </row>
    <row r="41" ht="15.75" customHeight="1">
      <c r="A41" s="35" t="s">
        <v>26</v>
      </c>
      <c r="B41" s="36"/>
      <c r="C41" s="23">
        <v>1.0</v>
      </c>
      <c r="D41" s="23">
        <v>60.0</v>
      </c>
      <c r="E41" s="28"/>
      <c r="F41" s="28"/>
      <c r="G41" s="28"/>
      <c r="H41" s="3"/>
      <c r="I41" s="3"/>
      <c r="J41" s="3"/>
      <c r="K41" s="3"/>
      <c r="L41" s="3"/>
      <c r="M41" s="3"/>
      <c r="N41" s="3"/>
    </row>
    <row r="42" ht="15.75" customHeight="1">
      <c r="B42" s="31"/>
      <c r="C42" s="23"/>
      <c r="D42" s="23"/>
      <c r="E42" s="5">
        <f t="shared" ref="E42:E43" si="33">C42*D42/60</f>
        <v>0</v>
      </c>
      <c r="F42" s="24">
        <f t="shared" ref="F42:F43" si="34">E42-G42/60</f>
        <v>0</v>
      </c>
      <c r="G42" s="25">
        <f t="shared" ref="G42:G43" si="35">SUM(H42:WY42)</f>
        <v>0</v>
      </c>
      <c r="H42" s="3"/>
      <c r="I42" s="3"/>
      <c r="J42" s="3"/>
      <c r="K42" s="3"/>
      <c r="L42" s="3"/>
      <c r="M42" s="3"/>
      <c r="N42" s="3"/>
    </row>
    <row r="43" ht="15.75" customHeight="1">
      <c r="B43" s="31"/>
      <c r="C43" s="23"/>
      <c r="D43" s="23"/>
      <c r="E43" s="5">
        <f t="shared" si="33"/>
        <v>0</v>
      </c>
      <c r="F43" s="24">
        <f t="shared" si="34"/>
        <v>0</v>
      </c>
      <c r="G43" s="25">
        <f t="shared" si="35"/>
        <v>0</v>
      </c>
      <c r="H43" s="3"/>
      <c r="I43" s="3"/>
      <c r="J43" s="3"/>
      <c r="K43" s="3"/>
      <c r="L43" s="3"/>
      <c r="M43" s="3"/>
      <c r="N43" s="3"/>
    </row>
    <row r="44">
      <c r="A44" s="35" t="s">
        <v>27</v>
      </c>
      <c r="B44" s="32"/>
      <c r="C44" s="27">
        <v>1.0</v>
      </c>
      <c r="D44" s="23">
        <v>60.0</v>
      </c>
      <c r="E44" s="28"/>
      <c r="F44" s="28"/>
      <c r="G44" s="28"/>
    </row>
    <row r="45">
      <c r="E45" s="5">
        <f t="shared" ref="E45:E46" si="36">C45*D45/60</f>
        <v>0</v>
      </c>
      <c r="F45" s="24">
        <f t="shared" ref="F45:F46" si="37">E45-G45/60</f>
        <v>0</v>
      </c>
      <c r="G45" s="25">
        <f t="shared" ref="G45:G46" si="38">SUM(H45:WY45)</f>
        <v>0</v>
      </c>
    </row>
    <row r="46">
      <c r="E46" s="5">
        <f t="shared" si="36"/>
        <v>0</v>
      </c>
      <c r="F46" s="24">
        <f t="shared" si="37"/>
        <v>0</v>
      </c>
      <c r="G46" s="25">
        <f t="shared" si="38"/>
        <v>0</v>
      </c>
    </row>
    <row r="47">
      <c r="A47" s="27" t="s">
        <v>28</v>
      </c>
      <c r="B47" s="22"/>
      <c r="C47" s="3">
        <v>1.0</v>
      </c>
      <c r="D47" s="23">
        <v>60.0</v>
      </c>
      <c r="E47" s="28"/>
      <c r="F47" s="28"/>
      <c r="G47" s="28"/>
    </row>
    <row r="48">
      <c r="A48" s="3"/>
      <c r="B48" s="12"/>
      <c r="C48" s="3"/>
      <c r="D48" s="3"/>
      <c r="E48" s="5">
        <f t="shared" ref="E48:E52" si="39">C48*D48/60</f>
        <v>0</v>
      </c>
      <c r="F48" s="24">
        <f t="shared" ref="F48:F52" si="40">E48-G48/60</f>
        <v>0</v>
      </c>
      <c r="G48" s="25">
        <f t="shared" ref="G48:G52" si="41">SUM(H48:WY48)</f>
        <v>0</v>
      </c>
    </row>
    <row r="49">
      <c r="A49" s="3"/>
      <c r="B49" s="12"/>
      <c r="C49" s="3"/>
      <c r="D49" s="3"/>
      <c r="E49" s="5">
        <f t="shared" si="39"/>
        <v>0</v>
      </c>
      <c r="F49" s="24">
        <f t="shared" si="40"/>
        <v>0</v>
      </c>
      <c r="G49" s="25">
        <f t="shared" si="41"/>
        <v>0</v>
      </c>
    </row>
    <row r="50">
      <c r="A50" s="27" t="s">
        <v>29</v>
      </c>
      <c r="B50" s="22"/>
      <c r="C50" s="23">
        <v>1.0</v>
      </c>
      <c r="D50" s="23">
        <v>30.0</v>
      </c>
      <c r="E50" s="5">
        <f t="shared" si="39"/>
        <v>0.5</v>
      </c>
      <c r="F50" s="24">
        <f t="shared" si="40"/>
        <v>0.5</v>
      </c>
      <c r="G50" s="25">
        <f t="shared" si="41"/>
        <v>0</v>
      </c>
    </row>
    <row r="51" ht="15.75" customHeight="1">
      <c r="A51" s="21" t="s">
        <v>30</v>
      </c>
      <c r="B51" s="22"/>
      <c r="C51" s="3">
        <v>1.0</v>
      </c>
      <c r="D51" s="3">
        <v>60.0</v>
      </c>
      <c r="E51" s="5">
        <f t="shared" si="39"/>
        <v>1</v>
      </c>
      <c r="F51" s="24">
        <f t="shared" si="40"/>
        <v>1</v>
      </c>
      <c r="G51" s="25">
        <f t="shared" si="41"/>
        <v>0</v>
      </c>
      <c r="H51" s="3"/>
      <c r="I51" s="3"/>
      <c r="J51" s="3"/>
      <c r="K51" s="3"/>
      <c r="L51" s="3"/>
      <c r="M51" s="3"/>
      <c r="N51" s="3"/>
    </row>
    <row r="52">
      <c r="A52" s="21" t="s">
        <v>31</v>
      </c>
      <c r="B52" s="22"/>
      <c r="C52" s="23">
        <v>12.0</v>
      </c>
      <c r="D52" s="3">
        <v>30.0</v>
      </c>
      <c r="E52" s="5">
        <f t="shared" si="39"/>
        <v>6</v>
      </c>
      <c r="F52" s="24">
        <f t="shared" si="40"/>
        <v>6</v>
      </c>
      <c r="G52" s="25">
        <f t="shared" si="41"/>
        <v>0</v>
      </c>
    </row>
    <row r="54" ht="15.75" customHeight="1">
      <c r="A54" s="3"/>
      <c r="B54" s="12"/>
      <c r="C54" s="3"/>
      <c r="D54" s="3"/>
      <c r="E54" s="5"/>
      <c r="F54" s="24"/>
      <c r="G54" s="25"/>
      <c r="H54" s="3"/>
      <c r="I54" s="3"/>
      <c r="J54" s="3"/>
      <c r="K54" s="3"/>
      <c r="L54" s="3"/>
      <c r="M54" s="3"/>
      <c r="N54" s="3"/>
    </row>
    <row r="55" ht="15.75" customHeight="1">
      <c r="A55" s="3"/>
      <c r="B55" s="12"/>
      <c r="C55" s="3"/>
      <c r="D55" s="3"/>
      <c r="E55" s="5"/>
      <c r="F55" s="24"/>
      <c r="G55" s="25"/>
      <c r="H55" s="3"/>
      <c r="I55" s="3"/>
      <c r="J55" s="3"/>
      <c r="K55" s="3"/>
      <c r="L55" s="3"/>
      <c r="M55" s="3"/>
      <c r="N55" s="3"/>
    </row>
    <row r="56" ht="15.75" customHeight="1">
      <c r="A56" s="3"/>
      <c r="B56" s="12"/>
      <c r="C56" s="3"/>
      <c r="D56" s="3"/>
      <c r="E56" s="5"/>
      <c r="F56" s="24"/>
      <c r="G56" s="25"/>
      <c r="H56" s="3"/>
      <c r="I56" s="3"/>
      <c r="J56" s="3"/>
      <c r="K56" s="3"/>
      <c r="L56" s="3"/>
      <c r="M56" s="3"/>
      <c r="N56" s="3"/>
    </row>
    <row r="57" ht="15.75" customHeight="1">
      <c r="A57" s="3"/>
      <c r="B57" s="12"/>
      <c r="C57" s="3"/>
      <c r="D57" s="3"/>
      <c r="E57" s="5"/>
      <c r="F57" s="24"/>
      <c r="G57" s="25"/>
      <c r="H57" s="3"/>
      <c r="I57" s="3"/>
      <c r="J57" s="3"/>
      <c r="K57" s="3"/>
      <c r="L57" s="3"/>
      <c r="M57" s="3"/>
      <c r="N57" s="3"/>
    </row>
    <row r="58" ht="15.75" customHeight="1">
      <c r="A58" s="3"/>
      <c r="B58" s="12"/>
      <c r="C58" s="3"/>
      <c r="D58" s="3"/>
      <c r="E58" s="5"/>
      <c r="F58" s="24"/>
      <c r="G58" s="25"/>
      <c r="H58" s="3"/>
      <c r="I58" s="3"/>
      <c r="J58" s="3"/>
      <c r="K58" s="3"/>
      <c r="L58" s="3"/>
      <c r="M58" s="3"/>
      <c r="N58" s="3"/>
    </row>
    <row r="59" ht="15.75" customHeight="1">
      <c r="A59" s="3"/>
      <c r="B59" s="12"/>
      <c r="C59" s="3"/>
      <c r="D59" s="3"/>
      <c r="E59" s="5"/>
      <c r="F59" s="24"/>
      <c r="G59" s="25"/>
      <c r="H59" s="3"/>
      <c r="I59" s="3"/>
      <c r="J59" s="3"/>
      <c r="K59" s="3"/>
      <c r="L59" s="3"/>
      <c r="M59" s="3"/>
      <c r="N59" s="3"/>
    </row>
    <row r="60" ht="15.75" customHeight="1">
      <c r="A60" s="3"/>
      <c r="B60" s="12"/>
      <c r="C60" s="3"/>
      <c r="D60" s="3"/>
      <c r="E60" s="5"/>
      <c r="F60" s="24"/>
      <c r="G60" s="25"/>
      <c r="H60" s="3"/>
      <c r="I60" s="3"/>
      <c r="J60" s="3"/>
      <c r="K60" s="3"/>
      <c r="L60" s="3"/>
      <c r="M60" s="3"/>
      <c r="N60" s="3"/>
    </row>
    <row r="61" ht="15.75" customHeight="1">
      <c r="A61" s="3"/>
      <c r="B61" s="12"/>
      <c r="C61" s="3"/>
      <c r="D61" s="3"/>
      <c r="E61" s="5"/>
      <c r="F61" s="24"/>
      <c r="G61" s="25"/>
      <c r="H61" s="3"/>
      <c r="I61" s="3"/>
      <c r="J61" s="3"/>
      <c r="K61" s="3"/>
      <c r="L61" s="3"/>
      <c r="M61" s="3"/>
      <c r="N61" s="3"/>
    </row>
    <row r="62" ht="15.75" customHeight="1">
      <c r="A62" s="3"/>
      <c r="B62" s="12"/>
      <c r="C62" s="3"/>
      <c r="D62" s="3"/>
      <c r="E62" s="5"/>
      <c r="F62" s="24"/>
      <c r="G62" s="25"/>
      <c r="H62" s="3"/>
      <c r="I62" s="3"/>
      <c r="J62" s="3"/>
      <c r="K62" s="3"/>
      <c r="L62" s="3"/>
      <c r="M62" s="3"/>
      <c r="N62" s="3"/>
    </row>
    <row r="63" ht="15.75" customHeight="1">
      <c r="A63" s="3"/>
      <c r="B63" s="12"/>
      <c r="C63" s="3"/>
      <c r="D63" s="3"/>
      <c r="E63" s="5"/>
      <c r="F63" s="24"/>
      <c r="G63" s="25"/>
      <c r="H63" s="3"/>
      <c r="I63" s="3"/>
      <c r="J63" s="3"/>
      <c r="K63" s="3"/>
      <c r="L63" s="3"/>
      <c r="M63" s="3"/>
      <c r="N63" s="3"/>
    </row>
    <row r="64" ht="15.75" customHeight="1">
      <c r="A64" s="3"/>
      <c r="B64" s="12"/>
      <c r="C64" s="3"/>
      <c r="D64" s="3"/>
      <c r="E64" s="5"/>
      <c r="F64" s="24"/>
      <c r="H64" s="3"/>
      <c r="I64" s="3"/>
      <c r="J64" s="3"/>
      <c r="K64" s="3"/>
      <c r="L64" s="3"/>
      <c r="M64" s="3"/>
      <c r="N64" s="3"/>
    </row>
    <row r="65" ht="15.75" customHeight="1">
      <c r="A65" s="3"/>
      <c r="B65" s="12"/>
      <c r="C65" s="3"/>
      <c r="D65" s="3"/>
      <c r="E65" s="25"/>
      <c r="F65" s="24"/>
      <c r="G65" s="25"/>
      <c r="H65" s="3"/>
      <c r="I65" s="3"/>
      <c r="J65" s="3"/>
      <c r="K65" s="3"/>
      <c r="L65" s="3"/>
      <c r="M65" s="3"/>
      <c r="N65" s="3"/>
    </row>
    <row r="66" ht="15.75" customHeight="1">
      <c r="A66" s="3"/>
      <c r="B66" s="12"/>
      <c r="C66" s="3"/>
      <c r="D66" s="3"/>
      <c r="E66" s="3"/>
      <c r="F66" s="15"/>
      <c r="G66" s="3"/>
      <c r="H66" s="3"/>
      <c r="I66" s="3"/>
      <c r="J66" s="3"/>
      <c r="K66" s="3"/>
      <c r="L66" s="3"/>
      <c r="M66" s="3"/>
      <c r="N66" s="3"/>
    </row>
    <row r="67" ht="15.75" customHeight="1">
      <c r="A67" s="3"/>
      <c r="B67" s="12"/>
      <c r="C67" s="3"/>
      <c r="D67" s="3"/>
      <c r="E67" s="3"/>
      <c r="F67" s="15"/>
      <c r="G67" s="3"/>
      <c r="H67" s="3"/>
      <c r="I67" s="3"/>
      <c r="J67" s="3"/>
      <c r="K67" s="3"/>
      <c r="L67" s="3"/>
      <c r="M67" s="3"/>
      <c r="N67" s="3"/>
    </row>
    <row r="68" ht="15.75" customHeight="1">
      <c r="A68" s="3"/>
      <c r="B68" s="12"/>
      <c r="C68" s="3"/>
      <c r="D68" s="3"/>
      <c r="E68" s="3"/>
      <c r="F68" s="15"/>
      <c r="G68" s="3"/>
      <c r="H68" s="3"/>
      <c r="I68" s="3"/>
      <c r="J68" s="3"/>
      <c r="K68" s="3"/>
      <c r="L68" s="3"/>
      <c r="M68" s="3"/>
      <c r="N68" s="3"/>
    </row>
    <row r="69" ht="15.75" customHeight="1">
      <c r="A69" s="3"/>
      <c r="B69" s="12"/>
      <c r="C69" s="3"/>
      <c r="D69" s="3"/>
      <c r="E69" s="25"/>
      <c r="F69" s="24"/>
      <c r="G69" s="25"/>
      <c r="H69" s="3"/>
      <c r="I69" s="3"/>
      <c r="J69" s="3"/>
      <c r="K69" s="3"/>
      <c r="L69" s="3"/>
      <c r="M69" s="3"/>
      <c r="N69" s="3"/>
    </row>
    <row r="70" ht="15.75" customHeight="1">
      <c r="A70" s="3"/>
      <c r="B70" s="12"/>
      <c r="C70" s="3"/>
      <c r="D70" s="3"/>
      <c r="E70" s="3"/>
      <c r="F70" s="15"/>
      <c r="G70" s="3"/>
      <c r="H70" s="3"/>
      <c r="I70" s="3"/>
      <c r="J70" s="3"/>
      <c r="K70" s="3"/>
      <c r="L70" s="3"/>
      <c r="M70" s="3"/>
      <c r="N70" s="3"/>
    </row>
    <row r="71" ht="15.75" customHeight="1">
      <c r="A71" s="3"/>
      <c r="B71" s="12"/>
      <c r="C71" s="3"/>
      <c r="D71" s="3"/>
      <c r="E71" s="25"/>
      <c r="F71" s="24"/>
      <c r="G71" s="25"/>
      <c r="H71" s="3"/>
      <c r="I71" s="3"/>
      <c r="J71" s="3"/>
      <c r="K71" s="3"/>
      <c r="L71" s="3"/>
      <c r="M71" s="3"/>
      <c r="N71" s="3"/>
    </row>
    <row r="72" ht="15.75" customHeight="1">
      <c r="A72" s="3"/>
      <c r="B72" s="12"/>
      <c r="C72" s="3"/>
      <c r="D72" s="3"/>
      <c r="E72" s="3"/>
      <c r="F72" s="15"/>
      <c r="G72" s="3"/>
      <c r="H72" s="3"/>
      <c r="I72" s="3"/>
      <c r="J72" s="3"/>
      <c r="K72" s="3"/>
      <c r="L72" s="3"/>
      <c r="M72" s="3"/>
      <c r="N72" s="3"/>
    </row>
    <row r="73" ht="15.75" customHeight="1">
      <c r="A73" s="3"/>
      <c r="B73" s="12"/>
      <c r="C73" s="3"/>
      <c r="D73" s="3"/>
      <c r="E73" s="3"/>
      <c r="F73" s="15"/>
      <c r="G73" s="3"/>
      <c r="H73" s="3"/>
      <c r="I73" s="3"/>
      <c r="J73" s="3"/>
      <c r="K73" s="3"/>
      <c r="L73" s="3"/>
      <c r="M73" s="3"/>
      <c r="N73" s="3"/>
    </row>
    <row r="74" ht="15.75" customHeight="1">
      <c r="A74" s="3"/>
      <c r="B74" s="12"/>
      <c r="C74" s="3"/>
      <c r="D74" s="3"/>
      <c r="E74" s="3"/>
      <c r="F74" s="15"/>
      <c r="G74" s="3"/>
      <c r="H74" s="3"/>
      <c r="I74" s="3"/>
      <c r="J74" s="3"/>
      <c r="K74" s="3"/>
      <c r="L74" s="3"/>
      <c r="M74" s="3"/>
      <c r="N74" s="3"/>
    </row>
    <row r="75" ht="15.75" customHeight="1">
      <c r="A75" s="3"/>
      <c r="B75" s="12"/>
      <c r="C75" s="3"/>
      <c r="D75" s="3"/>
      <c r="E75" s="3"/>
      <c r="F75" s="15"/>
      <c r="G75" s="3"/>
      <c r="H75" s="3"/>
      <c r="I75" s="3"/>
      <c r="J75" s="3"/>
      <c r="K75" s="3"/>
      <c r="L75" s="3"/>
      <c r="M75" s="3"/>
      <c r="N75" s="3"/>
    </row>
    <row r="76" ht="15.75" customHeight="1">
      <c r="A76" s="3"/>
      <c r="B76" s="12"/>
      <c r="C76" s="25"/>
      <c r="D76" s="25"/>
      <c r="E76" s="25"/>
      <c r="F76" s="24"/>
      <c r="G76" s="25"/>
      <c r="H76" s="3"/>
      <c r="I76" s="3"/>
      <c r="J76" s="3"/>
      <c r="K76" s="3"/>
      <c r="L76" s="3"/>
      <c r="M76" s="3"/>
      <c r="N76" s="3"/>
    </row>
    <row r="77" ht="15.75" customHeight="1">
      <c r="A77" s="3"/>
      <c r="B77" s="12"/>
      <c r="C77" s="25"/>
      <c r="D77" s="25"/>
      <c r="E77" s="25"/>
      <c r="F77" s="24"/>
      <c r="G77" s="25"/>
      <c r="H77" s="3"/>
      <c r="I77" s="3"/>
      <c r="J77" s="3"/>
      <c r="K77" s="3"/>
      <c r="L77" s="3"/>
      <c r="M77" s="3"/>
      <c r="N77" s="3"/>
    </row>
    <row r="78" ht="15.75" customHeight="1">
      <c r="A78" s="3"/>
      <c r="B78" s="12"/>
      <c r="C78" s="3"/>
      <c r="D78" s="3"/>
      <c r="E78" s="3"/>
      <c r="F78" s="15"/>
      <c r="G78" s="3"/>
      <c r="H78" s="3"/>
      <c r="I78" s="3"/>
      <c r="J78" s="3"/>
      <c r="K78" s="3"/>
      <c r="L78" s="3"/>
      <c r="M78" s="3"/>
      <c r="N78" s="3"/>
    </row>
    <row r="79" ht="15.75" customHeight="1">
      <c r="A79" s="37"/>
      <c r="B79" s="12"/>
      <c r="C79" s="25"/>
      <c r="D79" s="25"/>
      <c r="E79" s="25"/>
      <c r="F79" s="24"/>
      <c r="G79" s="3"/>
      <c r="H79" s="3"/>
      <c r="I79" s="3"/>
      <c r="J79" s="3"/>
      <c r="K79" s="3"/>
      <c r="L79" s="3"/>
      <c r="M79" s="3"/>
      <c r="N79" s="3"/>
    </row>
    <row r="80" ht="15.75" customHeight="1">
      <c r="A80" s="3"/>
      <c r="B80" s="12"/>
      <c r="C80" s="3"/>
      <c r="D80" s="3"/>
      <c r="E80" s="3"/>
      <c r="F80" s="15"/>
      <c r="G80" s="3"/>
      <c r="H80" s="3"/>
      <c r="I80" s="3"/>
      <c r="J80" s="3"/>
      <c r="K80" s="3"/>
      <c r="L80" s="3"/>
      <c r="M80" s="3"/>
      <c r="N80" s="3"/>
    </row>
    <row r="81" ht="15.75" customHeight="1">
      <c r="B81" s="9"/>
      <c r="F81" s="38"/>
    </row>
    <row r="82" ht="15.75" customHeight="1">
      <c r="B82" s="9"/>
      <c r="F82" s="38"/>
    </row>
    <row r="83" ht="15.75" customHeight="1">
      <c r="B83" s="9"/>
      <c r="F83" s="38"/>
    </row>
    <row r="84" ht="15.75" customHeight="1">
      <c r="B84" s="9"/>
      <c r="F84" s="38"/>
    </row>
    <row r="85" ht="15.75" customHeight="1">
      <c r="B85" s="9"/>
      <c r="F85" s="38"/>
    </row>
    <row r="86" ht="15.75" customHeight="1">
      <c r="B86" s="9"/>
      <c r="F86" s="38"/>
    </row>
    <row r="87" ht="15.75" customHeight="1">
      <c r="B87" s="9"/>
      <c r="F87" s="38"/>
    </row>
    <row r="88" ht="15.75" customHeight="1">
      <c r="B88" s="9"/>
      <c r="F88" s="38"/>
    </row>
    <row r="89" ht="15.75" customHeight="1">
      <c r="B89" s="9"/>
      <c r="F89" s="38"/>
    </row>
    <row r="90" ht="15.75" customHeight="1">
      <c r="B90" s="9"/>
      <c r="F90" s="38"/>
    </row>
    <row r="91" ht="15.75" customHeight="1">
      <c r="B91" s="9"/>
      <c r="F91" s="38"/>
    </row>
    <row r="92" ht="15.75" customHeight="1">
      <c r="B92" s="9"/>
      <c r="F92" s="38"/>
    </row>
    <row r="93" ht="15.75" customHeight="1">
      <c r="B93" s="9"/>
      <c r="F93" s="38"/>
    </row>
    <row r="94" ht="15.75" customHeight="1">
      <c r="B94" s="9"/>
      <c r="F94" s="38"/>
    </row>
    <row r="95" ht="15.75" customHeight="1">
      <c r="B95" s="9"/>
      <c r="F95" s="38"/>
    </row>
    <row r="96" ht="15.75" customHeight="1">
      <c r="B96" s="9"/>
      <c r="F96" s="38"/>
    </row>
    <row r="97" ht="15.75" customHeight="1">
      <c r="B97" s="9"/>
      <c r="F97" s="38"/>
    </row>
    <row r="98" ht="15.75" customHeight="1">
      <c r="B98" s="9"/>
      <c r="F98" s="38"/>
    </row>
    <row r="99" ht="15.75" customHeight="1">
      <c r="B99" s="9"/>
      <c r="F99" s="38"/>
    </row>
    <row r="100" ht="15.75" customHeight="1">
      <c r="B100" s="9"/>
      <c r="F100" s="38"/>
    </row>
    <row r="101" ht="15.75" customHeight="1">
      <c r="B101" s="9"/>
      <c r="F101" s="38"/>
    </row>
    <row r="102" ht="15.75" customHeight="1">
      <c r="B102" s="9"/>
      <c r="F102" s="38"/>
    </row>
    <row r="103" ht="15.75" customHeight="1">
      <c r="B103" s="9"/>
      <c r="F103" s="38"/>
    </row>
    <row r="104" ht="15.75" customHeight="1">
      <c r="B104" s="9"/>
      <c r="F104" s="38"/>
    </row>
    <row r="105" ht="15.75" customHeight="1">
      <c r="B105" s="9"/>
      <c r="F105" s="38"/>
    </row>
    <row r="106" ht="15.75" customHeight="1">
      <c r="B106" s="9"/>
      <c r="F106" s="38"/>
    </row>
    <row r="107" ht="15.75" customHeight="1">
      <c r="B107" s="9"/>
      <c r="F107" s="38"/>
    </row>
    <row r="108" ht="15.75" customHeight="1">
      <c r="B108" s="9"/>
      <c r="F108" s="38"/>
    </row>
    <row r="109" ht="15.75" customHeight="1">
      <c r="B109" s="9"/>
      <c r="F109" s="38"/>
    </row>
    <row r="110" ht="15.75" customHeight="1">
      <c r="B110" s="9"/>
      <c r="F110" s="38"/>
    </row>
    <row r="111" ht="15.75" customHeight="1">
      <c r="B111" s="9"/>
      <c r="F111" s="38"/>
    </row>
    <row r="112" ht="15.75" customHeight="1">
      <c r="B112" s="9"/>
      <c r="F112" s="38"/>
    </row>
    <row r="113" ht="15.75" customHeight="1">
      <c r="B113" s="9"/>
      <c r="F113" s="38"/>
    </row>
    <row r="114" ht="15.75" customHeight="1">
      <c r="B114" s="9"/>
      <c r="F114" s="38"/>
    </row>
    <row r="115" ht="15.75" customHeight="1">
      <c r="B115" s="9"/>
      <c r="F115" s="38"/>
    </row>
    <row r="116" ht="15.75" customHeight="1">
      <c r="B116" s="9"/>
      <c r="F116" s="38"/>
    </row>
    <row r="117" ht="15.75" customHeight="1">
      <c r="B117" s="9"/>
      <c r="F117" s="38"/>
    </row>
    <row r="118" ht="15.75" customHeight="1">
      <c r="B118" s="9"/>
      <c r="F118" s="38"/>
    </row>
    <row r="119" ht="15.75" customHeight="1">
      <c r="B119" s="9"/>
      <c r="F119" s="38"/>
    </row>
    <row r="120" ht="15.75" customHeight="1">
      <c r="B120" s="9"/>
      <c r="F120" s="38"/>
    </row>
    <row r="121" ht="15.75" customHeight="1">
      <c r="B121" s="9"/>
      <c r="F121" s="38"/>
    </row>
    <row r="122" ht="15.75" customHeight="1">
      <c r="B122" s="9"/>
      <c r="F122" s="38"/>
    </row>
    <row r="123" ht="15.75" customHeight="1">
      <c r="B123" s="9"/>
      <c r="F123" s="38"/>
    </row>
    <row r="124" ht="15.75" customHeight="1">
      <c r="B124" s="9"/>
      <c r="F124" s="38"/>
    </row>
    <row r="125" ht="15.75" customHeight="1">
      <c r="B125" s="9"/>
      <c r="F125" s="38"/>
    </row>
    <row r="126" ht="15.75" customHeight="1">
      <c r="B126" s="9"/>
      <c r="F126" s="38"/>
    </row>
    <row r="127" ht="15.75" customHeight="1">
      <c r="B127" s="9"/>
      <c r="F127" s="38"/>
    </row>
    <row r="128" ht="15.75" customHeight="1">
      <c r="B128" s="9"/>
      <c r="F128" s="38"/>
    </row>
    <row r="129" ht="15.75" customHeight="1">
      <c r="B129" s="9"/>
      <c r="F129" s="38"/>
    </row>
    <row r="130" ht="15.75" customHeight="1">
      <c r="B130" s="9"/>
      <c r="F130" s="38"/>
    </row>
    <row r="131" ht="15.75" customHeight="1">
      <c r="B131" s="9"/>
      <c r="F131" s="38"/>
    </row>
    <row r="132" ht="15.75" customHeight="1">
      <c r="B132" s="9"/>
      <c r="F132" s="38"/>
    </row>
    <row r="133" ht="15.75" customHeight="1">
      <c r="B133" s="9"/>
      <c r="F133" s="38"/>
    </row>
    <row r="134" ht="15.75" customHeight="1">
      <c r="B134" s="9"/>
      <c r="F134" s="38"/>
    </row>
    <row r="135" ht="15.75" customHeight="1">
      <c r="B135" s="9"/>
      <c r="F135" s="38"/>
    </row>
    <row r="136" ht="15.75" customHeight="1">
      <c r="B136" s="9"/>
      <c r="F136" s="38"/>
    </row>
    <row r="137" ht="15.75" customHeight="1">
      <c r="B137" s="9"/>
      <c r="F137" s="38"/>
    </row>
    <row r="138" ht="15.75" customHeight="1">
      <c r="B138" s="9"/>
      <c r="F138" s="38"/>
    </row>
    <row r="139" ht="15.75" customHeight="1">
      <c r="B139" s="9"/>
      <c r="F139" s="38"/>
    </row>
    <row r="140" ht="15.75" customHeight="1">
      <c r="B140" s="9"/>
      <c r="F140" s="38"/>
    </row>
    <row r="141" ht="15.75" customHeight="1">
      <c r="B141" s="9"/>
      <c r="F141" s="38"/>
    </row>
    <row r="142" ht="15.75" customHeight="1">
      <c r="B142" s="9"/>
      <c r="F142" s="38"/>
    </row>
    <row r="143" ht="15.75" customHeight="1">
      <c r="B143" s="9"/>
      <c r="F143" s="38"/>
    </row>
    <row r="144" ht="15.75" customHeight="1">
      <c r="B144" s="9"/>
      <c r="F144" s="38"/>
    </row>
    <row r="145" ht="15.75" customHeight="1">
      <c r="B145" s="9"/>
      <c r="F145" s="38"/>
    </row>
    <row r="146" ht="15.75" customHeight="1">
      <c r="B146" s="9"/>
      <c r="F146" s="38"/>
    </row>
    <row r="147" ht="15.75" customHeight="1">
      <c r="B147" s="9"/>
      <c r="F147" s="38"/>
    </row>
    <row r="148" ht="15.75" customHeight="1">
      <c r="B148" s="9"/>
      <c r="F148" s="38"/>
    </row>
    <row r="149" ht="15.75" customHeight="1">
      <c r="B149" s="9"/>
      <c r="F149" s="38"/>
    </row>
    <row r="150" ht="15.75" customHeight="1">
      <c r="B150" s="9"/>
      <c r="F150" s="38"/>
    </row>
    <row r="151" ht="15.75" customHeight="1">
      <c r="B151" s="9"/>
      <c r="F151" s="38"/>
    </row>
    <row r="152" ht="15.75" customHeight="1">
      <c r="B152" s="9"/>
      <c r="F152" s="38"/>
    </row>
    <row r="153" ht="15.75" customHeight="1">
      <c r="B153" s="9"/>
      <c r="F153" s="38"/>
    </row>
    <row r="154" ht="15.75" customHeight="1">
      <c r="B154" s="9"/>
      <c r="F154" s="38"/>
    </row>
    <row r="155" ht="15.75" customHeight="1">
      <c r="B155" s="9"/>
      <c r="F155" s="38"/>
    </row>
    <row r="156" ht="15.75" customHeight="1">
      <c r="B156" s="9"/>
      <c r="F156" s="38"/>
    </row>
    <row r="157" ht="15.75" customHeight="1">
      <c r="B157" s="9"/>
      <c r="F157" s="38"/>
    </row>
    <row r="158" ht="15.75" customHeight="1">
      <c r="B158" s="9"/>
      <c r="F158" s="38"/>
    </row>
    <row r="159" ht="15.75" customHeight="1">
      <c r="B159" s="9"/>
      <c r="F159" s="38"/>
    </row>
    <row r="160" ht="15.75" customHeight="1">
      <c r="B160" s="9"/>
      <c r="F160" s="38"/>
    </row>
    <row r="161" ht="15.75" customHeight="1">
      <c r="B161" s="9"/>
      <c r="F161" s="38"/>
    </row>
    <row r="162" ht="15.75" customHeight="1">
      <c r="B162" s="9"/>
      <c r="F162" s="38"/>
    </row>
    <row r="163" ht="15.75" customHeight="1">
      <c r="B163" s="9"/>
      <c r="F163" s="38"/>
    </row>
    <row r="164" ht="15.75" customHeight="1">
      <c r="B164" s="9"/>
      <c r="F164" s="38"/>
    </row>
    <row r="165" ht="15.75" customHeight="1">
      <c r="B165" s="9"/>
      <c r="F165" s="38"/>
    </row>
    <row r="166" ht="15.75" customHeight="1">
      <c r="B166" s="9"/>
      <c r="F166" s="38"/>
    </row>
    <row r="167" ht="15.75" customHeight="1">
      <c r="B167" s="9"/>
      <c r="F167" s="38"/>
    </row>
    <row r="168" ht="15.75" customHeight="1">
      <c r="B168" s="9"/>
      <c r="F168" s="38"/>
    </row>
    <row r="169" ht="15.75" customHeight="1">
      <c r="B169" s="9"/>
      <c r="F169" s="38"/>
    </row>
    <row r="170" ht="15.75" customHeight="1">
      <c r="B170" s="9"/>
      <c r="F170" s="38"/>
    </row>
    <row r="171" ht="15.75" customHeight="1">
      <c r="B171" s="9"/>
      <c r="F171" s="38"/>
    </row>
    <row r="172" ht="15.75" customHeight="1">
      <c r="B172" s="9"/>
      <c r="F172" s="38"/>
    </row>
    <row r="173" ht="15.75" customHeight="1">
      <c r="B173" s="9"/>
      <c r="F173" s="38"/>
    </row>
    <row r="174" ht="15.75" customHeight="1">
      <c r="B174" s="9"/>
      <c r="F174" s="38"/>
    </row>
    <row r="175" ht="15.75" customHeight="1">
      <c r="B175" s="9"/>
      <c r="F175" s="38"/>
    </row>
    <row r="176" ht="15.75" customHeight="1">
      <c r="B176" s="9"/>
      <c r="F176" s="38"/>
    </row>
    <row r="177" ht="15.75" customHeight="1">
      <c r="B177" s="9"/>
      <c r="F177" s="38"/>
    </row>
    <row r="178" ht="15.75" customHeight="1">
      <c r="B178" s="9"/>
      <c r="F178" s="38"/>
    </row>
    <row r="179" ht="15.75" customHeight="1">
      <c r="B179" s="9"/>
      <c r="F179" s="38"/>
    </row>
    <row r="180" ht="15.75" customHeight="1">
      <c r="B180" s="9"/>
      <c r="F180" s="38"/>
    </row>
    <row r="181" ht="15.75" customHeight="1">
      <c r="B181" s="9"/>
      <c r="F181" s="38"/>
    </row>
    <row r="182" ht="15.75" customHeight="1">
      <c r="B182" s="9"/>
      <c r="F182" s="38"/>
    </row>
    <row r="183" ht="15.75" customHeight="1">
      <c r="B183" s="9"/>
      <c r="F183" s="38"/>
    </row>
    <row r="184" ht="15.75" customHeight="1">
      <c r="B184" s="9"/>
      <c r="F184" s="38"/>
    </row>
    <row r="185" ht="15.75" customHeight="1">
      <c r="B185" s="9"/>
      <c r="F185" s="38"/>
    </row>
    <row r="186" ht="15.75" customHeight="1">
      <c r="B186" s="9"/>
      <c r="F186" s="38"/>
    </row>
    <row r="187" ht="15.75" customHeight="1">
      <c r="B187" s="9"/>
      <c r="F187" s="38"/>
    </row>
    <row r="188" ht="15.75" customHeight="1">
      <c r="B188" s="9"/>
      <c r="F188" s="38"/>
    </row>
    <row r="189" ht="15.75" customHeight="1">
      <c r="B189" s="9"/>
      <c r="F189" s="38"/>
    </row>
    <row r="190" ht="15.75" customHeight="1">
      <c r="B190" s="9"/>
      <c r="F190" s="38"/>
    </row>
    <row r="191" ht="15.75" customHeight="1">
      <c r="B191" s="9"/>
      <c r="F191" s="38"/>
    </row>
    <row r="192" ht="15.75" customHeight="1">
      <c r="B192" s="9"/>
      <c r="F192" s="38"/>
    </row>
    <row r="193" ht="15.75" customHeight="1">
      <c r="B193" s="9"/>
      <c r="F193" s="38"/>
    </row>
    <row r="194" ht="15.75" customHeight="1">
      <c r="B194" s="9"/>
      <c r="F194" s="38"/>
    </row>
    <row r="195" ht="15.75" customHeight="1">
      <c r="B195" s="9"/>
      <c r="F195" s="38"/>
    </row>
    <row r="196" ht="15.75" customHeight="1">
      <c r="B196" s="9"/>
      <c r="F196" s="38"/>
    </row>
    <row r="197" ht="15.75" customHeight="1">
      <c r="B197" s="9"/>
      <c r="F197" s="38"/>
    </row>
    <row r="198" ht="15.75" customHeight="1">
      <c r="B198" s="9"/>
      <c r="F198" s="38"/>
    </row>
    <row r="199" ht="15.75" customHeight="1">
      <c r="B199" s="9"/>
      <c r="F199" s="38"/>
    </row>
    <row r="200" ht="15.75" customHeight="1">
      <c r="B200" s="9"/>
      <c r="F200" s="38"/>
    </row>
    <row r="201" ht="15.75" customHeight="1">
      <c r="B201" s="9"/>
      <c r="F201" s="38"/>
    </row>
    <row r="202" ht="15.75" customHeight="1">
      <c r="B202" s="9"/>
      <c r="F202" s="38"/>
    </row>
    <row r="203" ht="15.75" customHeight="1">
      <c r="B203" s="9"/>
      <c r="F203" s="38"/>
    </row>
    <row r="204" ht="15.75" customHeight="1">
      <c r="B204" s="9"/>
      <c r="F204" s="38"/>
    </row>
    <row r="205" ht="15.75" customHeight="1">
      <c r="B205" s="9"/>
      <c r="F205" s="38"/>
    </row>
    <row r="206" ht="15.75" customHeight="1">
      <c r="B206" s="9"/>
      <c r="F206" s="38"/>
    </row>
    <row r="207" ht="15.75" customHeight="1">
      <c r="B207" s="9"/>
      <c r="F207" s="38"/>
    </row>
    <row r="208" ht="15.75" customHeight="1">
      <c r="B208" s="9"/>
      <c r="F208" s="38"/>
    </row>
    <row r="209" ht="15.75" customHeight="1">
      <c r="B209" s="9"/>
      <c r="F209" s="38"/>
    </row>
    <row r="210" ht="15.75" customHeight="1">
      <c r="B210" s="9"/>
      <c r="F210" s="38"/>
    </row>
    <row r="211" ht="15.75" customHeight="1">
      <c r="B211" s="9"/>
      <c r="F211" s="38"/>
    </row>
    <row r="212" ht="15.75" customHeight="1">
      <c r="B212" s="9"/>
      <c r="F212" s="38"/>
    </row>
    <row r="213" ht="15.75" customHeight="1">
      <c r="B213" s="9"/>
      <c r="F213" s="38"/>
    </row>
    <row r="214" ht="15.75" customHeight="1">
      <c r="B214" s="9"/>
      <c r="F214" s="38"/>
    </row>
    <row r="215" ht="15.75" customHeight="1">
      <c r="B215" s="9"/>
      <c r="F215" s="38"/>
    </row>
    <row r="216" ht="15.75" customHeight="1">
      <c r="B216" s="9"/>
      <c r="F216" s="38"/>
    </row>
    <row r="217" ht="15.75" customHeight="1">
      <c r="B217" s="9"/>
      <c r="F217" s="38"/>
    </row>
    <row r="218" ht="15.75" customHeight="1">
      <c r="B218" s="9"/>
      <c r="F218" s="38"/>
    </row>
    <row r="219" ht="15.75" customHeight="1">
      <c r="B219" s="9"/>
      <c r="F219" s="38"/>
    </row>
    <row r="220" ht="15.75" customHeight="1">
      <c r="B220" s="9"/>
      <c r="F220" s="38"/>
    </row>
    <row r="221" ht="15.75" customHeight="1">
      <c r="B221" s="9"/>
      <c r="F221" s="38"/>
    </row>
    <row r="222" ht="15.75" customHeight="1">
      <c r="B222" s="9"/>
      <c r="F222" s="38"/>
    </row>
    <row r="223" ht="15.75" customHeight="1">
      <c r="B223" s="9"/>
      <c r="F223" s="38"/>
    </row>
    <row r="224" ht="15.75" customHeight="1">
      <c r="B224" s="9"/>
      <c r="F224" s="38"/>
    </row>
    <row r="225" ht="15.75" customHeight="1">
      <c r="B225" s="9"/>
      <c r="F225" s="38"/>
    </row>
    <row r="226" ht="15.75" customHeight="1">
      <c r="B226" s="9"/>
      <c r="F226" s="38"/>
    </row>
    <row r="227" ht="15.75" customHeight="1">
      <c r="B227" s="9"/>
      <c r="F227" s="38"/>
    </row>
    <row r="228" ht="15.75" customHeight="1">
      <c r="B228" s="9"/>
      <c r="F228" s="38"/>
    </row>
    <row r="229" ht="15.75" customHeight="1">
      <c r="B229" s="9"/>
      <c r="F229" s="38"/>
    </row>
    <row r="230" ht="15.75" customHeight="1">
      <c r="B230" s="9"/>
      <c r="F230" s="38"/>
    </row>
    <row r="231" ht="15.75" customHeight="1">
      <c r="B231" s="9"/>
      <c r="F231" s="38"/>
    </row>
    <row r="232" ht="15.75" customHeight="1">
      <c r="B232" s="9"/>
      <c r="F232" s="38"/>
    </row>
    <row r="233" ht="15.75" customHeight="1">
      <c r="B233" s="9"/>
      <c r="F233" s="38"/>
    </row>
    <row r="234" ht="15.75" customHeight="1">
      <c r="B234" s="9"/>
      <c r="F234" s="38"/>
    </row>
    <row r="235" ht="15.75" customHeight="1">
      <c r="B235" s="9"/>
      <c r="F235" s="38"/>
    </row>
    <row r="236" ht="15.75" customHeight="1">
      <c r="B236" s="9"/>
      <c r="F236" s="38"/>
    </row>
    <row r="237" ht="15.75" customHeight="1">
      <c r="B237" s="9"/>
      <c r="F237" s="38"/>
    </row>
    <row r="238" ht="15.75" customHeight="1">
      <c r="B238" s="9"/>
      <c r="F238" s="38"/>
    </row>
    <row r="239" ht="15.75" customHeight="1">
      <c r="B239" s="9"/>
      <c r="F239" s="38"/>
    </row>
    <row r="240" ht="15.75" customHeight="1">
      <c r="B240" s="9"/>
      <c r="F240" s="38"/>
    </row>
    <row r="241" ht="15.75" customHeight="1">
      <c r="B241" s="9"/>
      <c r="F241" s="38"/>
    </row>
    <row r="242" ht="15.75" customHeight="1">
      <c r="B242" s="9"/>
      <c r="F242" s="38"/>
    </row>
    <row r="243" ht="15.75" customHeight="1">
      <c r="B243" s="9"/>
      <c r="F243" s="38"/>
    </row>
    <row r="244" ht="15.75" customHeight="1">
      <c r="B244" s="9"/>
      <c r="F244" s="38"/>
    </row>
    <row r="245" ht="15.75" customHeight="1">
      <c r="B245" s="9"/>
      <c r="F245" s="38"/>
    </row>
    <row r="246" ht="15.75" customHeight="1">
      <c r="B246" s="9"/>
      <c r="F246" s="38"/>
    </row>
    <row r="247" ht="15.75" customHeight="1">
      <c r="B247" s="9"/>
      <c r="F247" s="38"/>
    </row>
    <row r="248" ht="15.75" customHeight="1">
      <c r="B248" s="9"/>
      <c r="F248" s="38"/>
    </row>
    <row r="249" ht="15.75" customHeight="1">
      <c r="B249" s="9"/>
      <c r="F249" s="38"/>
    </row>
    <row r="250" ht="15.75" customHeight="1">
      <c r="B250" s="9"/>
      <c r="F250" s="38"/>
    </row>
    <row r="251" ht="15.75" customHeight="1">
      <c r="B251" s="9"/>
      <c r="F251" s="38"/>
    </row>
    <row r="252" ht="15.75" customHeight="1">
      <c r="B252" s="9"/>
      <c r="F252" s="38"/>
    </row>
    <row r="253" ht="15.75" customHeight="1">
      <c r="B253" s="9"/>
      <c r="F253" s="38"/>
    </row>
    <row r="254" ht="15.75" customHeight="1">
      <c r="B254" s="9"/>
      <c r="F254" s="38"/>
    </row>
    <row r="255" ht="15.75" customHeight="1">
      <c r="B255" s="9"/>
      <c r="F255" s="38"/>
    </row>
    <row r="256" ht="15.75" customHeight="1">
      <c r="B256" s="9"/>
      <c r="F256" s="38"/>
    </row>
    <row r="257" ht="15.75" customHeight="1">
      <c r="B257" s="9"/>
      <c r="F257" s="38"/>
    </row>
    <row r="258" ht="15.75" customHeight="1">
      <c r="B258" s="9"/>
      <c r="F258" s="38"/>
    </row>
    <row r="259" ht="15.75" customHeight="1">
      <c r="B259" s="9"/>
      <c r="F259" s="38"/>
    </row>
    <row r="260" ht="15.75" customHeight="1">
      <c r="B260" s="9"/>
      <c r="F260" s="38"/>
    </row>
    <row r="261" ht="15.75" customHeight="1">
      <c r="B261" s="9"/>
      <c r="F261" s="38"/>
    </row>
    <row r="262" ht="15.75" customHeight="1">
      <c r="B262" s="9"/>
      <c r="F262" s="38"/>
    </row>
    <row r="263" ht="15.75" customHeight="1">
      <c r="B263" s="9"/>
      <c r="F263" s="38"/>
    </row>
    <row r="264" ht="15.75" customHeight="1">
      <c r="B264" s="9"/>
      <c r="F264" s="38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A5:B5"/>
  </mergeCells>
  <conditionalFormatting sqref="A4:Z4">
    <cfRule type="timePeriod" dxfId="0" priority="1" timePeriod="today"/>
  </conditionalFormatting>
  <conditionalFormatting sqref="A1:B4 C1:D32 E1:G52 H1:Z32 A6:A11 B6:B16 A13 A16 B18:B32 A19:A32 A34:A38 B34:B43 C34:D44 H34:Z43 A41 A44 A47:D52 H51:Z51 A54:F996 G54:G63 H54:Z996 G65:G996">
    <cfRule type="cellIs" dxfId="1" priority="2" operator="greaterThan">
      <formula>0</formula>
    </cfRule>
  </conditionalFormatting>
  <conditionalFormatting sqref="F1:F52 F54:F996">
    <cfRule type="cellIs" dxfId="2" priority="3" operator="lessThan">
      <formula>0</formula>
    </cfRule>
  </conditionalFormatting>
  <drawing r:id="rId1"/>
</worksheet>
</file>