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23" sheetId="2" r:id="rId5"/>
    <sheet state="visible" name="2024" sheetId="3" r:id="rId6"/>
    <sheet state="visible" name="TODOS OS ANOS" sheetId="4" r:id="rId7"/>
    <sheet state="visible" name="ESTATISTICA" sheetId="5" r:id="rId8"/>
    <sheet state="visible" name="MÁXIMA" sheetId="6" r:id="rId9"/>
  </sheets>
  <definedNames/>
  <calcPr/>
</workbook>
</file>

<file path=xl/sharedStrings.xml><?xml version="1.0" encoding="utf-8"?>
<sst xmlns="http://schemas.openxmlformats.org/spreadsheetml/2006/main" count="836" uniqueCount="58">
  <si>
    <t>FREQUÊNCIA DOS CULTOS 2022</t>
  </si>
  <si>
    <t>OUTUBRO</t>
  </si>
  <si>
    <t>Data</t>
  </si>
  <si>
    <t>Ministro</t>
  </si>
  <si>
    <t>Dirigente</t>
  </si>
  <si>
    <t>Qtd. de Pessoas</t>
  </si>
  <si>
    <t>Qtd. de Visitantes</t>
  </si>
  <si>
    <t>Qtd. de Crianças</t>
  </si>
  <si>
    <t>Qtd. de Conversões</t>
  </si>
  <si>
    <t>Qtd. de Batis. c/ Esp. Santo</t>
  </si>
  <si>
    <t>Qtd. de Motos</t>
  </si>
  <si>
    <t>Qtd. de Carros</t>
  </si>
  <si>
    <t>Pr. Edson</t>
  </si>
  <si>
    <t>Min. Rosi</t>
  </si>
  <si>
    <t>Davi Neto</t>
  </si>
  <si>
    <t>Willame</t>
  </si>
  <si>
    <t>Pr. Edson e Min. Rosi</t>
  </si>
  <si>
    <t>NOVEMBRO</t>
  </si>
  <si>
    <t>DEZEMBRO</t>
  </si>
  <si>
    <t>Rosilene</t>
  </si>
  <si>
    <t>FREQUÊNCIA DOS CULTOS 2023</t>
  </si>
  <si>
    <t>JANEIRO</t>
  </si>
  <si>
    <t>FEVEREIRO</t>
  </si>
  <si>
    <t>-</t>
  </si>
  <si>
    <t>MARÇO</t>
  </si>
  <si>
    <t>Talita</t>
  </si>
  <si>
    <t>ABRIL</t>
  </si>
  <si>
    <t>Marinalva</t>
  </si>
  <si>
    <t>Pr. Alexandre/Aline</t>
  </si>
  <si>
    <t>Pr. Edson/Rosi</t>
  </si>
  <si>
    <t>Pr. Alexandre</t>
  </si>
  <si>
    <t>MAIO</t>
  </si>
  <si>
    <t>Talita/Willame</t>
  </si>
  <si>
    <t>JUNHO</t>
  </si>
  <si>
    <t>Pr. Romulo</t>
  </si>
  <si>
    <t>JULHO</t>
  </si>
  <si>
    <t>Fátima</t>
  </si>
  <si>
    <t>5 ministros</t>
  </si>
  <si>
    <t>AGOSTO</t>
  </si>
  <si>
    <t>Pr.Edson</t>
  </si>
  <si>
    <t>Pr. Jackson</t>
  </si>
  <si>
    <t>SETEMBRO</t>
  </si>
  <si>
    <t>MÊS</t>
  </si>
  <si>
    <t>FREQUÊNCIA DOS CULTOS 2024</t>
  </si>
  <si>
    <t>Davi Lima</t>
  </si>
  <si>
    <t>willame</t>
  </si>
  <si>
    <t>Zezinha</t>
  </si>
  <si>
    <t>Willame/Talita</t>
  </si>
  <si>
    <t>Pr. Emerson</t>
  </si>
  <si>
    <t>Pr. Alexandre/Min. Aline</t>
  </si>
  <si>
    <t>Min. Rosi/Pr.Edson</t>
  </si>
  <si>
    <t>Hedie</t>
  </si>
  <si>
    <t>ANO</t>
  </si>
  <si>
    <t>ESTATISTICA</t>
  </si>
  <si>
    <t xml:space="preserve">MÍNIMA </t>
  </si>
  <si>
    <t>MÁXIMA</t>
  </si>
  <si>
    <t>MÉDIA</t>
  </si>
  <si>
    <t>MÁXIMA DA FREQUENCIA DE CULTOS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</si>
</sst>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"/>
    <numFmt numFmtId="165" formatCode="dd&quot;/&quot;mm"/>
    <numFmt numFmtId="166" formatCode="dd/mm"/>
  </numFmts>
  <fonts count="22">
    <font>
      <sz val="10.0"/>
      <color rgb="FF000000"/>
      <name val="Verdana"/>
      <scheme val="minor"/>
    </font>
    <font>
      <b/>
      <sz val="12.0"/>
      <color rgb="FFFFFFFF"/>
      <name val="Verdana"/>
      <scheme val="minor"/>
    </font>
    <font/>
    <font>
      <color theme="1"/>
      <name val="Verdana"/>
      <scheme val="minor"/>
    </font>
    <font>
      <b/>
      <sz val="10.0"/>
      <color theme="1"/>
      <name val="Verdana"/>
    </font>
    <font>
      <b/>
      <sz val="10.0"/>
      <color theme="0"/>
      <name val="Verdana"/>
    </font>
    <font>
      <b/>
      <color theme="1"/>
      <name val="Verdana"/>
    </font>
    <font>
      <b/>
      <sz val="12.0"/>
      <color theme="1"/>
      <name val="Verdana"/>
    </font>
    <font>
      <b/>
      <sz val="13.0"/>
      <color theme="1"/>
      <name val="Verdana"/>
    </font>
    <font>
      <b/>
      <color rgb="FFFFFFFF"/>
      <name val="Verdana"/>
    </font>
    <font>
      <b/>
      <sz val="9.0"/>
      <color rgb="FF000000"/>
      <name val="&quot;Aptos Narrow&quot;"/>
    </font>
    <font>
      <sz val="11.0"/>
      <color rgb="FF000000"/>
      <name val="&quot;Aptos Narrow&quot;"/>
    </font>
    <font>
      <b/>
      <sz val="14.0"/>
      <color theme="1"/>
      <name val="Verdana"/>
    </font>
    <font>
      <b/>
      <sz val="15.0"/>
      <color theme="1"/>
      <name val="Verdana"/>
    </font>
    <font>
      <b/>
      <sz val="16.0"/>
      <color theme="1"/>
      <name val="Verdana"/>
    </font>
    <font>
      <b/>
      <sz val="9.0"/>
      <color rgb="FF000000"/>
      <name val="Verdana"/>
    </font>
    <font>
      <b/>
      <color rgb="FF000000"/>
      <name val="Verdana"/>
    </font>
    <font>
      <b/>
      <sz val="12.0"/>
      <color rgb="FFFFFFFF"/>
      <name val="Verdana"/>
    </font>
    <font>
      <b/>
      <sz val="9.0"/>
      <color rgb="FF000000"/>
      <name val="Arial"/>
    </font>
    <font>
      <b/>
      <sz val="18.0"/>
      <color rgb="FFFFFFFF"/>
      <name val="Verdana"/>
    </font>
    <font>
      <b/>
      <sz val="11.0"/>
      <color rgb="FF0D0D0D"/>
      <name val="&quot;Söhne Mono&quot;"/>
    </font>
    <font>
      <b/>
      <sz val="11.0"/>
      <color rgb="FF000000"/>
      <name val="&quot;Aptos Narrow&quot;"/>
    </font>
  </fonts>
  <fills count="9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45818E"/>
        <bgColor rgb="FF45818E"/>
      </patternFill>
    </fill>
    <fill>
      <patternFill patternType="solid">
        <fgColor rgb="FFD7E6A3"/>
        <bgColor rgb="FFD7E6A3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rgb="FF0B6374"/>
        <bgColor rgb="FF0B6374"/>
      </patternFill>
    </fill>
  </fills>
  <borders count="12">
    <border/>
    <border>
      <left style="thin">
        <color rgb="FFC0791B"/>
      </left>
      <top style="thin">
        <color rgb="FFC0791B"/>
      </top>
      <bottom style="thin">
        <color rgb="FFC0791B"/>
      </bottom>
    </border>
    <border>
      <top style="thin">
        <color rgb="FFC0791B"/>
      </top>
      <bottom style="thin">
        <color rgb="FFC0791B"/>
      </bottom>
    </border>
    <border>
      <right style="thin">
        <color rgb="FFC0791B"/>
      </right>
      <top style="thin">
        <color rgb="FFC0791B"/>
      </top>
      <bottom style="thin">
        <color rgb="FFC0791B"/>
      </bottom>
    </border>
    <border>
      <left style="thin">
        <color rgb="FFC0791B"/>
      </left>
      <right style="thin">
        <color rgb="FFC0791B"/>
      </right>
      <top style="thin">
        <color rgb="FFC0791B"/>
      </top>
      <bottom style="thin">
        <color rgb="FFC0791B"/>
      </bottom>
    </border>
    <border>
      <left style="thin">
        <color rgb="FFC0791B"/>
      </left>
      <right style="thin">
        <color rgb="FFC0791B"/>
      </right>
      <top style="thin">
        <color rgb="FFC0791B"/>
      </top>
    </border>
    <border>
      <left style="thin">
        <color rgb="FFC0791B"/>
      </left>
      <right style="thin">
        <color rgb="FFC0791B"/>
      </right>
    </border>
    <border>
      <left style="thin">
        <color rgb="FFC0791B"/>
      </left>
      <right style="thin">
        <color rgb="FFC0791B"/>
      </right>
      <bottom style="thin">
        <color rgb="FFC0791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C0791B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5" fillId="3" fontId="4" numFmtId="0" xfId="0" applyAlignment="1" applyBorder="1" applyFill="1" applyFont="1">
      <alignment horizontal="center" readingOrder="0" textRotation="90" vertical="center"/>
    </xf>
    <xf borderId="4" fillId="4" fontId="5" numFmtId="0" xfId="0" applyAlignment="1" applyBorder="1" applyFill="1" applyFont="1">
      <alignment horizontal="center" readingOrder="0"/>
    </xf>
    <xf borderId="6" fillId="0" fontId="2" numFmtId="0" xfId="0" applyBorder="1" applyFont="1"/>
    <xf borderId="4" fillId="0" fontId="6" numFmtId="164" xfId="0" applyAlignment="1" applyBorder="1" applyFont="1" applyNumberFormat="1">
      <alignment readingOrder="0"/>
    </xf>
    <xf borderId="4" fillId="0" fontId="6" numFmtId="0" xfId="0" applyAlignment="1" applyBorder="1" applyFont="1">
      <alignment readingOrder="0"/>
    </xf>
    <xf borderId="7" fillId="0" fontId="2" numFmtId="0" xfId="0" applyBorder="1" applyFont="1"/>
    <xf borderId="1" fillId="0" fontId="6" numFmtId="0" xfId="0" applyAlignment="1" applyBorder="1" applyFont="1">
      <alignment readingOrder="0"/>
    </xf>
    <xf borderId="5" fillId="3" fontId="7" numFmtId="0" xfId="0" applyAlignment="1" applyBorder="1" applyFont="1">
      <alignment horizontal="center" readingOrder="0" textRotation="90" vertical="center"/>
    </xf>
    <xf borderId="4" fillId="0" fontId="6" numFmtId="165" xfId="0" applyAlignment="1" applyBorder="1" applyFont="1" applyNumberFormat="1">
      <alignment readingOrder="0"/>
    </xf>
    <xf borderId="5" fillId="3" fontId="8" numFmtId="0" xfId="0" applyAlignment="1" applyBorder="1" applyFont="1">
      <alignment horizontal="center" readingOrder="0" textRotation="90" vertical="center"/>
    </xf>
    <xf borderId="8" fillId="4" fontId="9" numFmtId="0" xfId="0" applyAlignment="1" applyBorder="1" applyFont="1">
      <alignment horizontal="center" readingOrder="0" vertical="bottom"/>
    </xf>
    <xf borderId="8" fillId="5" fontId="10" numFmtId="0" xfId="0" applyAlignment="1" applyBorder="1" applyFill="1" applyFont="1">
      <alignment readingOrder="0" shrinkToFit="0" vertical="bottom" wrapText="0"/>
    </xf>
    <xf borderId="8" fillId="0" fontId="11" numFmtId="0" xfId="0" applyAlignment="1" applyBorder="1" applyFont="1">
      <alignment horizontal="right" readingOrder="0" shrinkToFit="0" vertical="bottom" wrapText="0"/>
    </xf>
    <xf borderId="5" fillId="3" fontId="12" numFmtId="0" xfId="0" applyAlignment="1" applyBorder="1" applyFont="1">
      <alignment horizontal="center" readingOrder="0" textRotation="90" vertical="center"/>
    </xf>
    <xf borderId="4" fillId="0" fontId="6" numFmtId="165" xfId="0" applyAlignment="1" applyBorder="1" applyFont="1" applyNumberFormat="1">
      <alignment readingOrder="0"/>
    </xf>
    <xf borderId="5" fillId="3" fontId="13" numFmtId="0" xfId="0" applyAlignment="1" applyBorder="1" applyFont="1">
      <alignment horizontal="center" readingOrder="0" textRotation="90" vertical="center"/>
    </xf>
    <xf borderId="4" fillId="0" fontId="6" numFmtId="166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 readingOrder="0"/>
    </xf>
    <xf borderId="5" fillId="3" fontId="14" numFmtId="0" xfId="0" applyAlignment="1" applyBorder="1" applyFont="1">
      <alignment horizontal="center" readingOrder="0" textRotation="90" vertical="center"/>
    </xf>
    <xf borderId="3" fillId="0" fontId="6" numFmtId="0" xfId="0" applyAlignment="1" applyBorder="1" applyFont="1">
      <alignment readingOrder="0"/>
    </xf>
    <xf borderId="8" fillId="5" fontId="15" numFmtId="0" xfId="0" applyAlignment="1" applyBorder="1" applyFont="1">
      <alignment readingOrder="0" shrinkToFit="0" vertical="bottom" wrapText="0"/>
    </xf>
    <xf borderId="9" fillId="4" fontId="9" numFmtId="0" xfId="0" applyAlignment="1" applyBorder="1" applyFont="1">
      <alignment horizontal="center" readingOrder="0" vertical="bottom"/>
    </xf>
    <xf borderId="9" fillId="5" fontId="10" numFmtId="0" xfId="0" applyAlignment="1" applyBorder="1" applyFont="1">
      <alignment readingOrder="0" shrinkToFit="0" vertical="bottom" wrapText="0"/>
    </xf>
    <xf borderId="9" fillId="6" fontId="16" numFmtId="0" xfId="0" applyAlignment="1" applyBorder="1" applyFill="1" applyFont="1">
      <alignment horizontal="center" readingOrder="0" vertical="bottom"/>
    </xf>
    <xf borderId="8" fillId="6" fontId="16" numFmtId="0" xfId="0" applyAlignment="1" applyBorder="1" applyFont="1">
      <alignment horizontal="right" readingOrder="0" vertical="bottom"/>
    </xf>
    <xf borderId="0" fillId="7" fontId="1" numFmtId="0" xfId="0" applyAlignment="1" applyFill="1" applyFont="1">
      <alignment horizontal="center" readingOrder="0"/>
    </xf>
    <xf borderId="10" fillId="7" fontId="1" numFmtId="0" xfId="0" applyAlignment="1" applyBorder="1" applyFont="1">
      <alignment horizontal="center" readingOrder="0"/>
    </xf>
    <xf borderId="1" fillId="8" fontId="17" numFmtId="0" xfId="0" applyAlignment="1" applyBorder="1" applyFill="1" applyFont="1">
      <alignment horizontal="center" readingOrder="0"/>
    </xf>
    <xf borderId="11" fillId="0" fontId="3" numFmtId="0" xfId="0" applyBorder="1" applyFont="1"/>
    <xf borderId="1" fillId="4" fontId="9" numFmtId="0" xfId="0" applyAlignment="1" applyBorder="1" applyFont="1">
      <alignment horizontal="center" readingOrder="0" vertical="bottom"/>
    </xf>
    <xf borderId="0" fillId="4" fontId="9" numFmtId="0" xfId="0" applyAlignment="1" applyFont="1">
      <alignment horizontal="center" readingOrder="0" vertical="bottom"/>
    </xf>
    <xf borderId="4" fillId="4" fontId="9" numFmtId="0" xfId="0" applyAlignment="1" applyBorder="1" applyFont="1">
      <alignment horizontal="center" readingOrder="0" vertical="bottom"/>
    </xf>
    <xf borderId="4" fillId="5" fontId="18" numFmtId="0" xfId="0" applyAlignment="1" applyBorder="1" applyFont="1">
      <alignment horizontal="center" readingOrder="0" shrinkToFit="0" vertical="bottom" wrapText="0"/>
    </xf>
    <xf borderId="0" fillId="8" fontId="19" numFmtId="0" xfId="0" applyAlignment="1" applyFont="1">
      <alignment horizontal="center" readingOrder="0" vertical="center"/>
    </xf>
    <xf borderId="4" fillId="5" fontId="10" numFmtId="0" xfId="0" applyAlignment="1" applyBorder="1" applyFont="1">
      <alignment readingOrder="0" shrinkToFit="0" vertical="bottom" wrapText="0"/>
    </xf>
    <xf borderId="4" fillId="7" fontId="20" numFmtId="0" xfId="0" applyAlignment="1" applyBorder="1" applyFont="1">
      <alignment horizontal="center"/>
    </xf>
    <xf borderId="4" fillId="0" fontId="21" numFmtId="0" xfId="0" applyAlignment="1" applyBorder="1" applyFont="1">
      <alignment horizontal="center" readingOrder="0" shrinkToFit="0" vertical="bottom" wrapText="0"/>
    </xf>
    <xf borderId="4" fillId="7" fontId="20" numFmtId="1" xfId="0" applyAlignment="1" applyBorder="1" applyFont="1" applyNumberFormat="1">
      <alignment horizontal="center"/>
    </xf>
    <xf borderId="4" fillId="4" fontId="18" numFmtId="0" xfId="0" applyAlignment="1" applyBorder="1" applyFont="1">
      <alignment horizontal="center" readingOrder="0" shrinkToFit="0" vertical="bottom" wrapText="0"/>
    </xf>
    <xf borderId="4" fillId="5" fontId="18" numFmtId="0" xfId="0" applyAlignment="1" applyBorder="1" applyFont="1">
      <alignment horizontal="left" readingOrder="0" shrinkToFit="0" vertical="bottom" wrapText="0"/>
    </xf>
    <xf borderId="4" fillId="7" fontId="20" numFmtId="1" xfId="0" applyAlignment="1" applyBorder="1" applyFont="1" applyNumberFormat="1">
      <alignment horizontal="center" readingOrder="0"/>
    </xf>
    <xf borderId="4" fillId="5" fontId="18" numFmtId="0" xfId="0" applyAlignment="1" applyBorder="1" applyFont="1">
      <alignment readingOrder="0" shrinkToFit="0" vertical="bottom" wrapText="0"/>
    </xf>
    <xf borderId="11" fillId="0" fontId="3" numFmtId="0" xfId="0" applyAlignment="1" applyBorder="1" applyFont="1">
      <alignment readingOrder="0"/>
    </xf>
    <xf borderId="0" fillId="4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99999"/>
                </a:solidFill>
                <a:latin typeface="+mn-lt"/>
              </a:defRPr>
            </a:pPr>
            <a:r>
              <a:rPr b="1">
                <a:solidFill>
                  <a:srgbClr val="999999"/>
                </a:solidFill>
                <a:latin typeface="+mn-lt"/>
              </a:rPr>
              <a:t>FREQUÊNCIA DOS CULTOS 2022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'2022'!$D$21:$K$21</c:f>
            </c:strRef>
          </c:cat>
          <c:val>
            <c:numRef>
              <c:f>'2022'!$D$22:$K$22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'2022'!$D$21:$K$21</c:f>
            </c:strRef>
          </c:cat>
          <c:val>
            <c:numRef>
              <c:f>'2022'!$D$23:$K$23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'2022'!$D$21:$K$21</c:f>
            </c:strRef>
          </c:cat>
          <c:val>
            <c:numRef>
              <c:f>'2022'!$D$24:$K$24</c:f>
              <c:numCache/>
            </c:numRef>
          </c:val>
        </c:ser>
        <c:axId val="1311811147"/>
        <c:axId val="1018159892"/>
      </c:bar3DChart>
      <c:catAx>
        <c:axId val="1311811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018159892"/>
      </c:catAx>
      <c:valAx>
        <c:axId val="1018159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3118111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FREQUÊNCIA DOS CULTOS 2023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'2023'!$D$110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'2023'!$E$110:$K$110</c:f>
              <c:numCache/>
            </c:numRef>
          </c:val>
        </c:ser>
        <c:ser>
          <c:idx val="1"/>
          <c:order val="1"/>
          <c:tx>
            <c:strRef>
              <c:f>'2023'!$D$111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'2023'!$E$111:$K$111</c:f>
              <c:numCache/>
            </c:numRef>
          </c:val>
        </c:ser>
        <c:ser>
          <c:idx val="2"/>
          <c:order val="2"/>
          <c:tx>
            <c:strRef>
              <c:f>'2023'!$D$112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'2023'!$E$112:$K$112</c:f>
              <c:numCache/>
            </c:numRef>
          </c:val>
        </c:ser>
        <c:ser>
          <c:idx val="3"/>
          <c:order val="3"/>
          <c:tx>
            <c:strRef>
              <c:f>'2023'!$D$113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'2023'!$E$113:$K$113</c:f>
              <c:numCache/>
            </c:numRef>
          </c:val>
        </c:ser>
        <c:ser>
          <c:idx val="4"/>
          <c:order val="4"/>
          <c:tx>
            <c:strRef>
              <c:f>'2023'!$D$114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'2023'!$E$114:$K$114</c:f>
              <c:numCache/>
            </c:numRef>
          </c:val>
        </c:ser>
        <c:ser>
          <c:idx val="5"/>
          <c:order val="5"/>
          <c:tx>
            <c:strRef>
              <c:f>'2023'!$D$115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'2023'!$E$115:$K$115</c:f>
              <c:numCache/>
            </c:numRef>
          </c:val>
        </c:ser>
        <c:ser>
          <c:idx val="6"/>
          <c:order val="6"/>
          <c:tx>
            <c:strRef>
              <c:f>'2023'!$D$116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'2023'!$E$116:$K$116</c:f>
              <c:numCache/>
            </c:numRef>
          </c:val>
        </c:ser>
        <c:ser>
          <c:idx val="7"/>
          <c:order val="7"/>
          <c:tx>
            <c:strRef>
              <c:f>'2023'!$D$117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'2023'!$E$117:$K$117</c:f>
              <c:numCache/>
            </c:numRef>
          </c:val>
        </c:ser>
        <c:ser>
          <c:idx val="8"/>
          <c:order val="8"/>
          <c:tx>
            <c:strRef>
              <c:f>'2023'!$D$118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'2023'!$E$118:$K$118</c:f>
              <c:numCache/>
            </c:numRef>
          </c:val>
        </c:ser>
        <c:ser>
          <c:idx val="9"/>
          <c:order val="9"/>
          <c:tx>
            <c:strRef>
              <c:f>'2023'!$D$119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'2023'!$E$119:$K$119</c:f>
              <c:numCache/>
            </c:numRef>
          </c:val>
        </c:ser>
        <c:ser>
          <c:idx val="10"/>
          <c:order val="10"/>
          <c:tx>
            <c:strRef>
              <c:f>'2023'!$D$120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'2023'!$E$120:$K$120</c:f>
              <c:numCache/>
            </c:numRef>
          </c:val>
        </c:ser>
        <c:ser>
          <c:idx val="11"/>
          <c:order val="11"/>
          <c:tx>
            <c:strRef>
              <c:f>'2023'!$D$121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'2023'!$E$109:$K$109</c:f>
            </c:strRef>
          </c:cat>
          <c:val>
            <c:numRef>
              <c:f>'2023'!$E$121:$K$121</c:f>
              <c:numCache/>
            </c:numRef>
          </c:val>
        </c:ser>
        <c:axId val="1224573357"/>
        <c:axId val="939095785"/>
      </c:bar3DChart>
      <c:catAx>
        <c:axId val="1224573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939095785"/>
      </c:catAx>
      <c:valAx>
        <c:axId val="939095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22457335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99999"/>
                </a:solidFill>
                <a:latin typeface="+mn-lt"/>
              </a:defRPr>
            </a:pPr>
            <a:r>
              <a:rPr b="1">
                <a:solidFill>
                  <a:srgbClr val="999999"/>
                </a:solidFill>
                <a:latin typeface="+mn-lt"/>
              </a:rPr>
              <a:t>FREQUÊNCIA DOS CULTO 2024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6532309007134364"/>
          <c:y val="0.18192578374920026"/>
          <c:w val="0.9037018802021404"/>
          <c:h val="0.6145233525271913"/>
        </c:manualLayout>
      </c:layout>
      <c:bar3DChart>
        <c:barDir val="col"/>
        <c:grouping val="clustered"/>
        <c:ser>
          <c:idx val="0"/>
          <c:order val="0"/>
          <c:tx>
            <c:strRef>
              <c:f>'2024'!$D$114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'2024'!$E$114:$K$114</c:f>
              <c:numCache/>
            </c:numRef>
          </c:val>
        </c:ser>
        <c:ser>
          <c:idx val="1"/>
          <c:order val="1"/>
          <c:tx>
            <c:strRef>
              <c:f>'2024'!$D$115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'2024'!$E$115:$K$115</c:f>
              <c:numCache/>
            </c:numRef>
          </c:val>
        </c:ser>
        <c:ser>
          <c:idx val="2"/>
          <c:order val="2"/>
          <c:tx>
            <c:strRef>
              <c:f>'2024'!$D$116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'2024'!$E$116:$K$116</c:f>
              <c:numCache/>
            </c:numRef>
          </c:val>
        </c:ser>
        <c:ser>
          <c:idx val="3"/>
          <c:order val="3"/>
          <c:tx>
            <c:strRef>
              <c:f>'2024'!$D$117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'2024'!$E$117:$K$117</c:f>
              <c:numCache/>
            </c:numRef>
          </c:val>
        </c:ser>
        <c:ser>
          <c:idx val="4"/>
          <c:order val="4"/>
          <c:tx>
            <c:strRef>
              <c:f>'2024'!$D$118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'2024'!$E$118:$K$118</c:f>
              <c:numCache/>
            </c:numRef>
          </c:val>
        </c:ser>
        <c:ser>
          <c:idx val="5"/>
          <c:order val="5"/>
          <c:tx>
            <c:strRef>
              <c:f>'2024'!$D$119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'2024'!$E$119:$K$119</c:f>
              <c:numCache/>
            </c:numRef>
          </c:val>
        </c:ser>
        <c:ser>
          <c:idx val="6"/>
          <c:order val="6"/>
          <c:tx>
            <c:strRef>
              <c:f>'2024'!$D$120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'2024'!$E$120:$K$120</c:f>
              <c:numCache/>
            </c:numRef>
          </c:val>
        </c:ser>
        <c:ser>
          <c:idx val="7"/>
          <c:order val="7"/>
          <c:tx>
            <c:strRef>
              <c:f>'2024'!$D$121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'2024'!$E$121:$K$121</c:f>
              <c:numCache/>
            </c:numRef>
          </c:val>
        </c:ser>
        <c:ser>
          <c:idx val="8"/>
          <c:order val="8"/>
          <c:tx>
            <c:strRef>
              <c:f>'2024'!$D$122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'2024'!$E$122:$K$122</c:f>
              <c:numCache/>
            </c:numRef>
          </c:val>
        </c:ser>
        <c:ser>
          <c:idx val="9"/>
          <c:order val="9"/>
          <c:tx>
            <c:strRef>
              <c:f>'2024'!$D$123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'2024'!$E$123:$K$123</c:f>
              <c:numCache/>
            </c:numRef>
          </c:val>
        </c:ser>
        <c:ser>
          <c:idx val="10"/>
          <c:order val="10"/>
          <c:tx>
            <c:strRef>
              <c:f>'2024'!$D$124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'2024'!$E$124:$K$124</c:f>
              <c:numCache/>
            </c:numRef>
          </c:val>
        </c:ser>
        <c:ser>
          <c:idx val="11"/>
          <c:order val="11"/>
          <c:tx>
            <c:strRef>
              <c:f>'2024'!$D$125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'2024'!$E$113:$K$113</c:f>
            </c:strRef>
          </c:cat>
          <c:val>
            <c:numRef>
              <c:f>'2024'!$E$125:$K$125</c:f>
              <c:numCache/>
            </c:numRef>
          </c:val>
        </c:ser>
        <c:axId val="1358746085"/>
        <c:axId val="1793705532"/>
      </c:bar3DChart>
      <c:catAx>
        <c:axId val="1358746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793705532"/>
      </c:catAx>
      <c:valAx>
        <c:axId val="1793705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3587460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  <a:r>
              <a:rPr b="0">
                <a:solidFill>
                  <a:srgbClr val="999999"/>
                </a:solidFill>
                <a:latin typeface="+mn-lt"/>
              </a:rPr>
              <a:t>FREQUÊNCIA DOS CULTOS POR ANO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'TODOS OS ANOS'!$B$34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'TODOS OS ANOS'!$C$33:$I$33</c:f>
            </c:strRef>
          </c:cat>
          <c:val>
            <c:numRef>
              <c:f>'TODOS OS ANOS'!$C$34:$I$34</c:f>
              <c:numCache/>
            </c:numRef>
          </c:val>
        </c:ser>
        <c:ser>
          <c:idx val="1"/>
          <c:order val="1"/>
          <c:tx>
            <c:strRef>
              <c:f>'TODOS OS ANOS'!$B$35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'TODOS OS ANOS'!$C$33:$I$33</c:f>
            </c:strRef>
          </c:cat>
          <c:val>
            <c:numRef>
              <c:f>'TODOS OS ANOS'!$C$35:$I$35</c:f>
              <c:numCache/>
            </c:numRef>
          </c:val>
        </c:ser>
        <c:ser>
          <c:idx val="2"/>
          <c:order val="2"/>
          <c:tx>
            <c:strRef>
              <c:f>'TODOS OS ANOS'!$B$36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'TODOS OS ANOS'!$C$33:$I$33</c:f>
            </c:strRef>
          </c:cat>
          <c:val>
            <c:numRef>
              <c:f>'TODOS OS ANOS'!$C$36:$I$36</c:f>
              <c:numCache/>
            </c:numRef>
          </c:val>
        </c:ser>
        <c:axId val="1817461978"/>
        <c:axId val="389161944"/>
      </c:bar3DChart>
      <c:catAx>
        <c:axId val="1817461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424242"/>
                    </a:solidFill>
                    <a:latin typeface="+mn-lt"/>
                  </a:defRPr>
                </a:pPr>
                <a:r>
                  <a:rPr b="1">
                    <a:solidFill>
                      <a:srgbClr val="424242"/>
                    </a:solidFill>
                    <a:latin typeface="+mn-lt"/>
                  </a:rPr>
                  <a:t>FREQUÊNCIA DOS CULTOS POR 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389161944"/>
      </c:catAx>
      <c:valAx>
        <c:axId val="389161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24242"/>
                    </a:solidFill>
                    <a:latin typeface="+mn-lt"/>
                  </a:defRPr>
                </a:pPr>
                <a:r>
                  <a:rPr b="0">
                    <a:solidFill>
                      <a:srgbClr val="424242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24242"/>
                </a:solidFill>
                <a:latin typeface="+mn-lt"/>
              </a:defRPr>
            </a:pPr>
          </a:p>
        </c:txPr>
        <c:crossAx val="1817461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55555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24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121</xdr:row>
      <xdr:rowOff>171450</xdr:rowOff>
    </xdr:from>
    <xdr:ext cx="8115300" cy="50196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133</xdr:row>
      <xdr:rowOff>85725</xdr:rowOff>
    </xdr:from>
    <xdr:ext cx="8010525" cy="49625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37</xdr:row>
      <xdr:rowOff>19050</xdr:rowOff>
    </xdr:from>
    <xdr:ext cx="6391275" cy="3952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.56"/>
    <col customWidth="1" min="2" max="2" width="6.56"/>
    <col customWidth="1" min="3" max="4" width="9.67"/>
    <col customWidth="1" min="5" max="5" width="13.78"/>
    <col customWidth="1" min="6" max="6" width="15.11"/>
    <col customWidth="1" min="7" max="7" width="14.67"/>
    <col customWidth="1" min="8" max="8" width="16.33"/>
    <col customWidth="1" min="9" max="9" width="23.33"/>
    <col customWidth="1" min="10" max="10" width="12.33"/>
    <col customWidth="1" min="11" max="11" width="12.44"/>
    <col customWidth="1" min="12" max="12" width="12.89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>
      <c r="A3" s="7"/>
      <c r="B3" s="8">
        <v>45581.0</v>
      </c>
      <c r="C3" s="9" t="s">
        <v>12</v>
      </c>
      <c r="D3" s="9" t="s">
        <v>13</v>
      </c>
      <c r="E3" s="9">
        <v>28.0</v>
      </c>
      <c r="F3" s="9">
        <v>1.0</v>
      </c>
      <c r="G3" s="9">
        <v>6.0</v>
      </c>
      <c r="H3" s="9">
        <v>1.0</v>
      </c>
      <c r="I3" s="9">
        <v>0.0</v>
      </c>
      <c r="J3" s="9">
        <v>5.0</v>
      </c>
      <c r="K3" s="9">
        <v>2.0</v>
      </c>
    </row>
    <row r="4">
      <c r="A4" s="7"/>
      <c r="B4" s="8">
        <v>45588.0</v>
      </c>
      <c r="C4" s="9" t="s">
        <v>14</v>
      </c>
      <c r="D4" s="9" t="s">
        <v>15</v>
      </c>
      <c r="E4" s="9">
        <v>46.0</v>
      </c>
      <c r="F4" s="9">
        <v>5.0</v>
      </c>
      <c r="G4" s="9">
        <v>8.0</v>
      </c>
      <c r="H4" s="9">
        <v>0.0</v>
      </c>
      <c r="I4" s="9">
        <v>0.0</v>
      </c>
      <c r="J4" s="9">
        <v>2.0</v>
      </c>
      <c r="K4" s="9">
        <v>3.0</v>
      </c>
    </row>
    <row r="5">
      <c r="A5" s="10"/>
      <c r="B5" s="8">
        <v>45594.0</v>
      </c>
      <c r="C5" s="11" t="s">
        <v>16</v>
      </c>
      <c r="D5" s="3"/>
      <c r="E5" s="9">
        <v>30.0</v>
      </c>
      <c r="F5" s="9">
        <v>4.0</v>
      </c>
      <c r="G5" s="9">
        <v>7.0</v>
      </c>
      <c r="H5" s="9">
        <v>0.0</v>
      </c>
      <c r="I5" s="9">
        <v>0.0</v>
      </c>
      <c r="J5" s="9">
        <v>5.0</v>
      </c>
      <c r="K5" s="9">
        <v>2.0</v>
      </c>
    </row>
    <row r="6">
      <c r="A6" s="12" t="s">
        <v>17</v>
      </c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6" t="s">
        <v>11</v>
      </c>
    </row>
    <row r="7">
      <c r="A7" s="7"/>
      <c r="B7" s="13">
        <v>45602.0</v>
      </c>
      <c r="C7" s="9" t="s">
        <v>13</v>
      </c>
      <c r="D7" s="9" t="s">
        <v>12</v>
      </c>
      <c r="E7" s="9">
        <v>15.0</v>
      </c>
      <c r="F7" s="9">
        <v>0.0</v>
      </c>
      <c r="G7" s="9">
        <v>4.0</v>
      </c>
      <c r="H7" s="9">
        <v>0.0</v>
      </c>
      <c r="I7" s="9">
        <v>0.0</v>
      </c>
      <c r="J7" s="9">
        <v>1.0</v>
      </c>
      <c r="K7" s="9">
        <v>2.0</v>
      </c>
    </row>
    <row r="8">
      <c r="A8" s="7"/>
      <c r="B8" s="13">
        <v>45609.0</v>
      </c>
      <c r="C8" s="9" t="s">
        <v>15</v>
      </c>
      <c r="D8" s="9" t="s">
        <v>15</v>
      </c>
      <c r="E8" s="9">
        <v>19.0</v>
      </c>
      <c r="F8" s="9">
        <v>0.0</v>
      </c>
      <c r="G8" s="9">
        <v>2.0</v>
      </c>
      <c r="H8" s="9">
        <v>0.0</v>
      </c>
      <c r="I8" s="9">
        <v>0.0</v>
      </c>
      <c r="J8" s="9">
        <v>2.0</v>
      </c>
      <c r="K8" s="9">
        <v>1.0</v>
      </c>
    </row>
    <row r="9">
      <c r="A9" s="7"/>
      <c r="B9" s="13">
        <v>45613.0</v>
      </c>
      <c r="C9" s="9" t="s">
        <v>15</v>
      </c>
      <c r="D9" s="9" t="s">
        <v>15</v>
      </c>
      <c r="E9" s="9">
        <v>9.0</v>
      </c>
      <c r="F9" s="9">
        <v>0.0</v>
      </c>
      <c r="G9" s="9">
        <v>3.0</v>
      </c>
      <c r="H9" s="9">
        <v>0.0</v>
      </c>
      <c r="I9" s="9">
        <v>0.0</v>
      </c>
      <c r="J9" s="9">
        <v>2.0</v>
      </c>
      <c r="K9" s="9">
        <v>1.0</v>
      </c>
    </row>
    <row r="10">
      <c r="A10" s="7"/>
      <c r="B10" s="13">
        <v>45615.0</v>
      </c>
      <c r="C10" s="9" t="s">
        <v>13</v>
      </c>
      <c r="D10" s="9" t="s">
        <v>13</v>
      </c>
      <c r="E10" s="9">
        <v>16.0</v>
      </c>
      <c r="F10" s="9">
        <v>2.0</v>
      </c>
      <c r="G10" s="9">
        <v>4.0</v>
      </c>
      <c r="H10" s="9">
        <v>0.0</v>
      </c>
      <c r="I10" s="9">
        <v>0.0</v>
      </c>
      <c r="J10" s="9">
        <v>2.0</v>
      </c>
      <c r="K10" s="9">
        <v>2.0</v>
      </c>
    </row>
    <row r="11">
      <c r="A11" s="10"/>
      <c r="B11" s="13">
        <v>45616.0</v>
      </c>
      <c r="C11" s="9" t="s">
        <v>12</v>
      </c>
      <c r="D11" s="9" t="s">
        <v>13</v>
      </c>
      <c r="E11" s="9">
        <v>19.0</v>
      </c>
      <c r="F11" s="9">
        <v>0.0</v>
      </c>
      <c r="G11" s="9">
        <v>4.0</v>
      </c>
      <c r="H11" s="9">
        <v>0.0</v>
      </c>
      <c r="I11" s="9">
        <v>0.0</v>
      </c>
      <c r="J11" s="9">
        <v>5.0</v>
      </c>
      <c r="K11" s="9">
        <v>2.0</v>
      </c>
    </row>
    <row r="12">
      <c r="A12" s="14" t="s">
        <v>18</v>
      </c>
      <c r="B12" s="6" t="s">
        <v>2</v>
      </c>
      <c r="C12" s="6" t="s">
        <v>3</v>
      </c>
      <c r="D12" s="6" t="s">
        <v>4</v>
      </c>
      <c r="E12" s="6" t="s">
        <v>5</v>
      </c>
      <c r="F12" s="6" t="s">
        <v>6</v>
      </c>
      <c r="G12" s="6" t="s">
        <v>7</v>
      </c>
      <c r="H12" s="6" t="s">
        <v>8</v>
      </c>
      <c r="I12" s="6" t="s">
        <v>9</v>
      </c>
      <c r="J12" s="6" t="s">
        <v>10</v>
      </c>
      <c r="K12" s="6" t="s">
        <v>11</v>
      </c>
    </row>
    <row r="13">
      <c r="A13" s="7"/>
      <c r="B13" s="13">
        <v>45630.0</v>
      </c>
      <c r="C13" s="9" t="s">
        <v>14</v>
      </c>
      <c r="D13" s="9" t="s">
        <v>12</v>
      </c>
      <c r="E13" s="9">
        <v>15.0</v>
      </c>
      <c r="F13" s="9">
        <v>0.0</v>
      </c>
      <c r="G13" s="9">
        <v>4.0</v>
      </c>
      <c r="H13" s="9">
        <v>0.0</v>
      </c>
      <c r="I13" s="9">
        <v>0.0</v>
      </c>
      <c r="J13" s="9">
        <v>2.0</v>
      </c>
      <c r="K13" s="9">
        <v>2.0</v>
      </c>
    </row>
    <row r="14">
      <c r="A14" s="7"/>
      <c r="B14" s="13">
        <v>45634.0</v>
      </c>
      <c r="C14" s="9" t="s">
        <v>19</v>
      </c>
      <c r="D14" s="9" t="s">
        <v>12</v>
      </c>
      <c r="E14" s="9">
        <v>11.0</v>
      </c>
      <c r="F14" s="9">
        <v>0.0</v>
      </c>
      <c r="G14" s="9">
        <v>2.0</v>
      </c>
      <c r="H14" s="9">
        <v>0.0</v>
      </c>
      <c r="I14" s="9">
        <v>0.0</v>
      </c>
      <c r="J14" s="9">
        <v>2.0</v>
      </c>
      <c r="K14" s="9">
        <v>1.0</v>
      </c>
    </row>
    <row r="15">
      <c r="A15" s="7"/>
      <c r="B15" s="8">
        <v>45637.0</v>
      </c>
      <c r="C15" s="9" t="s">
        <v>13</v>
      </c>
      <c r="D15" s="9" t="s">
        <v>12</v>
      </c>
      <c r="E15" s="9">
        <v>18.0</v>
      </c>
      <c r="F15" s="9">
        <v>1.0</v>
      </c>
      <c r="G15" s="9">
        <v>2.0</v>
      </c>
      <c r="H15" s="9">
        <v>0.0</v>
      </c>
      <c r="I15" s="9">
        <v>0.0</v>
      </c>
      <c r="J15" s="9">
        <v>2.0</v>
      </c>
      <c r="K15" s="9">
        <v>2.0</v>
      </c>
    </row>
    <row r="16">
      <c r="A16" s="7"/>
      <c r="B16" s="13">
        <v>45644.0</v>
      </c>
      <c r="C16" s="9" t="s">
        <v>13</v>
      </c>
      <c r="D16" s="9" t="s">
        <v>12</v>
      </c>
      <c r="E16" s="9">
        <v>20.0</v>
      </c>
      <c r="F16" s="9">
        <v>0.0</v>
      </c>
      <c r="G16" s="9">
        <v>8.0</v>
      </c>
      <c r="H16" s="9">
        <v>0.0</v>
      </c>
      <c r="I16" s="9">
        <v>0.0</v>
      </c>
      <c r="J16" s="9">
        <v>3.0</v>
      </c>
      <c r="K16" s="9">
        <v>3.0</v>
      </c>
    </row>
    <row r="17">
      <c r="A17" s="7"/>
      <c r="B17" s="13">
        <v>45651.0</v>
      </c>
      <c r="C17" s="9" t="s">
        <v>13</v>
      </c>
      <c r="D17" s="9" t="s">
        <v>12</v>
      </c>
      <c r="E17" s="9">
        <v>15.0</v>
      </c>
      <c r="F17" s="9">
        <v>0.0</v>
      </c>
      <c r="G17" s="9">
        <v>5.0</v>
      </c>
      <c r="H17" s="9">
        <v>0.0</v>
      </c>
      <c r="I17" s="9">
        <v>0.0</v>
      </c>
      <c r="J17" s="9">
        <v>2.0</v>
      </c>
      <c r="K17" s="9">
        <v>2.0</v>
      </c>
    </row>
    <row r="18">
      <c r="A18" s="7"/>
      <c r="B18" s="13">
        <v>45653.0</v>
      </c>
      <c r="C18" s="9" t="s">
        <v>15</v>
      </c>
      <c r="D18" s="9" t="s">
        <v>12</v>
      </c>
      <c r="E18" s="9">
        <v>18.0</v>
      </c>
      <c r="F18" s="9">
        <v>1.0</v>
      </c>
      <c r="G18" s="9">
        <v>6.0</v>
      </c>
      <c r="H18" s="9">
        <v>0.0</v>
      </c>
      <c r="I18" s="9">
        <v>0.0</v>
      </c>
      <c r="J18" s="9">
        <v>3.0</v>
      </c>
      <c r="K18" s="9">
        <v>2.0</v>
      </c>
    </row>
    <row r="19">
      <c r="A19" s="10"/>
      <c r="B19" s="13">
        <v>45657.0</v>
      </c>
      <c r="C19" s="9" t="s">
        <v>12</v>
      </c>
      <c r="D19" s="9" t="s">
        <v>13</v>
      </c>
      <c r="E19" s="9">
        <v>17.0</v>
      </c>
      <c r="F19" s="9">
        <v>0.0</v>
      </c>
      <c r="G19" s="9">
        <v>8.0</v>
      </c>
      <c r="H19" s="9">
        <v>0.0</v>
      </c>
      <c r="I19" s="9">
        <v>0.0</v>
      </c>
      <c r="J19" s="9">
        <v>2.0</v>
      </c>
      <c r="K19" s="9">
        <v>3.0</v>
      </c>
    </row>
    <row r="21">
      <c r="D21" s="15">
        <v>2022.0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10</v>
      </c>
      <c r="K21" s="15" t="s">
        <v>11</v>
      </c>
    </row>
    <row r="22">
      <c r="D22" s="16" t="s">
        <v>1</v>
      </c>
      <c r="E22" s="17">
        <f t="shared" ref="E22:K22" si="1">SUM(E3:E5)</f>
        <v>104</v>
      </c>
      <c r="F22" s="17">
        <f t="shared" si="1"/>
        <v>10</v>
      </c>
      <c r="G22" s="17">
        <f t="shared" si="1"/>
        <v>21</v>
      </c>
      <c r="H22" s="17">
        <f t="shared" si="1"/>
        <v>1</v>
      </c>
      <c r="I22" s="17">
        <f t="shared" si="1"/>
        <v>0</v>
      </c>
      <c r="J22" s="17">
        <f t="shared" si="1"/>
        <v>12</v>
      </c>
      <c r="K22" s="17">
        <f t="shared" si="1"/>
        <v>7</v>
      </c>
    </row>
    <row r="23">
      <c r="D23" s="16" t="s">
        <v>17</v>
      </c>
      <c r="E23" s="17">
        <f t="shared" ref="E23:K23" si="2">SUM(E7:E11)</f>
        <v>78</v>
      </c>
      <c r="F23" s="17">
        <f t="shared" si="2"/>
        <v>2</v>
      </c>
      <c r="G23" s="17">
        <f t="shared" si="2"/>
        <v>17</v>
      </c>
      <c r="H23" s="17">
        <f t="shared" si="2"/>
        <v>0</v>
      </c>
      <c r="I23" s="17">
        <f t="shared" si="2"/>
        <v>0</v>
      </c>
      <c r="J23" s="17">
        <f t="shared" si="2"/>
        <v>12</v>
      </c>
      <c r="K23" s="17">
        <f t="shared" si="2"/>
        <v>8</v>
      </c>
    </row>
    <row r="24">
      <c r="D24" s="16" t="s">
        <v>18</v>
      </c>
      <c r="E24" s="17">
        <f t="shared" ref="E24:K24" si="3">SUM(E13:E19)</f>
        <v>114</v>
      </c>
      <c r="F24" s="17">
        <f t="shared" si="3"/>
        <v>2</v>
      </c>
      <c r="G24" s="17">
        <f t="shared" si="3"/>
        <v>35</v>
      </c>
      <c r="H24" s="17">
        <f t="shared" si="3"/>
        <v>0</v>
      </c>
      <c r="I24" s="17">
        <f t="shared" si="3"/>
        <v>0</v>
      </c>
      <c r="J24" s="17">
        <f t="shared" si="3"/>
        <v>16</v>
      </c>
      <c r="K24" s="17">
        <f t="shared" si="3"/>
        <v>15</v>
      </c>
    </row>
  </sheetData>
  <mergeCells count="5">
    <mergeCell ref="A1:E1"/>
    <mergeCell ref="A2:A5"/>
    <mergeCell ref="C5:D5"/>
    <mergeCell ref="A6:A11"/>
    <mergeCell ref="A12:A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4.22"/>
    <col customWidth="1" min="2" max="2" width="6.33"/>
    <col customWidth="1" min="3" max="3" width="9.33"/>
    <col customWidth="1" min="4" max="4" width="9.67"/>
    <col customWidth="1" min="5" max="5" width="13.89"/>
    <col customWidth="1" min="6" max="6" width="15.67"/>
    <col customWidth="1" min="7" max="7" width="14.33"/>
    <col customWidth="1" min="8" max="8" width="17.33"/>
    <col customWidth="1" min="9" max="9" width="23.89"/>
    <col customWidth="1" min="10" max="10" width="12.67"/>
    <col customWidth="1" min="11" max="11" width="12.89"/>
  </cols>
  <sheetData>
    <row r="1">
      <c r="A1" s="1" t="s">
        <v>20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18" t="s">
        <v>21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>
      <c r="A3" s="7"/>
      <c r="B3" s="19">
        <v>45296.0</v>
      </c>
      <c r="C3" s="9" t="s">
        <v>13</v>
      </c>
      <c r="D3" s="9" t="s">
        <v>19</v>
      </c>
      <c r="E3" s="9">
        <v>13.0</v>
      </c>
      <c r="F3" s="9">
        <v>1.0</v>
      </c>
      <c r="G3" s="9">
        <v>0.0</v>
      </c>
      <c r="H3" s="9">
        <v>0.0</v>
      </c>
      <c r="I3" s="9">
        <v>0.0</v>
      </c>
      <c r="J3" s="9">
        <v>3.0</v>
      </c>
      <c r="K3" s="9">
        <v>1.0</v>
      </c>
    </row>
    <row r="4">
      <c r="A4" s="7"/>
      <c r="B4" s="19">
        <v>45299.0</v>
      </c>
      <c r="C4" s="9" t="s">
        <v>13</v>
      </c>
      <c r="D4" s="9" t="s">
        <v>12</v>
      </c>
      <c r="E4" s="9">
        <v>18.0</v>
      </c>
      <c r="F4" s="9">
        <v>0.0</v>
      </c>
      <c r="G4" s="9">
        <v>7.0</v>
      </c>
      <c r="H4" s="9">
        <v>0.0</v>
      </c>
      <c r="I4" s="9">
        <v>0.0</v>
      </c>
      <c r="J4" s="9">
        <v>3.0</v>
      </c>
      <c r="K4" s="9">
        <v>2.0</v>
      </c>
    </row>
    <row r="5">
      <c r="A5" s="7"/>
      <c r="B5" s="19">
        <v>45306.0</v>
      </c>
      <c r="C5" s="9" t="s">
        <v>12</v>
      </c>
      <c r="D5" s="9" t="s">
        <v>13</v>
      </c>
      <c r="E5" s="9">
        <v>17.0</v>
      </c>
      <c r="F5" s="9">
        <v>1.0</v>
      </c>
      <c r="G5" s="9">
        <v>10.0</v>
      </c>
      <c r="H5" s="9">
        <v>0.0</v>
      </c>
      <c r="I5" s="9">
        <v>0.0</v>
      </c>
      <c r="J5" s="9">
        <v>4.0</v>
      </c>
      <c r="K5" s="9">
        <v>2.0</v>
      </c>
    </row>
    <row r="6">
      <c r="A6" s="7"/>
      <c r="B6" s="19">
        <v>45319.0</v>
      </c>
      <c r="C6" s="9" t="s">
        <v>13</v>
      </c>
      <c r="D6" s="9" t="s">
        <v>19</v>
      </c>
      <c r="E6" s="9">
        <v>18.0</v>
      </c>
      <c r="F6" s="9">
        <v>1.0</v>
      </c>
      <c r="G6" s="9">
        <v>3.0</v>
      </c>
      <c r="H6" s="9">
        <v>3.0</v>
      </c>
      <c r="I6" s="9">
        <v>0.0</v>
      </c>
      <c r="J6" s="9">
        <v>1.0</v>
      </c>
      <c r="K6" s="9">
        <v>2.0</v>
      </c>
    </row>
    <row r="7">
      <c r="A7" s="10"/>
      <c r="B7" s="19">
        <v>45320.0</v>
      </c>
      <c r="C7" s="9" t="s">
        <v>12</v>
      </c>
      <c r="D7" s="9" t="s">
        <v>15</v>
      </c>
      <c r="E7" s="9">
        <v>25.0</v>
      </c>
      <c r="F7" s="9">
        <v>2.0</v>
      </c>
      <c r="G7" s="9">
        <v>9.0</v>
      </c>
      <c r="H7" s="9">
        <v>0.0</v>
      </c>
      <c r="I7" s="9">
        <v>0.0</v>
      </c>
      <c r="J7" s="9">
        <v>2.0</v>
      </c>
      <c r="K7" s="9">
        <v>4.0</v>
      </c>
    </row>
    <row r="8">
      <c r="A8" s="20" t="s">
        <v>22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</row>
    <row r="9">
      <c r="A9" s="7"/>
      <c r="B9" s="13">
        <v>45324.0</v>
      </c>
      <c r="C9" s="11" t="s">
        <v>19</v>
      </c>
      <c r="D9" s="3"/>
      <c r="E9" s="9">
        <v>8.0</v>
      </c>
      <c r="F9" s="9">
        <v>2.0</v>
      </c>
      <c r="G9" s="9">
        <v>1.0</v>
      </c>
      <c r="H9" s="9">
        <v>1.0</v>
      </c>
      <c r="I9" s="9">
        <v>0.0</v>
      </c>
      <c r="J9" s="9">
        <v>4.0</v>
      </c>
      <c r="K9" s="9">
        <v>0.0</v>
      </c>
    </row>
    <row r="10">
      <c r="A10" s="7"/>
      <c r="B10" s="13">
        <v>45327.0</v>
      </c>
      <c r="C10" s="9" t="s">
        <v>12</v>
      </c>
      <c r="D10" s="9" t="s">
        <v>15</v>
      </c>
      <c r="E10" s="9">
        <v>15.0</v>
      </c>
      <c r="F10" s="9">
        <v>3.0</v>
      </c>
      <c r="G10" s="9">
        <v>3.0</v>
      </c>
      <c r="H10" s="9">
        <v>0.0</v>
      </c>
      <c r="I10" s="9">
        <v>0.0</v>
      </c>
      <c r="J10" s="9">
        <v>1.0</v>
      </c>
      <c r="K10" s="9">
        <v>2.0</v>
      </c>
    </row>
    <row r="11">
      <c r="A11" s="7"/>
      <c r="B11" s="13">
        <v>45331.0</v>
      </c>
      <c r="C11" s="9" t="s">
        <v>19</v>
      </c>
      <c r="D11" s="9" t="s">
        <v>12</v>
      </c>
      <c r="E11" s="9">
        <v>15.0</v>
      </c>
      <c r="F11" s="9">
        <v>0.0</v>
      </c>
      <c r="G11" s="9">
        <v>3.0</v>
      </c>
      <c r="H11" s="9">
        <v>0.0</v>
      </c>
      <c r="I11" s="9">
        <v>0.0</v>
      </c>
      <c r="J11" s="9">
        <v>1.0</v>
      </c>
      <c r="K11" s="9">
        <v>1.0</v>
      </c>
    </row>
    <row r="12">
      <c r="A12" s="7"/>
      <c r="B12" s="13">
        <v>45334.0</v>
      </c>
      <c r="C12" s="9" t="s">
        <v>13</v>
      </c>
      <c r="D12" s="9" t="s">
        <v>12</v>
      </c>
      <c r="E12" s="9">
        <v>23.0</v>
      </c>
      <c r="F12" s="9">
        <v>0.0</v>
      </c>
      <c r="G12" s="9">
        <v>10.0</v>
      </c>
      <c r="H12" s="9">
        <v>0.0</v>
      </c>
      <c r="I12" s="9">
        <v>0.0</v>
      </c>
      <c r="J12" s="9">
        <v>6.0</v>
      </c>
      <c r="K12" s="9">
        <v>2.0</v>
      </c>
    </row>
    <row r="13">
      <c r="A13" s="7"/>
      <c r="B13" s="13">
        <v>45336.0</v>
      </c>
      <c r="C13" s="9" t="s">
        <v>14</v>
      </c>
      <c r="D13" s="9" t="s">
        <v>12</v>
      </c>
      <c r="E13" s="9">
        <v>16.0</v>
      </c>
      <c r="F13" s="9">
        <v>1.0</v>
      </c>
      <c r="G13" s="9">
        <v>4.0</v>
      </c>
      <c r="H13" s="9">
        <v>0.0</v>
      </c>
      <c r="I13" s="9">
        <v>0.0</v>
      </c>
      <c r="J13" s="9">
        <v>1.0</v>
      </c>
      <c r="K13" s="9">
        <v>2.0</v>
      </c>
    </row>
    <row r="14">
      <c r="A14" s="7"/>
      <c r="B14" s="21">
        <v>45345.0</v>
      </c>
      <c r="C14" s="9" t="s">
        <v>15</v>
      </c>
      <c r="D14" s="9" t="s">
        <v>15</v>
      </c>
      <c r="E14" s="9">
        <v>5.0</v>
      </c>
      <c r="F14" s="9">
        <v>0.0</v>
      </c>
      <c r="G14" s="9">
        <v>0.0</v>
      </c>
      <c r="H14" s="9">
        <v>0.0</v>
      </c>
      <c r="I14" s="9">
        <v>0.0</v>
      </c>
      <c r="J14" s="9">
        <v>0.0</v>
      </c>
      <c r="K14" s="9">
        <v>2.0</v>
      </c>
    </row>
    <row r="15">
      <c r="A15" s="10"/>
      <c r="B15" s="13">
        <v>45348.0</v>
      </c>
      <c r="C15" s="22" t="s">
        <v>23</v>
      </c>
      <c r="D15" s="22" t="s">
        <v>23</v>
      </c>
      <c r="E15" s="9">
        <v>20.0</v>
      </c>
      <c r="F15" s="9">
        <v>0.0</v>
      </c>
      <c r="G15" s="9">
        <v>9.0</v>
      </c>
      <c r="H15" s="9">
        <v>0.0</v>
      </c>
      <c r="I15" s="9">
        <v>1.0</v>
      </c>
      <c r="J15" s="9">
        <v>4.0</v>
      </c>
      <c r="K15" s="9">
        <v>2.0</v>
      </c>
    </row>
    <row r="16">
      <c r="A16" s="23" t="s">
        <v>24</v>
      </c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J16" s="6" t="s">
        <v>10</v>
      </c>
      <c r="K16" s="6" t="s">
        <v>11</v>
      </c>
    </row>
    <row r="17">
      <c r="A17" s="7"/>
      <c r="B17" s="19">
        <v>45353.0</v>
      </c>
      <c r="C17" s="9" t="s">
        <v>19</v>
      </c>
      <c r="D17" s="9" t="s">
        <v>25</v>
      </c>
      <c r="E17" s="9">
        <v>7.0</v>
      </c>
      <c r="F17" s="9">
        <v>0.0</v>
      </c>
      <c r="G17" s="9">
        <v>1.0</v>
      </c>
      <c r="H17" s="9">
        <v>0.0</v>
      </c>
      <c r="I17" s="9">
        <v>0.0</v>
      </c>
      <c r="J17" s="9">
        <v>1.0</v>
      </c>
      <c r="K17" s="9">
        <v>0.0</v>
      </c>
    </row>
    <row r="18">
      <c r="A18" s="7"/>
      <c r="B18" s="19">
        <v>45355.0</v>
      </c>
      <c r="C18" s="9" t="s">
        <v>13</v>
      </c>
      <c r="D18" s="9" t="s">
        <v>25</v>
      </c>
      <c r="E18" s="9">
        <v>22.0</v>
      </c>
      <c r="F18" s="9">
        <v>9.0</v>
      </c>
      <c r="G18" s="9">
        <v>8.0</v>
      </c>
      <c r="H18" s="9">
        <v>1.0</v>
      </c>
      <c r="I18" s="9">
        <v>0.0</v>
      </c>
      <c r="J18" s="9">
        <v>4.0</v>
      </c>
      <c r="K18" s="9">
        <v>5.0</v>
      </c>
    </row>
    <row r="19">
      <c r="A19" s="7"/>
      <c r="B19" s="19">
        <v>45356.0</v>
      </c>
      <c r="C19" s="22" t="s">
        <v>12</v>
      </c>
      <c r="D19" s="22" t="s">
        <v>13</v>
      </c>
      <c r="E19" s="9">
        <v>27.0</v>
      </c>
      <c r="F19" s="9">
        <v>1.0</v>
      </c>
      <c r="G19" s="9">
        <v>7.0</v>
      </c>
      <c r="H19" s="9">
        <v>0.0</v>
      </c>
      <c r="I19" s="9">
        <v>0.0</v>
      </c>
      <c r="J19" s="9">
        <v>5.0</v>
      </c>
      <c r="K19" s="9">
        <v>3.0</v>
      </c>
    </row>
    <row r="20">
      <c r="A20" s="7"/>
      <c r="B20" s="19">
        <v>45360.0</v>
      </c>
      <c r="C20" s="9" t="s">
        <v>13</v>
      </c>
      <c r="D20" s="9" t="s">
        <v>13</v>
      </c>
      <c r="E20" s="9">
        <v>17.0</v>
      </c>
      <c r="F20" s="9">
        <v>1.0</v>
      </c>
      <c r="G20" s="9">
        <v>6.0</v>
      </c>
      <c r="H20" s="9">
        <v>0.0</v>
      </c>
      <c r="I20" s="9">
        <v>1.0</v>
      </c>
      <c r="J20" s="9">
        <v>2.0</v>
      </c>
      <c r="K20" s="9">
        <v>1.0</v>
      </c>
    </row>
    <row r="21">
      <c r="A21" s="7"/>
      <c r="B21" s="19">
        <v>45363.0</v>
      </c>
      <c r="C21" s="9" t="s">
        <v>13</v>
      </c>
      <c r="D21" s="9" t="s">
        <v>19</v>
      </c>
      <c r="E21" s="9">
        <v>21.0</v>
      </c>
      <c r="F21" s="9">
        <v>1.0</v>
      </c>
      <c r="G21" s="9">
        <v>6.0</v>
      </c>
      <c r="H21" s="9">
        <v>1.0</v>
      </c>
      <c r="I21" s="9">
        <v>0.0</v>
      </c>
      <c r="J21" s="9">
        <v>4.0</v>
      </c>
      <c r="K21" s="9">
        <v>3.0</v>
      </c>
    </row>
    <row r="22">
      <c r="A22" s="7"/>
      <c r="B22" s="19">
        <v>45370.0</v>
      </c>
      <c r="C22" s="9" t="s">
        <v>12</v>
      </c>
      <c r="D22" s="9" t="s">
        <v>13</v>
      </c>
      <c r="E22" s="9">
        <v>17.0</v>
      </c>
      <c r="F22" s="9">
        <v>0.0</v>
      </c>
      <c r="G22" s="9">
        <v>4.0</v>
      </c>
      <c r="H22" s="9">
        <v>0.0</v>
      </c>
      <c r="I22" s="9">
        <v>0.0</v>
      </c>
      <c r="J22" s="9">
        <v>2.0</v>
      </c>
      <c r="K22" s="9">
        <v>3.0</v>
      </c>
    </row>
    <row r="23">
      <c r="A23" s="7"/>
      <c r="B23" s="19">
        <v>45377.0</v>
      </c>
      <c r="C23" s="9" t="s">
        <v>15</v>
      </c>
      <c r="D23" s="9" t="s">
        <v>19</v>
      </c>
      <c r="E23" s="9">
        <v>18.0</v>
      </c>
      <c r="F23" s="9">
        <v>2.0</v>
      </c>
      <c r="G23" s="9">
        <v>4.0</v>
      </c>
      <c r="H23" s="9">
        <v>0.0</v>
      </c>
      <c r="I23" s="9">
        <v>0.0</v>
      </c>
      <c r="J23" s="9">
        <v>3.0</v>
      </c>
      <c r="K23" s="9">
        <v>4.0</v>
      </c>
    </row>
    <row r="24">
      <c r="A24" s="10"/>
      <c r="B24" s="19">
        <v>45382.0</v>
      </c>
      <c r="C24" s="9" t="s">
        <v>12</v>
      </c>
      <c r="D24" s="9" t="s">
        <v>13</v>
      </c>
      <c r="E24" s="9">
        <v>14.0</v>
      </c>
      <c r="F24" s="9">
        <v>0.0</v>
      </c>
      <c r="G24" s="9">
        <v>6.0</v>
      </c>
      <c r="H24" s="9">
        <v>0.0</v>
      </c>
      <c r="I24" s="9">
        <v>0.0</v>
      </c>
      <c r="J24" s="9">
        <v>1.0</v>
      </c>
      <c r="K24" s="9">
        <v>3.0</v>
      </c>
    </row>
    <row r="25">
      <c r="A25" s="20" t="s">
        <v>26</v>
      </c>
      <c r="B25" s="6" t="s">
        <v>2</v>
      </c>
      <c r="C25" s="6" t="s">
        <v>3</v>
      </c>
      <c r="D25" s="6" t="s">
        <v>4</v>
      </c>
      <c r="E25" s="6" t="s">
        <v>5</v>
      </c>
      <c r="F25" s="6" t="s">
        <v>6</v>
      </c>
      <c r="G25" s="6" t="s">
        <v>7</v>
      </c>
      <c r="H25" s="6" t="s">
        <v>8</v>
      </c>
      <c r="I25" s="6" t="s">
        <v>9</v>
      </c>
      <c r="J25" s="6" t="s">
        <v>10</v>
      </c>
      <c r="K25" s="6" t="s">
        <v>11</v>
      </c>
    </row>
    <row r="26">
      <c r="A26" s="7"/>
      <c r="B26" s="19">
        <v>45384.0</v>
      </c>
      <c r="C26" s="9" t="s">
        <v>13</v>
      </c>
      <c r="D26" s="9" t="s">
        <v>12</v>
      </c>
      <c r="E26" s="9">
        <v>15.0</v>
      </c>
      <c r="F26" s="9">
        <v>0.0</v>
      </c>
      <c r="G26" s="9">
        <v>3.0</v>
      </c>
      <c r="H26" s="9">
        <v>0.0</v>
      </c>
      <c r="I26" s="9">
        <v>0.0</v>
      </c>
      <c r="J26" s="9">
        <v>2.0</v>
      </c>
      <c r="K26" s="9">
        <v>3.0</v>
      </c>
    </row>
    <row r="27">
      <c r="A27" s="7"/>
      <c r="B27" s="19">
        <v>45391.0</v>
      </c>
      <c r="C27" s="9" t="s">
        <v>12</v>
      </c>
      <c r="D27" s="9" t="s">
        <v>13</v>
      </c>
      <c r="E27" s="9">
        <v>17.0</v>
      </c>
      <c r="F27" s="9">
        <v>0.0</v>
      </c>
      <c r="G27" s="9">
        <v>3.0</v>
      </c>
      <c r="H27" s="9">
        <v>0.0</v>
      </c>
      <c r="I27" s="9">
        <v>0.0</v>
      </c>
      <c r="J27" s="9">
        <v>3.0</v>
      </c>
      <c r="K27" s="9">
        <v>2.0</v>
      </c>
    </row>
    <row r="28">
      <c r="A28" s="7"/>
      <c r="B28" s="19">
        <v>45396.0</v>
      </c>
      <c r="C28" s="9" t="s">
        <v>19</v>
      </c>
      <c r="D28" s="9" t="s">
        <v>12</v>
      </c>
      <c r="E28" s="9">
        <v>14.0</v>
      </c>
      <c r="F28" s="9">
        <v>0.0</v>
      </c>
      <c r="G28" s="9">
        <v>6.0</v>
      </c>
      <c r="H28" s="9">
        <v>0.0</v>
      </c>
      <c r="I28" s="9">
        <v>0.0</v>
      </c>
      <c r="J28" s="9">
        <v>2.0</v>
      </c>
      <c r="K28" s="9">
        <v>3.0</v>
      </c>
    </row>
    <row r="29">
      <c r="A29" s="7"/>
      <c r="B29" s="19">
        <v>45397.0</v>
      </c>
      <c r="C29" s="9" t="s">
        <v>13</v>
      </c>
      <c r="D29" s="9" t="s">
        <v>27</v>
      </c>
      <c r="E29" s="9">
        <v>14.0</v>
      </c>
      <c r="F29" s="9">
        <v>1.0</v>
      </c>
      <c r="G29" s="9">
        <v>5.0</v>
      </c>
      <c r="H29" s="9">
        <v>0.0</v>
      </c>
      <c r="I29" s="9">
        <v>0.0</v>
      </c>
      <c r="J29" s="9">
        <v>2.0</v>
      </c>
      <c r="K29" s="9">
        <v>3.0</v>
      </c>
    </row>
    <row r="30">
      <c r="A30" s="7"/>
      <c r="B30" s="19">
        <v>45398.0</v>
      </c>
      <c r="C30" s="9" t="s">
        <v>15</v>
      </c>
      <c r="D30" s="9" t="s">
        <v>12</v>
      </c>
      <c r="E30" s="9">
        <v>14.0</v>
      </c>
      <c r="F30" s="9">
        <v>0.0</v>
      </c>
      <c r="G30" s="9">
        <v>5.0</v>
      </c>
      <c r="H30" s="9">
        <v>0.0</v>
      </c>
      <c r="I30" s="9">
        <v>0.0</v>
      </c>
      <c r="J30" s="9">
        <v>2.0</v>
      </c>
      <c r="K30" s="9">
        <v>2.0</v>
      </c>
    </row>
    <row r="31">
      <c r="A31" s="7"/>
      <c r="B31" s="19">
        <v>45405.0</v>
      </c>
      <c r="C31" s="9" t="s">
        <v>12</v>
      </c>
      <c r="D31" s="9" t="s">
        <v>13</v>
      </c>
      <c r="E31" s="9">
        <v>12.0</v>
      </c>
      <c r="F31" s="9">
        <v>0.0</v>
      </c>
      <c r="G31" s="9">
        <v>4.0</v>
      </c>
      <c r="H31" s="9">
        <v>0.0</v>
      </c>
      <c r="I31" s="9">
        <v>0.0</v>
      </c>
      <c r="J31" s="9">
        <v>2.0</v>
      </c>
      <c r="K31" s="9">
        <v>3.0</v>
      </c>
    </row>
    <row r="32">
      <c r="A32" s="7"/>
      <c r="B32" s="19">
        <v>45410.0</v>
      </c>
      <c r="C32" s="9" t="s">
        <v>12</v>
      </c>
      <c r="D32" s="9" t="s">
        <v>25</v>
      </c>
      <c r="E32" s="9">
        <v>13.0</v>
      </c>
      <c r="F32" s="9">
        <v>0.0</v>
      </c>
      <c r="G32" s="9">
        <v>4.0</v>
      </c>
      <c r="H32" s="9">
        <v>0.0</v>
      </c>
      <c r="I32" s="9">
        <v>0.0</v>
      </c>
      <c r="J32" s="9">
        <v>2.0</v>
      </c>
      <c r="K32" s="9">
        <v>2.0</v>
      </c>
    </row>
    <row r="33">
      <c r="A33" s="7"/>
      <c r="B33" s="19">
        <v>45411.0</v>
      </c>
      <c r="C33" s="9" t="s">
        <v>28</v>
      </c>
      <c r="D33" s="9" t="s">
        <v>29</v>
      </c>
      <c r="E33" s="9">
        <v>28.0</v>
      </c>
      <c r="F33" s="9">
        <v>9.0</v>
      </c>
      <c r="G33" s="9">
        <v>3.0</v>
      </c>
      <c r="H33" s="9">
        <v>0.0</v>
      </c>
      <c r="I33" s="9">
        <v>0.0</v>
      </c>
      <c r="J33" s="9">
        <v>2.0</v>
      </c>
      <c r="K33" s="9">
        <v>2.0</v>
      </c>
    </row>
    <row r="34">
      <c r="A34" s="10"/>
      <c r="B34" s="19">
        <v>45412.0</v>
      </c>
      <c r="C34" s="9" t="s">
        <v>30</v>
      </c>
      <c r="D34" s="9" t="s">
        <v>12</v>
      </c>
      <c r="E34" s="9">
        <v>20.0</v>
      </c>
      <c r="F34" s="9">
        <v>0.0</v>
      </c>
      <c r="G34" s="9">
        <v>4.0</v>
      </c>
      <c r="H34" s="9">
        <v>0.0</v>
      </c>
      <c r="I34" s="9">
        <v>0.0</v>
      </c>
      <c r="J34" s="9">
        <v>2.0</v>
      </c>
      <c r="K34" s="9">
        <v>3.0</v>
      </c>
    </row>
    <row r="35">
      <c r="A35" s="23" t="s">
        <v>31</v>
      </c>
      <c r="B35" s="6" t="s">
        <v>2</v>
      </c>
      <c r="C35" s="6" t="s">
        <v>3</v>
      </c>
      <c r="D35" s="6" t="s">
        <v>4</v>
      </c>
      <c r="E35" s="6" t="s">
        <v>5</v>
      </c>
      <c r="F35" s="6" t="s">
        <v>6</v>
      </c>
      <c r="G35" s="6" t="s">
        <v>7</v>
      </c>
      <c r="H35" s="6" t="s">
        <v>8</v>
      </c>
      <c r="I35" s="6" t="s">
        <v>9</v>
      </c>
      <c r="J35" s="6" t="s">
        <v>10</v>
      </c>
      <c r="K35" s="6" t="s">
        <v>11</v>
      </c>
    </row>
    <row r="36">
      <c r="A36" s="7"/>
      <c r="B36" s="13">
        <v>45417.0</v>
      </c>
      <c r="C36" s="9" t="s">
        <v>15</v>
      </c>
      <c r="D36" s="24" t="s">
        <v>19</v>
      </c>
      <c r="E36" s="9">
        <v>16.0</v>
      </c>
      <c r="F36" s="9">
        <v>0.0</v>
      </c>
      <c r="G36" s="9">
        <v>5.0</v>
      </c>
      <c r="H36" s="9">
        <v>0.0</v>
      </c>
      <c r="I36" s="9">
        <v>0.0</v>
      </c>
      <c r="J36" s="9">
        <v>2.0</v>
      </c>
      <c r="K36" s="9">
        <v>3.0</v>
      </c>
    </row>
    <row r="37">
      <c r="A37" s="7"/>
      <c r="B37" s="13">
        <v>45419.0</v>
      </c>
      <c r="C37" s="9" t="s">
        <v>13</v>
      </c>
      <c r="D37" s="9" t="s">
        <v>12</v>
      </c>
      <c r="E37" s="9">
        <v>23.0</v>
      </c>
      <c r="F37" s="9">
        <v>4.0</v>
      </c>
      <c r="G37" s="9">
        <v>7.0</v>
      </c>
      <c r="H37" s="9">
        <v>0.0</v>
      </c>
      <c r="I37" s="9">
        <v>0.0</v>
      </c>
      <c r="J37" s="9">
        <v>3.0</v>
      </c>
      <c r="K37" s="9">
        <v>2.0</v>
      </c>
    </row>
    <row r="38">
      <c r="A38" s="7"/>
      <c r="B38" s="13">
        <v>45424.0</v>
      </c>
      <c r="C38" s="9" t="s">
        <v>27</v>
      </c>
      <c r="D38" s="9" t="s">
        <v>13</v>
      </c>
      <c r="E38" s="9">
        <v>20.0</v>
      </c>
      <c r="F38" s="9">
        <v>1.0</v>
      </c>
      <c r="G38" s="9">
        <v>4.0</v>
      </c>
      <c r="H38" s="9">
        <v>0.0</v>
      </c>
      <c r="I38" s="9">
        <v>0.0</v>
      </c>
      <c r="J38" s="9">
        <v>2.0</v>
      </c>
      <c r="K38" s="9">
        <v>4.0</v>
      </c>
    </row>
    <row r="39">
      <c r="A39" s="7"/>
      <c r="B39" s="13">
        <v>45425.0</v>
      </c>
      <c r="C39" s="9" t="s">
        <v>13</v>
      </c>
      <c r="D39" s="9" t="s">
        <v>19</v>
      </c>
      <c r="E39" s="9">
        <v>24.0</v>
      </c>
      <c r="F39" s="9">
        <v>4.0</v>
      </c>
      <c r="G39" s="9">
        <v>7.0</v>
      </c>
      <c r="H39" s="9">
        <v>0.0</v>
      </c>
      <c r="I39" s="9">
        <v>0.0</v>
      </c>
      <c r="J39" s="9">
        <v>2.0</v>
      </c>
      <c r="K39" s="9">
        <v>5.0</v>
      </c>
    </row>
    <row r="40">
      <c r="A40" s="7"/>
      <c r="B40" s="13">
        <v>45426.0</v>
      </c>
      <c r="C40" s="9" t="s">
        <v>12</v>
      </c>
      <c r="D40" s="9" t="s">
        <v>13</v>
      </c>
      <c r="E40" s="9">
        <v>16.0</v>
      </c>
      <c r="F40" s="9">
        <v>1.0</v>
      </c>
      <c r="G40" s="9">
        <v>5.0</v>
      </c>
      <c r="H40" s="9">
        <v>0.0</v>
      </c>
      <c r="I40" s="9">
        <v>0.0</v>
      </c>
      <c r="J40" s="9">
        <v>0.0</v>
      </c>
      <c r="K40" s="9">
        <v>3.0</v>
      </c>
    </row>
    <row r="41">
      <c r="A41" s="7"/>
      <c r="B41" s="21">
        <v>45431.0</v>
      </c>
      <c r="C41" s="9" t="s">
        <v>19</v>
      </c>
      <c r="D41" s="9" t="s">
        <v>15</v>
      </c>
      <c r="E41" s="9">
        <v>11.0</v>
      </c>
      <c r="F41" s="9">
        <v>2.0</v>
      </c>
      <c r="G41" s="9">
        <v>4.0</v>
      </c>
      <c r="H41" s="9">
        <v>0.0</v>
      </c>
      <c r="I41" s="9">
        <v>0.0</v>
      </c>
      <c r="J41" s="9">
        <v>2.0</v>
      </c>
      <c r="K41" s="9">
        <v>1.0</v>
      </c>
    </row>
    <row r="42">
      <c r="A42" s="7"/>
      <c r="B42" s="13">
        <v>45433.0</v>
      </c>
      <c r="C42" s="22" t="s">
        <v>13</v>
      </c>
      <c r="D42" s="22" t="s">
        <v>12</v>
      </c>
      <c r="E42" s="9">
        <v>14.0</v>
      </c>
      <c r="F42" s="9">
        <v>2.0</v>
      </c>
      <c r="G42" s="9">
        <v>3.0</v>
      </c>
      <c r="H42" s="9">
        <v>0.0</v>
      </c>
      <c r="I42" s="9">
        <v>0.0</v>
      </c>
      <c r="J42" s="9">
        <v>2.0</v>
      </c>
      <c r="K42" s="9">
        <v>2.0</v>
      </c>
    </row>
    <row r="43">
      <c r="A43" s="7"/>
      <c r="B43" s="13">
        <v>45438.0</v>
      </c>
      <c r="C43" s="9" t="s">
        <v>25</v>
      </c>
      <c r="D43" s="22" t="s">
        <v>13</v>
      </c>
      <c r="E43" s="9">
        <v>15.0</v>
      </c>
      <c r="F43" s="9">
        <v>0.0</v>
      </c>
      <c r="G43" s="9">
        <v>2.0</v>
      </c>
      <c r="H43" s="9">
        <v>0.0</v>
      </c>
      <c r="I43" s="9">
        <v>0.0</v>
      </c>
      <c r="J43" s="9">
        <v>1.0</v>
      </c>
      <c r="K43" s="9">
        <v>3.0</v>
      </c>
    </row>
    <row r="44">
      <c r="A44" s="7"/>
      <c r="B44" s="13">
        <v>45439.0</v>
      </c>
      <c r="C44" s="9" t="s">
        <v>29</v>
      </c>
      <c r="D44" s="22" t="s">
        <v>32</v>
      </c>
      <c r="E44" s="9">
        <v>12.0</v>
      </c>
      <c r="F44" s="9">
        <v>2.0</v>
      </c>
      <c r="G44" s="9">
        <v>0.0</v>
      </c>
      <c r="H44" s="9">
        <v>0.0</v>
      </c>
      <c r="I44" s="9">
        <v>0.0</v>
      </c>
      <c r="J44" s="9">
        <v>1.0</v>
      </c>
      <c r="K44" s="9">
        <v>4.0</v>
      </c>
    </row>
    <row r="45">
      <c r="A45" s="10"/>
      <c r="B45" s="13">
        <v>45440.0</v>
      </c>
      <c r="C45" s="22" t="s">
        <v>14</v>
      </c>
      <c r="D45" s="22" t="s">
        <v>12</v>
      </c>
      <c r="E45" s="9">
        <v>20.0</v>
      </c>
      <c r="F45" s="9">
        <v>0.0</v>
      </c>
      <c r="G45" s="9">
        <v>5.0</v>
      </c>
      <c r="H45" s="9">
        <v>0.0</v>
      </c>
      <c r="I45" s="9">
        <v>0.0</v>
      </c>
      <c r="J45" s="9">
        <v>2.0</v>
      </c>
      <c r="K45" s="9">
        <v>3.0</v>
      </c>
    </row>
    <row r="46">
      <c r="A46" s="23" t="s">
        <v>33</v>
      </c>
      <c r="B46" s="6" t="s">
        <v>2</v>
      </c>
      <c r="C46" s="6" t="s">
        <v>3</v>
      </c>
      <c r="D46" s="6" t="s">
        <v>4</v>
      </c>
      <c r="E46" s="6" t="s">
        <v>5</v>
      </c>
      <c r="F46" s="6" t="s">
        <v>6</v>
      </c>
      <c r="G46" s="6" t="s">
        <v>7</v>
      </c>
      <c r="H46" s="6" t="s">
        <v>8</v>
      </c>
      <c r="I46" s="6" t="s">
        <v>9</v>
      </c>
      <c r="J46" s="6" t="s">
        <v>10</v>
      </c>
      <c r="K46" s="6" t="s">
        <v>11</v>
      </c>
    </row>
    <row r="47">
      <c r="A47" s="7"/>
      <c r="B47" s="19">
        <v>45446.0</v>
      </c>
      <c r="C47" s="9" t="s">
        <v>34</v>
      </c>
      <c r="D47" s="22" t="s">
        <v>29</v>
      </c>
      <c r="E47" s="9">
        <v>26.0</v>
      </c>
      <c r="F47" s="9">
        <v>2.0</v>
      </c>
      <c r="G47" s="9">
        <v>13.0</v>
      </c>
      <c r="H47" s="9">
        <v>0.0</v>
      </c>
      <c r="I47" s="9">
        <v>0.0</v>
      </c>
      <c r="J47" s="9">
        <v>0.0</v>
      </c>
      <c r="K47" s="9">
        <v>4.0</v>
      </c>
    </row>
    <row r="48">
      <c r="A48" s="7"/>
      <c r="B48" s="19">
        <v>45447.0</v>
      </c>
      <c r="C48" s="9" t="s">
        <v>34</v>
      </c>
      <c r="D48" s="22" t="s">
        <v>29</v>
      </c>
      <c r="E48" s="9">
        <v>23.0</v>
      </c>
      <c r="F48" s="9">
        <v>1.0</v>
      </c>
      <c r="G48" s="9">
        <v>10.0</v>
      </c>
      <c r="H48" s="9">
        <v>0.0</v>
      </c>
      <c r="I48" s="9">
        <v>0.0</v>
      </c>
      <c r="J48" s="9">
        <v>0.0</v>
      </c>
      <c r="K48" s="9">
        <v>3.0</v>
      </c>
    </row>
    <row r="49">
      <c r="A49" s="7"/>
      <c r="B49" s="19">
        <v>45447.0</v>
      </c>
      <c r="C49" s="9" t="s">
        <v>34</v>
      </c>
      <c r="D49" s="22" t="s">
        <v>13</v>
      </c>
      <c r="E49" s="9">
        <v>22.0</v>
      </c>
      <c r="F49" s="9">
        <v>1.0</v>
      </c>
      <c r="G49" s="9">
        <v>8.0</v>
      </c>
      <c r="H49" s="9">
        <v>0.0</v>
      </c>
      <c r="I49" s="9">
        <v>0.0</v>
      </c>
      <c r="J49" s="9">
        <v>0.0</v>
      </c>
      <c r="K49" s="9">
        <v>6.0</v>
      </c>
    </row>
    <row r="50">
      <c r="A50" s="7"/>
      <c r="B50" s="19">
        <v>45453.0</v>
      </c>
      <c r="C50" s="9" t="s">
        <v>13</v>
      </c>
      <c r="D50" s="9" t="s">
        <v>25</v>
      </c>
      <c r="E50" s="9">
        <v>18.0</v>
      </c>
      <c r="F50" s="9">
        <v>1.0</v>
      </c>
      <c r="G50" s="9">
        <v>5.0</v>
      </c>
      <c r="H50" s="9">
        <v>0.0</v>
      </c>
      <c r="I50" s="9">
        <v>0.0</v>
      </c>
      <c r="J50" s="9">
        <v>2.0</v>
      </c>
      <c r="K50" s="9">
        <v>3.0</v>
      </c>
    </row>
    <row r="51">
      <c r="A51" s="7"/>
      <c r="B51" s="19">
        <v>45454.0</v>
      </c>
      <c r="C51" s="9" t="s">
        <v>13</v>
      </c>
      <c r="D51" s="9" t="s">
        <v>12</v>
      </c>
      <c r="E51" s="9">
        <v>19.0</v>
      </c>
      <c r="F51" s="9">
        <v>2.0</v>
      </c>
      <c r="G51" s="9">
        <v>5.0</v>
      </c>
      <c r="H51" s="9">
        <v>0.0</v>
      </c>
      <c r="I51" s="9">
        <v>0.0</v>
      </c>
      <c r="J51" s="9">
        <v>2.0</v>
      </c>
      <c r="K51" s="9">
        <v>4.0</v>
      </c>
    </row>
    <row r="52">
      <c r="A52" s="7"/>
      <c r="B52" s="19">
        <v>45460.0</v>
      </c>
      <c r="C52" s="9" t="s">
        <v>12</v>
      </c>
      <c r="D52" s="9" t="s">
        <v>13</v>
      </c>
      <c r="E52" s="9">
        <v>24.0</v>
      </c>
      <c r="F52" s="9">
        <v>4.0</v>
      </c>
      <c r="G52" s="9">
        <v>6.0</v>
      </c>
      <c r="H52" s="9">
        <v>0.0</v>
      </c>
      <c r="I52" s="9">
        <v>0.0</v>
      </c>
      <c r="J52" s="9">
        <v>3.0</v>
      </c>
      <c r="K52" s="9">
        <v>4.0</v>
      </c>
    </row>
    <row r="53">
      <c r="A53" s="7"/>
      <c r="B53" s="19">
        <v>45461.0</v>
      </c>
      <c r="C53" s="9" t="s">
        <v>12</v>
      </c>
      <c r="D53" s="9" t="s">
        <v>27</v>
      </c>
      <c r="E53" s="9">
        <v>24.0</v>
      </c>
      <c r="F53" s="9">
        <v>2.0</v>
      </c>
      <c r="G53" s="9">
        <v>11.0</v>
      </c>
      <c r="H53" s="9">
        <v>0.0</v>
      </c>
      <c r="I53" s="9">
        <v>0.0</v>
      </c>
      <c r="J53" s="9">
        <v>0.0</v>
      </c>
      <c r="K53" s="9">
        <v>4.0</v>
      </c>
    </row>
    <row r="54">
      <c r="A54" s="10"/>
      <c r="B54" s="19">
        <v>45468.0</v>
      </c>
      <c r="C54" s="9" t="s">
        <v>15</v>
      </c>
      <c r="D54" s="9" t="s">
        <v>25</v>
      </c>
      <c r="E54" s="9">
        <v>11.0</v>
      </c>
      <c r="F54" s="9">
        <v>0.0</v>
      </c>
      <c r="G54" s="9">
        <v>5.0</v>
      </c>
      <c r="H54" s="9">
        <v>0.0</v>
      </c>
      <c r="I54" s="9">
        <v>0.0</v>
      </c>
      <c r="J54" s="9">
        <v>1.0</v>
      </c>
      <c r="K54" s="9">
        <v>2.0</v>
      </c>
    </row>
    <row r="55">
      <c r="A55" s="18" t="s">
        <v>35</v>
      </c>
      <c r="B55" s="6" t="s">
        <v>2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6" t="s">
        <v>8</v>
      </c>
      <c r="I55" s="6" t="s">
        <v>9</v>
      </c>
      <c r="J55" s="6" t="s">
        <v>10</v>
      </c>
      <c r="K55" s="6" t="s">
        <v>11</v>
      </c>
    </row>
    <row r="56">
      <c r="A56" s="7"/>
      <c r="B56" s="19">
        <v>45475.0</v>
      </c>
      <c r="C56" s="9" t="s">
        <v>13</v>
      </c>
      <c r="D56" s="9" t="s">
        <v>12</v>
      </c>
      <c r="E56" s="9">
        <v>19.0</v>
      </c>
      <c r="F56" s="9">
        <v>1.0</v>
      </c>
      <c r="G56" s="9">
        <v>3.0</v>
      </c>
      <c r="H56" s="9">
        <v>0.0</v>
      </c>
      <c r="I56" s="9">
        <v>0.0</v>
      </c>
      <c r="J56" s="9">
        <v>1.0</v>
      </c>
      <c r="K56" s="9">
        <v>3.0</v>
      </c>
    </row>
    <row r="57">
      <c r="A57" s="7"/>
      <c r="B57" s="19">
        <v>45487.0</v>
      </c>
      <c r="C57" s="9" t="s">
        <v>19</v>
      </c>
      <c r="D57" s="9" t="s">
        <v>15</v>
      </c>
      <c r="E57" s="9">
        <v>11.0</v>
      </c>
      <c r="F57" s="9">
        <v>3.0</v>
      </c>
      <c r="G57" s="9">
        <v>4.0</v>
      </c>
      <c r="H57" s="9">
        <v>0.0</v>
      </c>
      <c r="I57" s="9">
        <v>0.0</v>
      </c>
      <c r="J57" s="9">
        <v>1.0</v>
      </c>
      <c r="K57" s="9">
        <v>2.0</v>
      </c>
    </row>
    <row r="58">
      <c r="A58" s="7"/>
      <c r="B58" s="19">
        <v>45489.0</v>
      </c>
      <c r="C58" s="9" t="s">
        <v>12</v>
      </c>
      <c r="D58" s="9" t="s">
        <v>13</v>
      </c>
      <c r="E58" s="9">
        <v>19.0</v>
      </c>
      <c r="F58" s="9">
        <v>1.0</v>
      </c>
      <c r="G58" s="9">
        <v>10.0</v>
      </c>
      <c r="H58" s="9">
        <v>0.0</v>
      </c>
      <c r="I58" s="9">
        <v>1.0</v>
      </c>
      <c r="J58" s="9">
        <v>2.0</v>
      </c>
      <c r="K58" s="9">
        <v>4.0</v>
      </c>
    </row>
    <row r="59">
      <c r="A59" s="7"/>
      <c r="B59" s="19">
        <v>45494.0</v>
      </c>
      <c r="C59" s="9" t="s">
        <v>27</v>
      </c>
      <c r="D59" s="9" t="s">
        <v>13</v>
      </c>
      <c r="E59" s="9">
        <v>7.0</v>
      </c>
      <c r="F59" s="9">
        <v>0.0</v>
      </c>
      <c r="G59" s="9">
        <v>1.0</v>
      </c>
      <c r="H59" s="9">
        <v>0.0</v>
      </c>
      <c r="I59" s="9">
        <v>0.0</v>
      </c>
      <c r="J59" s="9">
        <v>1.0</v>
      </c>
      <c r="K59" s="9">
        <v>2.0</v>
      </c>
    </row>
    <row r="60">
      <c r="A60" s="7"/>
      <c r="B60" s="19">
        <v>45495.0</v>
      </c>
      <c r="C60" s="9" t="s">
        <v>13</v>
      </c>
      <c r="D60" s="9" t="s">
        <v>27</v>
      </c>
      <c r="E60" s="9">
        <v>10.0</v>
      </c>
      <c r="F60" s="9">
        <v>1.0</v>
      </c>
      <c r="G60" s="9">
        <v>4.0</v>
      </c>
      <c r="H60" s="9">
        <v>0.0</v>
      </c>
      <c r="I60" s="9">
        <v>0.0</v>
      </c>
      <c r="J60" s="9">
        <v>2.0</v>
      </c>
      <c r="K60" s="9">
        <v>2.0</v>
      </c>
    </row>
    <row r="61">
      <c r="A61" s="7"/>
      <c r="B61" s="19">
        <v>45496.0</v>
      </c>
      <c r="C61" s="9" t="s">
        <v>13</v>
      </c>
      <c r="D61" s="9" t="s">
        <v>13</v>
      </c>
      <c r="E61" s="9">
        <v>24.0</v>
      </c>
      <c r="F61" s="9">
        <v>8.0</v>
      </c>
      <c r="G61" s="9">
        <v>5.0</v>
      </c>
      <c r="H61" s="9">
        <v>0.0</v>
      </c>
      <c r="I61" s="9">
        <v>0.0</v>
      </c>
      <c r="J61" s="9">
        <v>0.0</v>
      </c>
      <c r="K61" s="9">
        <v>4.0</v>
      </c>
    </row>
    <row r="62">
      <c r="A62" s="7"/>
      <c r="B62" s="19">
        <v>45503.0</v>
      </c>
      <c r="C62" s="9" t="s">
        <v>36</v>
      </c>
      <c r="D62" s="9" t="s">
        <v>13</v>
      </c>
      <c r="E62" s="9">
        <v>32.0</v>
      </c>
      <c r="F62" s="9">
        <v>0.0</v>
      </c>
      <c r="G62" s="9">
        <v>5.0</v>
      </c>
      <c r="H62" s="9">
        <v>0.0</v>
      </c>
      <c r="I62" s="9">
        <v>0.0</v>
      </c>
      <c r="J62" s="9">
        <v>1.0</v>
      </c>
      <c r="K62" s="9">
        <v>5.0</v>
      </c>
    </row>
    <row r="63">
      <c r="A63" s="10"/>
      <c r="B63" s="19">
        <v>45503.0</v>
      </c>
      <c r="C63" s="9" t="s">
        <v>37</v>
      </c>
      <c r="D63" s="22" t="s">
        <v>23</v>
      </c>
      <c r="E63" s="9">
        <v>17.0</v>
      </c>
      <c r="F63" s="9">
        <v>1.0</v>
      </c>
      <c r="G63" s="9">
        <v>0.0</v>
      </c>
      <c r="H63" s="9">
        <v>0.0</v>
      </c>
      <c r="I63" s="9">
        <v>0.0</v>
      </c>
      <c r="J63" s="9">
        <v>0.0</v>
      </c>
      <c r="K63" s="9">
        <v>3.0</v>
      </c>
    </row>
    <row r="64">
      <c r="A64" s="20" t="s">
        <v>38</v>
      </c>
      <c r="B64" s="6" t="s">
        <v>2</v>
      </c>
      <c r="C64" s="6" t="s">
        <v>3</v>
      </c>
      <c r="D64" s="6" t="s">
        <v>4</v>
      </c>
      <c r="E64" s="6" t="s">
        <v>5</v>
      </c>
      <c r="F64" s="6" t="s">
        <v>6</v>
      </c>
      <c r="G64" s="6" t="s">
        <v>7</v>
      </c>
      <c r="H64" s="6" t="s">
        <v>8</v>
      </c>
      <c r="I64" s="6" t="s">
        <v>9</v>
      </c>
      <c r="J64" s="6" t="s">
        <v>10</v>
      </c>
      <c r="K64" s="6" t="s">
        <v>11</v>
      </c>
    </row>
    <row r="65">
      <c r="A65" s="7"/>
      <c r="B65" s="13">
        <v>45508.0</v>
      </c>
      <c r="C65" s="11" t="s">
        <v>15</v>
      </c>
      <c r="D65" s="9" t="s">
        <v>12</v>
      </c>
      <c r="E65" s="9">
        <v>19.0</v>
      </c>
      <c r="F65" s="9">
        <v>0.0</v>
      </c>
      <c r="G65" s="9">
        <v>8.0</v>
      </c>
      <c r="H65" s="9">
        <v>0.0</v>
      </c>
      <c r="I65" s="9">
        <v>0.0</v>
      </c>
      <c r="J65" s="9">
        <v>3.0</v>
      </c>
      <c r="K65" s="9">
        <v>4.0</v>
      </c>
    </row>
    <row r="66">
      <c r="A66" s="7"/>
      <c r="B66" s="13">
        <v>45510.0</v>
      </c>
      <c r="C66" s="9" t="s">
        <v>12</v>
      </c>
      <c r="D66" s="9" t="s">
        <v>13</v>
      </c>
      <c r="E66" s="9">
        <v>27.0</v>
      </c>
      <c r="F66" s="9">
        <v>5.0</v>
      </c>
      <c r="G66" s="9">
        <v>8.0</v>
      </c>
      <c r="H66" s="9">
        <v>0.0</v>
      </c>
      <c r="I66" s="9">
        <v>0.0</v>
      </c>
      <c r="J66" s="9">
        <v>4.0</v>
      </c>
      <c r="K66" s="9">
        <v>4.0</v>
      </c>
    </row>
    <row r="67">
      <c r="A67" s="7"/>
      <c r="B67" s="13">
        <v>45514.0</v>
      </c>
      <c r="C67" s="9" t="s">
        <v>19</v>
      </c>
      <c r="D67" s="9" t="s">
        <v>12</v>
      </c>
      <c r="E67" s="9">
        <v>17.0</v>
      </c>
      <c r="F67" s="9">
        <v>0.0</v>
      </c>
      <c r="G67" s="9">
        <v>3.0</v>
      </c>
      <c r="H67" s="9">
        <v>0.0</v>
      </c>
      <c r="I67" s="9">
        <v>0.0</v>
      </c>
      <c r="J67" s="9">
        <v>1.0</v>
      </c>
      <c r="K67" s="9">
        <v>3.0</v>
      </c>
    </row>
    <row r="68">
      <c r="A68" s="7"/>
      <c r="B68" s="13">
        <v>45517.0</v>
      </c>
      <c r="C68" s="9" t="s">
        <v>13</v>
      </c>
      <c r="D68" s="9" t="s">
        <v>12</v>
      </c>
      <c r="E68" s="9">
        <v>27.0</v>
      </c>
      <c r="F68" s="9">
        <v>0.0</v>
      </c>
      <c r="G68" s="9">
        <v>7.0</v>
      </c>
      <c r="H68" s="9">
        <v>0.0</v>
      </c>
      <c r="I68" s="9">
        <v>0.0</v>
      </c>
      <c r="J68" s="9">
        <v>3.0</v>
      </c>
      <c r="K68" s="9">
        <v>5.0</v>
      </c>
    </row>
    <row r="69">
      <c r="A69" s="7"/>
      <c r="B69" s="13">
        <v>45522.0</v>
      </c>
      <c r="C69" s="9" t="s">
        <v>25</v>
      </c>
      <c r="D69" s="9" t="s">
        <v>19</v>
      </c>
      <c r="E69" s="9">
        <v>14.0</v>
      </c>
      <c r="F69" s="9">
        <v>0.0</v>
      </c>
      <c r="G69" s="9">
        <v>4.0</v>
      </c>
      <c r="H69" s="9">
        <v>0.0</v>
      </c>
      <c r="I69" s="9">
        <v>0.0</v>
      </c>
      <c r="J69" s="9">
        <v>3.0</v>
      </c>
      <c r="K69" s="9">
        <v>3.0</v>
      </c>
    </row>
    <row r="70">
      <c r="A70" s="7"/>
      <c r="B70" s="21">
        <v>45524.0</v>
      </c>
      <c r="C70" s="9" t="s">
        <v>13</v>
      </c>
      <c r="D70" s="9" t="s">
        <v>12</v>
      </c>
      <c r="E70" s="9">
        <v>26.0</v>
      </c>
      <c r="F70" s="9">
        <v>3.0</v>
      </c>
      <c r="G70" s="9">
        <v>9.0</v>
      </c>
      <c r="H70" s="9">
        <v>2.0</v>
      </c>
      <c r="I70" s="9">
        <v>0.0</v>
      </c>
      <c r="J70" s="9">
        <v>3.0</v>
      </c>
      <c r="K70" s="9">
        <v>5.0</v>
      </c>
    </row>
    <row r="71">
      <c r="A71" s="7"/>
      <c r="B71" s="13">
        <v>45529.0</v>
      </c>
      <c r="C71" s="22" t="s">
        <v>39</v>
      </c>
      <c r="D71" s="22" t="s">
        <v>15</v>
      </c>
      <c r="E71" s="9">
        <v>15.0</v>
      </c>
      <c r="F71" s="9">
        <v>0.0</v>
      </c>
      <c r="G71" s="9">
        <v>7.0</v>
      </c>
      <c r="H71" s="9">
        <v>0.0</v>
      </c>
      <c r="I71" s="9">
        <v>0.0</v>
      </c>
      <c r="J71" s="9">
        <v>1.0</v>
      </c>
      <c r="K71" s="9">
        <v>4.0</v>
      </c>
    </row>
    <row r="72">
      <c r="A72" s="10"/>
      <c r="B72" s="13">
        <v>45531.0</v>
      </c>
      <c r="C72" s="22" t="s">
        <v>40</v>
      </c>
      <c r="D72" s="22" t="s">
        <v>12</v>
      </c>
      <c r="E72" s="9">
        <v>41.0</v>
      </c>
      <c r="F72" s="9">
        <v>8.0</v>
      </c>
      <c r="G72" s="9">
        <v>13.0</v>
      </c>
      <c r="H72" s="9">
        <v>2.0</v>
      </c>
      <c r="I72" s="9">
        <v>0.0</v>
      </c>
      <c r="J72" s="9">
        <v>2.0</v>
      </c>
      <c r="K72" s="9">
        <v>10.0</v>
      </c>
    </row>
    <row r="73">
      <c r="A73" s="23" t="s">
        <v>41</v>
      </c>
      <c r="B73" s="6" t="s">
        <v>2</v>
      </c>
      <c r="C73" s="6" t="s">
        <v>3</v>
      </c>
      <c r="D73" s="6" t="s">
        <v>4</v>
      </c>
      <c r="E73" s="6" t="s">
        <v>5</v>
      </c>
      <c r="F73" s="6" t="s">
        <v>6</v>
      </c>
      <c r="G73" s="6" t="s">
        <v>7</v>
      </c>
      <c r="H73" s="6" t="s">
        <v>8</v>
      </c>
      <c r="I73" s="6" t="s">
        <v>9</v>
      </c>
      <c r="J73" s="6" t="s">
        <v>10</v>
      </c>
      <c r="K73" s="6" t="s">
        <v>11</v>
      </c>
    </row>
    <row r="74">
      <c r="A74" s="7"/>
      <c r="B74" s="19">
        <v>45538.0</v>
      </c>
      <c r="C74" s="9" t="s">
        <v>12</v>
      </c>
      <c r="D74" s="9" t="s">
        <v>13</v>
      </c>
      <c r="E74" s="9">
        <v>22.0</v>
      </c>
      <c r="F74" s="9">
        <v>1.0</v>
      </c>
      <c r="G74" s="9">
        <v>6.0</v>
      </c>
      <c r="H74" s="9">
        <v>0.0</v>
      </c>
      <c r="I74" s="9">
        <v>0.0</v>
      </c>
      <c r="J74" s="9">
        <v>3.0</v>
      </c>
      <c r="K74" s="9">
        <v>5.0</v>
      </c>
    </row>
    <row r="75">
      <c r="A75" s="7"/>
      <c r="B75" s="19">
        <v>45543.0</v>
      </c>
      <c r="C75" s="9" t="s">
        <v>25</v>
      </c>
      <c r="D75" s="9" t="s">
        <v>27</v>
      </c>
      <c r="E75" s="9">
        <v>10.0</v>
      </c>
      <c r="F75" s="9">
        <v>0.0</v>
      </c>
      <c r="G75" s="9">
        <v>5.0</v>
      </c>
      <c r="H75" s="9">
        <v>0.0</v>
      </c>
      <c r="I75" s="9">
        <v>0.0</v>
      </c>
      <c r="J75" s="9">
        <v>3.0</v>
      </c>
      <c r="K75" s="9">
        <v>1.0</v>
      </c>
    </row>
    <row r="76">
      <c r="A76" s="7"/>
      <c r="B76" s="19">
        <v>45545.0</v>
      </c>
      <c r="C76" s="22" t="s">
        <v>12</v>
      </c>
      <c r="D76" s="22" t="s">
        <v>13</v>
      </c>
      <c r="E76" s="9">
        <v>28.0</v>
      </c>
      <c r="F76" s="9">
        <v>3.0</v>
      </c>
      <c r="G76" s="9">
        <v>13.0</v>
      </c>
      <c r="H76" s="9">
        <v>0.0</v>
      </c>
      <c r="I76" s="9">
        <v>0.0</v>
      </c>
      <c r="J76" s="9">
        <v>6.0</v>
      </c>
      <c r="K76" s="9">
        <v>4.0</v>
      </c>
    </row>
    <row r="77">
      <c r="A77" s="7"/>
      <c r="B77" s="19">
        <v>45550.0</v>
      </c>
      <c r="C77" s="9" t="s">
        <v>19</v>
      </c>
      <c r="D77" s="9" t="s">
        <v>12</v>
      </c>
      <c r="E77" s="9">
        <v>21.0</v>
      </c>
      <c r="F77" s="9">
        <v>1.0</v>
      </c>
      <c r="G77" s="9">
        <v>4.0</v>
      </c>
      <c r="H77" s="9">
        <v>0.0</v>
      </c>
      <c r="I77" s="9">
        <v>0.0</v>
      </c>
      <c r="J77" s="9">
        <v>6.0</v>
      </c>
      <c r="K77" s="9">
        <v>2.0</v>
      </c>
    </row>
    <row r="78">
      <c r="A78" s="7"/>
      <c r="B78" s="19">
        <v>45552.0</v>
      </c>
      <c r="C78" s="9" t="s">
        <v>15</v>
      </c>
      <c r="D78" s="9" t="s">
        <v>19</v>
      </c>
      <c r="E78" s="9">
        <v>20.0</v>
      </c>
      <c r="F78" s="9">
        <v>3.0</v>
      </c>
      <c r="G78" s="9">
        <v>3.0</v>
      </c>
      <c r="H78" s="9">
        <v>0.0</v>
      </c>
      <c r="I78" s="9">
        <v>0.0</v>
      </c>
      <c r="J78" s="9">
        <v>3.0</v>
      </c>
      <c r="K78" s="9">
        <v>4.0</v>
      </c>
    </row>
    <row r="79">
      <c r="A79" s="7"/>
      <c r="B79" s="19">
        <v>45557.0</v>
      </c>
      <c r="C79" s="9" t="s">
        <v>19</v>
      </c>
      <c r="D79" s="9" t="s">
        <v>25</v>
      </c>
      <c r="E79" s="9">
        <v>13.0</v>
      </c>
      <c r="F79" s="9">
        <v>0.0</v>
      </c>
      <c r="G79" s="9">
        <v>2.0</v>
      </c>
      <c r="H79" s="9">
        <v>0.0</v>
      </c>
      <c r="I79" s="9">
        <v>0.0</v>
      </c>
      <c r="J79" s="9">
        <v>2.0</v>
      </c>
      <c r="K79" s="9">
        <v>3.0</v>
      </c>
    </row>
    <row r="80">
      <c r="A80" s="7"/>
      <c r="B80" s="19">
        <v>45558.0</v>
      </c>
      <c r="C80" s="9" t="s">
        <v>13</v>
      </c>
      <c r="D80" s="9" t="s">
        <v>12</v>
      </c>
      <c r="E80" s="9">
        <v>14.0</v>
      </c>
      <c r="F80" s="9">
        <v>4.0</v>
      </c>
      <c r="G80" s="9">
        <v>3.0</v>
      </c>
      <c r="H80" s="9">
        <v>0.0</v>
      </c>
      <c r="I80" s="9">
        <v>0.0</v>
      </c>
      <c r="J80" s="9">
        <v>1.0</v>
      </c>
      <c r="K80" s="9">
        <v>5.0</v>
      </c>
    </row>
    <row r="81">
      <c r="A81" s="7"/>
      <c r="B81" s="19">
        <v>45559.0</v>
      </c>
      <c r="C81" s="9" t="s">
        <v>12</v>
      </c>
      <c r="D81" s="9" t="s">
        <v>13</v>
      </c>
      <c r="E81" s="9">
        <v>20.0</v>
      </c>
      <c r="F81" s="9">
        <v>2.0</v>
      </c>
      <c r="G81" s="9">
        <v>12.0</v>
      </c>
      <c r="H81" s="9">
        <v>0.0</v>
      </c>
      <c r="I81" s="9">
        <v>0.0</v>
      </c>
      <c r="J81" s="9">
        <v>2.0</v>
      </c>
      <c r="K81" s="9">
        <v>4.0</v>
      </c>
    </row>
    <row r="82">
      <c r="A82" s="10"/>
      <c r="B82" s="19">
        <v>45564.0</v>
      </c>
      <c r="C82" s="9" t="s">
        <v>27</v>
      </c>
      <c r="D82" s="9" t="s">
        <v>12</v>
      </c>
      <c r="E82" s="9">
        <v>18.0</v>
      </c>
      <c r="F82" s="9">
        <v>2.0</v>
      </c>
      <c r="G82" s="9">
        <v>5.0</v>
      </c>
      <c r="H82" s="9">
        <v>2.0</v>
      </c>
      <c r="I82" s="9">
        <v>2.0</v>
      </c>
      <c r="J82" s="9">
        <v>1.0</v>
      </c>
      <c r="K82" s="9">
        <v>3.0</v>
      </c>
    </row>
    <row r="83">
      <c r="A83" s="20" t="s">
        <v>1</v>
      </c>
      <c r="B83" s="6" t="s">
        <v>2</v>
      </c>
      <c r="C83" s="6" t="s">
        <v>3</v>
      </c>
      <c r="D83" s="6" t="s">
        <v>4</v>
      </c>
      <c r="E83" s="6" t="s">
        <v>5</v>
      </c>
      <c r="F83" s="6" t="s">
        <v>6</v>
      </c>
      <c r="G83" s="6" t="s">
        <v>7</v>
      </c>
      <c r="H83" s="6" t="s">
        <v>8</v>
      </c>
      <c r="I83" s="6" t="s">
        <v>9</v>
      </c>
      <c r="J83" s="6" t="s">
        <v>10</v>
      </c>
      <c r="K83" s="6" t="s">
        <v>11</v>
      </c>
    </row>
    <row r="84">
      <c r="A84" s="7"/>
      <c r="B84" s="19">
        <v>45566.0</v>
      </c>
      <c r="C84" s="9" t="s">
        <v>12</v>
      </c>
      <c r="D84" s="9" t="s">
        <v>13</v>
      </c>
      <c r="E84" s="9">
        <v>27.0</v>
      </c>
      <c r="F84" s="9">
        <v>0.0</v>
      </c>
      <c r="G84" s="9">
        <v>10.0</v>
      </c>
      <c r="H84" s="9">
        <v>0.0</v>
      </c>
      <c r="I84" s="9">
        <v>0.0</v>
      </c>
      <c r="J84" s="9">
        <v>3.0</v>
      </c>
      <c r="K84" s="9">
        <v>4.0</v>
      </c>
    </row>
    <row r="85">
      <c r="A85" s="7"/>
      <c r="B85" s="19">
        <v>45571.0</v>
      </c>
      <c r="C85" s="9" t="s">
        <v>15</v>
      </c>
      <c r="D85" s="22" t="s">
        <v>29</v>
      </c>
      <c r="E85" s="9">
        <v>17.0</v>
      </c>
      <c r="F85" s="9">
        <v>0.0</v>
      </c>
      <c r="G85" s="9">
        <v>4.0</v>
      </c>
      <c r="H85" s="9">
        <v>0.0</v>
      </c>
      <c r="I85" s="9">
        <v>0.0</v>
      </c>
      <c r="J85" s="9">
        <v>1.0</v>
      </c>
      <c r="K85" s="9">
        <v>4.0</v>
      </c>
    </row>
    <row r="86">
      <c r="A86" s="7"/>
      <c r="B86" s="19">
        <v>45573.0</v>
      </c>
      <c r="C86" s="9" t="s">
        <v>13</v>
      </c>
      <c r="D86" s="9" t="s">
        <v>12</v>
      </c>
      <c r="E86" s="9">
        <v>24.0</v>
      </c>
      <c r="F86" s="9">
        <v>1.0</v>
      </c>
      <c r="G86" s="9">
        <v>9.0</v>
      </c>
      <c r="H86" s="9">
        <v>0.0</v>
      </c>
      <c r="I86" s="9">
        <v>0.0</v>
      </c>
      <c r="J86" s="9">
        <v>2.0</v>
      </c>
      <c r="K86" s="9">
        <v>4.0</v>
      </c>
    </row>
    <row r="87">
      <c r="A87" s="7"/>
      <c r="B87" s="19">
        <v>45580.0</v>
      </c>
      <c r="C87" s="9" t="s">
        <v>13</v>
      </c>
      <c r="D87" s="9" t="s">
        <v>13</v>
      </c>
      <c r="E87" s="9">
        <v>33.0</v>
      </c>
      <c r="F87" s="9">
        <v>8.0</v>
      </c>
      <c r="G87" s="9">
        <v>13.0</v>
      </c>
      <c r="H87" s="9">
        <v>0.0</v>
      </c>
      <c r="I87" s="9">
        <v>0.0</v>
      </c>
      <c r="J87" s="9">
        <v>3.0</v>
      </c>
      <c r="K87" s="9">
        <v>5.0</v>
      </c>
    </row>
    <row r="88">
      <c r="A88" s="7"/>
      <c r="B88" s="19">
        <v>45583.0</v>
      </c>
      <c r="C88" s="9" t="s">
        <v>27</v>
      </c>
      <c r="D88" s="9" t="s">
        <v>12</v>
      </c>
      <c r="E88" s="9">
        <v>12.0</v>
      </c>
      <c r="F88" s="9">
        <v>1.0</v>
      </c>
      <c r="G88" s="9">
        <v>5.0</v>
      </c>
      <c r="H88" s="9">
        <v>0.0</v>
      </c>
      <c r="I88" s="9">
        <v>0.0</v>
      </c>
      <c r="J88" s="9">
        <v>1.0</v>
      </c>
      <c r="K88" s="9">
        <v>4.0</v>
      </c>
    </row>
    <row r="89">
      <c r="A89" s="7"/>
      <c r="B89" s="19">
        <v>45587.0</v>
      </c>
      <c r="C89" s="9" t="s">
        <v>12</v>
      </c>
      <c r="D89" s="9" t="s">
        <v>15</v>
      </c>
      <c r="E89" s="9">
        <v>23.0</v>
      </c>
      <c r="F89" s="9">
        <v>3.0</v>
      </c>
      <c r="G89" s="9">
        <v>9.0</v>
      </c>
      <c r="H89" s="9">
        <v>0.0</v>
      </c>
      <c r="I89" s="9">
        <v>0.0</v>
      </c>
      <c r="J89" s="9">
        <v>5.0</v>
      </c>
      <c r="K89" s="9">
        <v>0.0</v>
      </c>
    </row>
    <row r="90">
      <c r="A90" s="7"/>
      <c r="B90" s="19">
        <v>45593.0</v>
      </c>
      <c r="C90" s="9" t="s">
        <v>13</v>
      </c>
      <c r="D90" s="9" t="s">
        <v>27</v>
      </c>
      <c r="E90" s="9">
        <v>40.0</v>
      </c>
      <c r="F90" s="9">
        <v>22.0</v>
      </c>
      <c r="G90" s="9">
        <v>13.0</v>
      </c>
      <c r="H90" s="9">
        <v>2.0</v>
      </c>
      <c r="I90" s="9">
        <v>2.0</v>
      </c>
      <c r="J90" s="9">
        <v>6.0</v>
      </c>
      <c r="K90" s="9">
        <v>2.0</v>
      </c>
    </row>
    <row r="91">
      <c r="A91" s="10"/>
      <c r="B91" s="19">
        <v>45594.0</v>
      </c>
      <c r="C91" s="9" t="s">
        <v>12</v>
      </c>
      <c r="D91" s="9" t="s">
        <v>13</v>
      </c>
      <c r="E91" s="9">
        <v>16.0</v>
      </c>
      <c r="F91" s="9">
        <v>2.0</v>
      </c>
      <c r="G91" s="9">
        <v>5.0</v>
      </c>
      <c r="H91" s="9">
        <v>0.0</v>
      </c>
      <c r="I91" s="9">
        <v>0.0</v>
      </c>
      <c r="J91" s="9">
        <v>1.0</v>
      </c>
      <c r="K91" s="9">
        <v>4.0</v>
      </c>
    </row>
    <row r="92">
      <c r="A92" s="23" t="s">
        <v>17</v>
      </c>
      <c r="B92" s="6" t="s">
        <v>2</v>
      </c>
      <c r="C92" s="6" t="s">
        <v>3</v>
      </c>
      <c r="D92" s="6" t="s">
        <v>4</v>
      </c>
      <c r="E92" s="6" t="s">
        <v>5</v>
      </c>
      <c r="F92" s="6" t="s">
        <v>6</v>
      </c>
      <c r="G92" s="6" t="s">
        <v>7</v>
      </c>
      <c r="H92" s="6" t="s">
        <v>8</v>
      </c>
      <c r="I92" s="6" t="s">
        <v>9</v>
      </c>
      <c r="J92" s="6" t="s">
        <v>10</v>
      </c>
      <c r="K92" s="6" t="s">
        <v>11</v>
      </c>
    </row>
    <row r="93">
      <c r="A93" s="7"/>
      <c r="B93" s="13">
        <v>45601.0</v>
      </c>
      <c r="C93" s="9" t="s">
        <v>12</v>
      </c>
      <c r="D93" s="24" t="s">
        <v>13</v>
      </c>
      <c r="E93" s="9">
        <v>25.0</v>
      </c>
      <c r="F93" s="9">
        <v>0.0</v>
      </c>
      <c r="G93" s="9">
        <v>8.0</v>
      </c>
      <c r="H93" s="9">
        <v>2.0</v>
      </c>
      <c r="I93" s="9">
        <v>0.0</v>
      </c>
      <c r="J93" s="9">
        <v>2.0</v>
      </c>
      <c r="K93" s="9">
        <v>7.0</v>
      </c>
    </row>
    <row r="94">
      <c r="A94" s="7"/>
      <c r="B94" s="13">
        <v>45605.0</v>
      </c>
      <c r="C94" s="9" t="s">
        <v>12</v>
      </c>
      <c r="D94" s="9" t="s">
        <v>12</v>
      </c>
      <c r="E94" s="9">
        <v>10.0</v>
      </c>
      <c r="F94" s="9">
        <v>0.0</v>
      </c>
      <c r="G94" s="9">
        <v>2.0</v>
      </c>
      <c r="H94" s="9">
        <v>0.0</v>
      </c>
      <c r="I94" s="9">
        <v>0.0</v>
      </c>
      <c r="J94" s="9">
        <v>2.0</v>
      </c>
      <c r="K94" s="9">
        <v>2.0</v>
      </c>
    </row>
    <row r="95">
      <c r="A95" s="7"/>
      <c r="B95" s="13">
        <v>45608.0</v>
      </c>
      <c r="C95" s="9" t="s">
        <v>12</v>
      </c>
      <c r="D95" s="9" t="s">
        <v>13</v>
      </c>
      <c r="E95" s="9">
        <v>28.0</v>
      </c>
      <c r="F95" s="9">
        <v>1.0</v>
      </c>
      <c r="G95" s="9">
        <v>9.0</v>
      </c>
      <c r="H95" s="9">
        <v>0.0</v>
      </c>
      <c r="I95" s="9">
        <v>0.0</v>
      </c>
      <c r="J95" s="9">
        <v>1.0</v>
      </c>
      <c r="K95" s="9">
        <v>7.0</v>
      </c>
    </row>
    <row r="96">
      <c r="A96" s="7"/>
      <c r="B96" s="13">
        <v>45615.0</v>
      </c>
      <c r="C96" s="9" t="s">
        <v>13</v>
      </c>
      <c r="D96" s="9" t="s">
        <v>12</v>
      </c>
      <c r="E96" s="9">
        <v>30.0</v>
      </c>
      <c r="F96" s="9">
        <v>2.0</v>
      </c>
      <c r="G96" s="9">
        <v>12.0</v>
      </c>
      <c r="H96" s="9">
        <v>0.0</v>
      </c>
      <c r="I96" s="9">
        <v>0.0</v>
      </c>
      <c r="J96" s="9">
        <v>1.0</v>
      </c>
      <c r="K96" s="9">
        <v>8.0</v>
      </c>
    </row>
    <row r="97">
      <c r="A97" s="7"/>
      <c r="B97" s="13">
        <v>45620.0</v>
      </c>
      <c r="C97" s="9" t="s">
        <v>13</v>
      </c>
      <c r="D97" s="9" t="s">
        <v>25</v>
      </c>
      <c r="E97" s="9">
        <v>27.0</v>
      </c>
      <c r="F97" s="9">
        <v>2.0</v>
      </c>
      <c r="G97" s="9">
        <v>8.0</v>
      </c>
      <c r="H97" s="9">
        <v>2.0</v>
      </c>
      <c r="I97" s="9">
        <v>2.0</v>
      </c>
      <c r="J97" s="9">
        <v>2.0</v>
      </c>
      <c r="K97" s="9">
        <v>7.0</v>
      </c>
    </row>
    <row r="98">
      <c r="A98" s="7"/>
      <c r="B98" s="21">
        <v>45622.0</v>
      </c>
      <c r="C98" s="9" t="s">
        <v>12</v>
      </c>
      <c r="D98" s="9" t="s">
        <v>15</v>
      </c>
      <c r="E98" s="9">
        <v>24.0</v>
      </c>
      <c r="F98" s="9">
        <v>2.0</v>
      </c>
      <c r="G98" s="9">
        <v>7.0</v>
      </c>
      <c r="H98" s="9">
        <v>0.0</v>
      </c>
      <c r="I98" s="9">
        <v>0.0</v>
      </c>
      <c r="J98" s="9">
        <v>2.0</v>
      </c>
      <c r="K98" s="9">
        <v>6.0</v>
      </c>
    </row>
    <row r="99">
      <c r="A99" s="10"/>
      <c r="B99" s="13">
        <v>45626.0</v>
      </c>
      <c r="C99" s="22" t="s">
        <v>13</v>
      </c>
      <c r="D99" s="22" t="s">
        <v>12</v>
      </c>
      <c r="E99" s="9">
        <v>8.0</v>
      </c>
      <c r="F99" s="9">
        <v>0.0</v>
      </c>
      <c r="G99" s="9">
        <v>4.0</v>
      </c>
      <c r="H99" s="9">
        <v>0.0</v>
      </c>
      <c r="I99" s="9">
        <v>0.0</v>
      </c>
      <c r="J99" s="9">
        <v>0.0</v>
      </c>
      <c r="K99" s="9">
        <v>3.0</v>
      </c>
    </row>
    <row r="100">
      <c r="A100" s="23" t="s">
        <v>18</v>
      </c>
      <c r="B100" s="6" t="s">
        <v>2</v>
      </c>
      <c r="C100" s="6" t="s">
        <v>3</v>
      </c>
      <c r="D100" s="6" t="s">
        <v>4</v>
      </c>
      <c r="E100" s="6" t="s">
        <v>5</v>
      </c>
      <c r="F100" s="6" t="s">
        <v>6</v>
      </c>
      <c r="G100" s="6" t="s">
        <v>7</v>
      </c>
      <c r="H100" s="6" t="s">
        <v>8</v>
      </c>
      <c r="I100" s="6" t="s">
        <v>9</v>
      </c>
      <c r="J100" s="6" t="s">
        <v>10</v>
      </c>
      <c r="K100" s="6" t="s">
        <v>11</v>
      </c>
    </row>
    <row r="101">
      <c r="A101" s="7"/>
      <c r="B101" s="19">
        <v>45629.0</v>
      </c>
      <c r="C101" s="9" t="s">
        <v>12</v>
      </c>
      <c r="D101" s="9" t="s">
        <v>13</v>
      </c>
      <c r="E101" s="9">
        <v>17.0</v>
      </c>
      <c r="F101" s="9">
        <v>0.0</v>
      </c>
      <c r="G101" s="9">
        <v>6.0</v>
      </c>
      <c r="H101" s="9">
        <v>0.0</v>
      </c>
      <c r="I101" s="9">
        <v>0.0</v>
      </c>
      <c r="J101" s="9">
        <v>1.0</v>
      </c>
      <c r="K101" s="9">
        <v>4.0</v>
      </c>
    </row>
    <row r="102">
      <c r="A102" s="7"/>
      <c r="B102" s="19">
        <v>45633.0</v>
      </c>
      <c r="C102" s="9" t="s">
        <v>27</v>
      </c>
      <c r="D102" s="22" t="s">
        <v>25</v>
      </c>
      <c r="E102" s="9">
        <v>13.0</v>
      </c>
      <c r="F102" s="9">
        <v>2.0</v>
      </c>
      <c r="G102" s="9">
        <v>2.0</v>
      </c>
      <c r="H102" s="9">
        <v>0.0</v>
      </c>
      <c r="I102" s="9">
        <v>0.0</v>
      </c>
      <c r="J102" s="9">
        <v>4.0</v>
      </c>
      <c r="K102" s="9">
        <v>1.0</v>
      </c>
    </row>
    <row r="103">
      <c r="A103" s="7"/>
      <c r="B103" s="19">
        <v>45636.0</v>
      </c>
      <c r="C103" s="9" t="s">
        <v>12</v>
      </c>
      <c r="D103" s="9" t="s">
        <v>13</v>
      </c>
      <c r="E103" s="9">
        <v>16.0</v>
      </c>
      <c r="F103" s="9">
        <v>0.0</v>
      </c>
      <c r="G103" s="9">
        <v>2.0</v>
      </c>
      <c r="H103" s="9">
        <v>0.0</v>
      </c>
      <c r="I103" s="9">
        <v>0.0</v>
      </c>
      <c r="J103" s="9">
        <v>1.0</v>
      </c>
      <c r="K103" s="9">
        <v>4.0</v>
      </c>
    </row>
    <row r="104">
      <c r="A104" s="7"/>
      <c r="B104" s="19">
        <v>45640.0</v>
      </c>
      <c r="C104" s="22" t="s">
        <v>13</v>
      </c>
      <c r="D104" s="22" t="s">
        <v>12</v>
      </c>
      <c r="E104" s="9">
        <v>10.0</v>
      </c>
      <c r="F104" s="9">
        <v>0.0</v>
      </c>
      <c r="G104" s="9">
        <v>3.0</v>
      </c>
      <c r="H104" s="9">
        <v>0.0</v>
      </c>
      <c r="I104" s="9">
        <v>0.0</v>
      </c>
      <c r="J104" s="9">
        <v>1.0</v>
      </c>
      <c r="K104" s="9">
        <v>2.0</v>
      </c>
    </row>
    <row r="105">
      <c r="A105" s="7"/>
      <c r="B105" s="19">
        <v>45643.0</v>
      </c>
      <c r="C105" s="9" t="s">
        <v>12</v>
      </c>
      <c r="D105" s="9" t="s">
        <v>13</v>
      </c>
      <c r="E105" s="9">
        <v>20.0</v>
      </c>
      <c r="F105" s="9">
        <v>3.0</v>
      </c>
      <c r="G105" s="9">
        <v>5.0</v>
      </c>
      <c r="H105" s="9">
        <v>0.0</v>
      </c>
      <c r="I105" s="9">
        <v>0.0</v>
      </c>
      <c r="J105" s="9">
        <v>4.0</v>
      </c>
      <c r="K105" s="9">
        <v>3.0</v>
      </c>
    </row>
    <row r="106">
      <c r="A106" s="7"/>
      <c r="B106" s="19">
        <v>45650.0</v>
      </c>
      <c r="C106" s="22" t="s">
        <v>13</v>
      </c>
      <c r="D106" s="22" t="s">
        <v>12</v>
      </c>
      <c r="E106" s="9">
        <v>24.0</v>
      </c>
      <c r="F106" s="9">
        <v>2.0</v>
      </c>
      <c r="G106" s="9">
        <v>7.0</v>
      </c>
      <c r="H106" s="9">
        <v>0.0</v>
      </c>
      <c r="I106" s="9">
        <v>0.0</v>
      </c>
      <c r="J106" s="9">
        <v>2.0</v>
      </c>
      <c r="K106" s="9">
        <v>6.0</v>
      </c>
    </row>
    <row r="107">
      <c r="A107" s="10"/>
      <c r="B107" s="19">
        <v>45654.0</v>
      </c>
      <c r="C107" s="22" t="s">
        <v>13</v>
      </c>
      <c r="D107" s="22" t="s">
        <v>13</v>
      </c>
      <c r="E107" s="9">
        <v>18.0</v>
      </c>
      <c r="F107" s="9">
        <v>6.0</v>
      </c>
      <c r="G107" s="9">
        <v>7.0</v>
      </c>
      <c r="H107" s="9">
        <v>0.0</v>
      </c>
      <c r="I107" s="9">
        <v>0.0</v>
      </c>
      <c r="J107" s="9">
        <v>2.0</v>
      </c>
      <c r="K107" s="9">
        <v>5.0</v>
      </c>
    </row>
    <row r="109">
      <c r="D109" s="15" t="s">
        <v>42</v>
      </c>
      <c r="E109" s="15" t="s">
        <v>5</v>
      </c>
      <c r="F109" s="15" t="s">
        <v>6</v>
      </c>
      <c r="G109" s="15" t="s">
        <v>7</v>
      </c>
      <c r="H109" s="15" t="s">
        <v>8</v>
      </c>
      <c r="I109" s="15" t="s">
        <v>9</v>
      </c>
      <c r="J109" s="15" t="s">
        <v>10</v>
      </c>
      <c r="K109" s="15" t="s">
        <v>11</v>
      </c>
    </row>
    <row r="110">
      <c r="D110" s="25" t="s">
        <v>21</v>
      </c>
      <c r="E110" s="17">
        <f t="shared" ref="E110:K110" si="1">SUM(E3:E7)</f>
        <v>91</v>
      </c>
      <c r="F110" s="17">
        <f t="shared" si="1"/>
        <v>5</v>
      </c>
      <c r="G110" s="17">
        <f t="shared" si="1"/>
        <v>29</v>
      </c>
      <c r="H110" s="17">
        <f t="shared" si="1"/>
        <v>3</v>
      </c>
      <c r="I110" s="17">
        <f t="shared" si="1"/>
        <v>0</v>
      </c>
      <c r="J110" s="17">
        <f t="shared" si="1"/>
        <v>13</v>
      </c>
      <c r="K110" s="17">
        <f t="shared" si="1"/>
        <v>11</v>
      </c>
    </row>
    <row r="111">
      <c r="D111" s="25" t="s">
        <v>22</v>
      </c>
      <c r="E111" s="17">
        <f t="shared" ref="E111:K111" si="2">SUM(E9:E15)</f>
        <v>102</v>
      </c>
      <c r="F111" s="17">
        <f t="shared" si="2"/>
        <v>6</v>
      </c>
      <c r="G111" s="17">
        <f t="shared" si="2"/>
        <v>30</v>
      </c>
      <c r="H111" s="17">
        <f t="shared" si="2"/>
        <v>1</v>
      </c>
      <c r="I111" s="17">
        <f t="shared" si="2"/>
        <v>1</v>
      </c>
      <c r="J111" s="17">
        <f t="shared" si="2"/>
        <v>17</v>
      </c>
      <c r="K111" s="17">
        <f t="shared" si="2"/>
        <v>11</v>
      </c>
    </row>
    <row r="112">
      <c r="D112" s="25" t="s">
        <v>24</v>
      </c>
      <c r="E112" s="17">
        <f t="shared" ref="E112:K112" si="3">SUM(E17:E24)</f>
        <v>143</v>
      </c>
      <c r="F112" s="17">
        <f t="shared" si="3"/>
        <v>14</v>
      </c>
      <c r="G112" s="17">
        <f t="shared" si="3"/>
        <v>42</v>
      </c>
      <c r="H112" s="17">
        <f t="shared" si="3"/>
        <v>2</v>
      </c>
      <c r="I112" s="17">
        <f t="shared" si="3"/>
        <v>1</v>
      </c>
      <c r="J112" s="17">
        <f t="shared" si="3"/>
        <v>22</v>
      </c>
      <c r="K112" s="17">
        <f t="shared" si="3"/>
        <v>22</v>
      </c>
    </row>
    <row r="113">
      <c r="D113" s="25" t="s">
        <v>26</v>
      </c>
      <c r="E113" s="17">
        <f t="shared" ref="E113:K113" si="4">SUM(E26:E34)</f>
        <v>147</v>
      </c>
      <c r="F113" s="17">
        <f t="shared" si="4"/>
        <v>10</v>
      </c>
      <c r="G113" s="17">
        <f t="shared" si="4"/>
        <v>37</v>
      </c>
      <c r="H113" s="17">
        <f t="shared" si="4"/>
        <v>0</v>
      </c>
      <c r="I113" s="17">
        <f t="shared" si="4"/>
        <v>0</v>
      </c>
      <c r="J113" s="17">
        <f t="shared" si="4"/>
        <v>19</v>
      </c>
      <c r="K113" s="17">
        <f t="shared" si="4"/>
        <v>23</v>
      </c>
    </row>
    <row r="114">
      <c r="D114" s="25" t="s">
        <v>31</v>
      </c>
      <c r="E114" s="17">
        <f t="shared" ref="E114:K114" si="5">SUM(E36:E45)</f>
        <v>171</v>
      </c>
      <c r="F114" s="17">
        <f t="shared" si="5"/>
        <v>16</v>
      </c>
      <c r="G114" s="17">
        <f t="shared" si="5"/>
        <v>42</v>
      </c>
      <c r="H114" s="17">
        <f t="shared" si="5"/>
        <v>0</v>
      </c>
      <c r="I114" s="17">
        <f t="shared" si="5"/>
        <v>0</v>
      </c>
      <c r="J114" s="17">
        <f t="shared" si="5"/>
        <v>17</v>
      </c>
      <c r="K114" s="17">
        <f t="shared" si="5"/>
        <v>30</v>
      </c>
    </row>
    <row r="115">
      <c r="D115" s="25" t="s">
        <v>33</v>
      </c>
      <c r="E115" s="17">
        <f t="shared" ref="E115:K115" si="6">SUM(E47:E54)</f>
        <v>167</v>
      </c>
      <c r="F115" s="17">
        <f t="shared" si="6"/>
        <v>13</v>
      </c>
      <c r="G115" s="17">
        <f t="shared" si="6"/>
        <v>63</v>
      </c>
      <c r="H115" s="17">
        <f t="shared" si="6"/>
        <v>0</v>
      </c>
      <c r="I115" s="17">
        <f t="shared" si="6"/>
        <v>0</v>
      </c>
      <c r="J115" s="17">
        <f t="shared" si="6"/>
        <v>8</v>
      </c>
      <c r="K115" s="17">
        <f t="shared" si="6"/>
        <v>30</v>
      </c>
    </row>
    <row r="116">
      <c r="D116" s="25" t="s">
        <v>35</v>
      </c>
      <c r="E116" s="17">
        <f t="shared" ref="E116:K116" si="7">SUM(E56:E63)</f>
        <v>139</v>
      </c>
      <c r="F116" s="17">
        <f t="shared" si="7"/>
        <v>15</v>
      </c>
      <c r="G116" s="17">
        <f t="shared" si="7"/>
        <v>32</v>
      </c>
      <c r="H116" s="17">
        <f t="shared" si="7"/>
        <v>0</v>
      </c>
      <c r="I116" s="17">
        <f t="shared" si="7"/>
        <v>1</v>
      </c>
      <c r="J116" s="17">
        <f t="shared" si="7"/>
        <v>8</v>
      </c>
      <c r="K116" s="17">
        <f t="shared" si="7"/>
        <v>25</v>
      </c>
    </row>
    <row r="117">
      <c r="D117" s="25" t="s">
        <v>38</v>
      </c>
      <c r="E117" s="17">
        <f t="shared" ref="E117:K117" si="8">SUM(E65:E72)</f>
        <v>186</v>
      </c>
      <c r="F117" s="17">
        <f t="shared" si="8"/>
        <v>16</v>
      </c>
      <c r="G117" s="17">
        <f t="shared" si="8"/>
        <v>59</v>
      </c>
      <c r="H117" s="17">
        <f t="shared" si="8"/>
        <v>4</v>
      </c>
      <c r="I117" s="17">
        <f t="shared" si="8"/>
        <v>0</v>
      </c>
      <c r="J117" s="17">
        <f t="shared" si="8"/>
        <v>20</v>
      </c>
      <c r="K117" s="17">
        <f t="shared" si="8"/>
        <v>38</v>
      </c>
    </row>
    <row r="118">
      <c r="D118" s="25" t="s">
        <v>41</v>
      </c>
      <c r="E118" s="17">
        <f t="shared" ref="E118:K118" si="9">SUM(E74:E82)</f>
        <v>166</v>
      </c>
      <c r="F118" s="17">
        <f t="shared" si="9"/>
        <v>16</v>
      </c>
      <c r="G118" s="17">
        <f t="shared" si="9"/>
        <v>53</v>
      </c>
      <c r="H118" s="17">
        <f t="shared" si="9"/>
        <v>2</v>
      </c>
      <c r="I118" s="17">
        <f t="shared" si="9"/>
        <v>2</v>
      </c>
      <c r="J118" s="17">
        <f t="shared" si="9"/>
        <v>27</v>
      </c>
      <c r="K118" s="17">
        <f t="shared" si="9"/>
        <v>31</v>
      </c>
    </row>
    <row r="119">
      <c r="D119" s="25" t="s">
        <v>1</v>
      </c>
      <c r="E119" s="17">
        <f t="shared" ref="E119:K119" si="10">SUM(E84:E91)</f>
        <v>192</v>
      </c>
      <c r="F119" s="17">
        <f t="shared" si="10"/>
        <v>37</v>
      </c>
      <c r="G119" s="17">
        <f t="shared" si="10"/>
        <v>68</v>
      </c>
      <c r="H119" s="17">
        <f t="shared" si="10"/>
        <v>2</v>
      </c>
      <c r="I119" s="17">
        <f t="shared" si="10"/>
        <v>2</v>
      </c>
      <c r="J119" s="17">
        <f t="shared" si="10"/>
        <v>22</v>
      </c>
      <c r="K119" s="17">
        <f t="shared" si="10"/>
        <v>27</v>
      </c>
    </row>
    <row r="120">
      <c r="D120" s="25" t="s">
        <v>17</v>
      </c>
      <c r="E120" s="17">
        <f t="shared" ref="E120:K120" si="11">SUM(E93:E99)</f>
        <v>152</v>
      </c>
      <c r="F120" s="17">
        <f t="shared" si="11"/>
        <v>7</v>
      </c>
      <c r="G120" s="17">
        <f t="shared" si="11"/>
        <v>50</v>
      </c>
      <c r="H120" s="17">
        <f t="shared" si="11"/>
        <v>4</v>
      </c>
      <c r="I120" s="17">
        <f t="shared" si="11"/>
        <v>2</v>
      </c>
      <c r="J120" s="17">
        <f t="shared" si="11"/>
        <v>10</v>
      </c>
      <c r="K120" s="17">
        <f t="shared" si="11"/>
        <v>40</v>
      </c>
    </row>
    <row r="121">
      <c r="D121" s="25" t="s">
        <v>18</v>
      </c>
      <c r="E121" s="17">
        <f t="shared" ref="E121:K121" si="12">SUM(E101:E107)</f>
        <v>118</v>
      </c>
      <c r="F121" s="17">
        <f t="shared" si="12"/>
        <v>13</v>
      </c>
      <c r="G121" s="17">
        <f t="shared" si="12"/>
        <v>32</v>
      </c>
      <c r="H121" s="17">
        <f t="shared" si="12"/>
        <v>0</v>
      </c>
      <c r="I121" s="17">
        <f t="shared" si="12"/>
        <v>0</v>
      </c>
      <c r="J121" s="17">
        <f t="shared" si="12"/>
        <v>15</v>
      </c>
      <c r="K121" s="17">
        <f t="shared" si="12"/>
        <v>25</v>
      </c>
    </row>
  </sheetData>
  <mergeCells count="14">
    <mergeCell ref="A46:A54"/>
    <mergeCell ref="A55:A63"/>
    <mergeCell ref="A64:A72"/>
    <mergeCell ref="A73:A82"/>
    <mergeCell ref="A83:A91"/>
    <mergeCell ref="A92:A99"/>
    <mergeCell ref="A100:A107"/>
    <mergeCell ref="A1:E1"/>
    <mergeCell ref="A2:A7"/>
    <mergeCell ref="A8:A15"/>
    <mergeCell ref="C9:D9"/>
    <mergeCell ref="A16:A24"/>
    <mergeCell ref="A25:A34"/>
    <mergeCell ref="A35:A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75"/>
  <cols>
    <col customWidth="1" min="1" max="1" width="3.44"/>
    <col customWidth="1" min="2" max="2" width="6.22"/>
    <col customWidth="1" min="3" max="4" width="8.67"/>
    <col customWidth="1" min="5" max="5" width="13.78"/>
    <col customWidth="1" min="6" max="6" width="15.0"/>
    <col customWidth="1" min="7" max="7" width="14.33"/>
    <col customWidth="1" min="8" max="8" width="16.44"/>
    <col customWidth="1" min="9" max="9" width="24.22"/>
    <col customWidth="1" min="10" max="10" width="13.22"/>
    <col customWidth="1" min="11" max="11" width="12.33"/>
  </cols>
  <sheetData>
    <row r="1">
      <c r="A1" s="1" t="s">
        <v>43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>
      <c r="A2" s="18" t="s">
        <v>21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</row>
    <row r="3">
      <c r="A3" s="7"/>
      <c r="B3" s="19">
        <v>45298.0</v>
      </c>
      <c r="C3" s="9" t="s">
        <v>13</v>
      </c>
      <c r="D3" s="9" t="s">
        <v>12</v>
      </c>
      <c r="E3" s="9">
        <v>28.0</v>
      </c>
      <c r="F3" s="9">
        <v>2.0</v>
      </c>
      <c r="G3" s="9">
        <v>6.0</v>
      </c>
      <c r="H3" s="9">
        <v>0.0</v>
      </c>
      <c r="I3" s="9">
        <v>0.0</v>
      </c>
      <c r="J3" s="9">
        <v>3.0</v>
      </c>
      <c r="K3" s="9">
        <v>4.0</v>
      </c>
    </row>
    <row r="4">
      <c r="A4" s="7"/>
      <c r="B4" s="19">
        <v>45303.0</v>
      </c>
      <c r="C4" s="9" t="s">
        <v>12</v>
      </c>
      <c r="D4" s="9" t="s">
        <v>13</v>
      </c>
      <c r="E4" s="9">
        <v>19.0</v>
      </c>
      <c r="F4" s="9">
        <v>0.0</v>
      </c>
      <c r="G4" s="9">
        <v>7.0</v>
      </c>
      <c r="H4" s="9">
        <v>0.0</v>
      </c>
      <c r="I4" s="9">
        <v>0.0</v>
      </c>
      <c r="J4" s="9">
        <v>3.0</v>
      </c>
      <c r="K4" s="9">
        <v>3.0</v>
      </c>
    </row>
    <row r="5">
      <c r="A5" s="7"/>
      <c r="B5" s="19">
        <v>45305.0</v>
      </c>
      <c r="C5" s="9" t="s">
        <v>13</v>
      </c>
      <c r="D5" s="9" t="s">
        <v>12</v>
      </c>
      <c r="E5" s="9">
        <v>24.0</v>
      </c>
      <c r="F5" s="9">
        <v>1.0</v>
      </c>
      <c r="G5" s="9">
        <v>10.0</v>
      </c>
      <c r="H5" s="9">
        <v>1.0</v>
      </c>
      <c r="I5" s="9">
        <v>0.0</v>
      </c>
      <c r="J5" s="9">
        <v>4.0</v>
      </c>
      <c r="K5" s="9">
        <v>2.0</v>
      </c>
    </row>
    <row r="6">
      <c r="A6" s="7"/>
      <c r="B6" s="19">
        <v>45310.0</v>
      </c>
      <c r="C6" s="9" t="s">
        <v>15</v>
      </c>
      <c r="D6" s="9" t="s">
        <v>25</v>
      </c>
      <c r="E6" s="9">
        <v>19.0</v>
      </c>
      <c r="F6" s="9">
        <v>4.0</v>
      </c>
      <c r="G6" s="9">
        <v>5.0</v>
      </c>
      <c r="H6" s="9">
        <v>0.0</v>
      </c>
      <c r="I6" s="9">
        <v>0.0</v>
      </c>
      <c r="J6" s="9">
        <v>4.0</v>
      </c>
      <c r="K6" s="9">
        <v>4.0</v>
      </c>
    </row>
    <row r="7">
      <c r="A7" s="7"/>
      <c r="B7" s="19">
        <v>45312.0</v>
      </c>
      <c r="C7" s="9" t="s">
        <v>44</v>
      </c>
      <c r="D7" s="9" t="s">
        <v>45</v>
      </c>
      <c r="E7" s="9">
        <v>27.0</v>
      </c>
      <c r="F7" s="9">
        <v>5.0</v>
      </c>
      <c r="G7" s="9">
        <v>12.0</v>
      </c>
      <c r="H7" s="9">
        <v>0.0</v>
      </c>
      <c r="I7" s="9">
        <v>0.0</v>
      </c>
      <c r="J7" s="9">
        <v>5.0</v>
      </c>
      <c r="K7" s="9">
        <v>3.0</v>
      </c>
    </row>
    <row r="8">
      <c r="A8" s="7"/>
      <c r="B8" s="19">
        <v>45317.0</v>
      </c>
      <c r="C8" s="9" t="s">
        <v>12</v>
      </c>
      <c r="D8" s="9" t="s">
        <v>13</v>
      </c>
      <c r="E8" s="9">
        <v>20.0</v>
      </c>
      <c r="F8" s="9">
        <v>0.0</v>
      </c>
      <c r="G8" s="9">
        <v>7.0</v>
      </c>
      <c r="H8" s="9">
        <v>0.0</v>
      </c>
      <c r="I8" s="9">
        <v>0.0</v>
      </c>
      <c r="J8" s="9">
        <v>4.0</v>
      </c>
      <c r="K8" s="9">
        <v>3.0</v>
      </c>
    </row>
    <row r="9">
      <c r="A9" s="10"/>
      <c r="B9" s="19">
        <v>45319.0</v>
      </c>
      <c r="C9" s="9" t="s">
        <v>12</v>
      </c>
      <c r="D9" s="9" t="s">
        <v>13</v>
      </c>
      <c r="E9" s="9">
        <v>30.0</v>
      </c>
      <c r="F9" s="9">
        <v>4.0</v>
      </c>
      <c r="G9" s="9">
        <v>11.0</v>
      </c>
      <c r="H9" s="9">
        <v>3.0</v>
      </c>
      <c r="I9" s="9">
        <v>0.0</v>
      </c>
      <c r="J9" s="9">
        <v>5.0</v>
      </c>
      <c r="K9" s="9">
        <v>6.0</v>
      </c>
    </row>
    <row r="10">
      <c r="A10" s="20" t="s">
        <v>22</v>
      </c>
      <c r="B10" s="6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10</v>
      </c>
      <c r="K10" s="6" t="s">
        <v>11</v>
      </c>
    </row>
    <row r="11">
      <c r="A11" s="7"/>
      <c r="B11" s="13">
        <v>45326.0</v>
      </c>
      <c r="C11" s="9" t="s">
        <v>13</v>
      </c>
      <c r="D11" s="9" t="s">
        <v>12</v>
      </c>
      <c r="E11" s="9">
        <v>22.0</v>
      </c>
      <c r="F11" s="9">
        <v>0.0</v>
      </c>
      <c r="G11" s="9">
        <v>5.0</v>
      </c>
      <c r="H11" s="9">
        <v>0.0</v>
      </c>
      <c r="I11" s="9">
        <v>0.0</v>
      </c>
      <c r="J11" s="9">
        <v>3.0</v>
      </c>
      <c r="K11" s="9">
        <v>4.0</v>
      </c>
    </row>
    <row r="12">
      <c r="A12" s="7"/>
      <c r="B12" s="13">
        <v>45329.0</v>
      </c>
      <c r="C12" s="9" t="s">
        <v>12</v>
      </c>
      <c r="D12" s="9" t="s">
        <v>15</v>
      </c>
      <c r="E12" s="9">
        <v>13.0</v>
      </c>
      <c r="F12" s="9">
        <v>0.0</v>
      </c>
      <c r="G12" s="9">
        <v>4.0</v>
      </c>
      <c r="H12" s="9">
        <v>0.0</v>
      </c>
      <c r="I12" s="9">
        <v>0.0</v>
      </c>
      <c r="J12" s="9">
        <v>2.0</v>
      </c>
      <c r="K12" s="9">
        <v>1.0</v>
      </c>
    </row>
    <row r="13">
      <c r="A13" s="7"/>
      <c r="B13" s="13">
        <v>45338.0</v>
      </c>
      <c r="C13" s="9" t="s">
        <v>15</v>
      </c>
      <c r="D13" s="9" t="s">
        <v>12</v>
      </c>
      <c r="E13" s="9">
        <v>17.0</v>
      </c>
      <c r="F13" s="9">
        <v>0.0</v>
      </c>
      <c r="G13" s="9">
        <v>6.0</v>
      </c>
      <c r="H13" s="9">
        <v>0.0</v>
      </c>
      <c r="I13" s="9">
        <v>0.0</v>
      </c>
      <c r="J13" s="9">
        <v>2.0</v>
      </c>
      <c r="K13" s="9">
        <v>3.0</v>
      </c>
    </row>
    <row r="14">
      <c r="A14" s="7"/>
      <c r="B14" s="13">
        <v>45340.0</v>
      </c>
      <c r="C14" s="9" t="s">
        <v>12</v>
      </c>
      <c r="D14" s="9" t="s">
        <v>15</v>
      </c>
      <c r="E14" s="9">
        <v>24.0</v>
      </c>
      <c r="F14" s="9">
        <v>0.0</v>
      </c>
      <c r="G14" s="9">
        <v>8.0</v>
      </c>
      <c r="H14" s="9">
        <v>0.0</v>
      </c>
      <c r="I14" s="9">
        <v>0.0</v>
      </c>
      <c r="J14" s="9">
        <v>1.0</v>
      </c>
      <c r="K14" s="9">
        <v>4.0</v>
      </c>
    </row>
    <row r="15">
      <c r="A15" s="7"/>
      <c r="B15" s="13">
        <v>45345.0</v>
      </c>
      <c r="C15" s="9" t="s">
        <v>15</v>
      </c>
      <c r="D15" s="9" t="s">
        <v>25</v>
      </c>
      <c r="E15" s="9">
        <v>13.0</v>
      </c>
      <c r="F15" s="9">
        <v>0.0</v>
      </c>
      <c r="G15" s="9">
        <v>2.0</v>
      </c>
      <c r="H15" s="9">
        <v>0.0</v>
      </c>
      <c r="I15" s="9">
        <v>0.0</v>
      </c>
      <c r="J15" s="9">
        <v>2.0</v>
      </c>
      <c r="K15" s="9">
        <v>1.0</v>
      </c>
    </row>
    <row r="16">
      <c r="A16" s="7"/>
      <c r="B16" s="21">
        <v>45346.0</v>
      </c>
      <c r="C16" s="9" t="s">
        <v>13</v>
      </c>
      <c r="D16" s="9" t="s">
        <v>25</v>
      </c>
      <c r="E16" s="9">
        <v>21.0</v>
      </c>
      <c r="F16" s="9">
        <v>2.0</v>
      </c>
      <c r="G16" s="9">
        <v>6.0</v>
      </c>
      <c r="H16" s="9">
        <v>2.0</v>
      </c>
      <c r="I16" s="9">
        <v>0.0</v>
      </c>
      <c r="J16" s="9">
        <v>5.0</v>
      </c>
      <c r="K16" s="9">
        <v>3.0</v>
      </c>
    </row>
    <row r="17">
      <c r="A17" s="10"/>
      <c r="B17" s="13">
        <v>45347.0</v>
      </c>
      <c r="C17" s="22" t="s">
        <v>13</v>
      </c>
      <c r="D17" s="22" t="s">
        <v>12</v>
      </c>
      <c r="E17" s="9">
        <v>30.0</v>
      </c>
      <c r="F17" s="9">
        <v>0.0</v>
      </c>
      <c r="G17" s="9">
        <v>11.0</v>
      </c>
      <c r="H17" s="9">
        <v>0.0</v>
      </c>
      <c r="I17" s="9">
        <v>0.0</v>
      </c>
      <c r="J17" s="9">
        <v>3.0</v>
      </c>
      <c r="K17" s="9">
        <v>5.0</v>
      </c>
    </row>
    <row r="18">
      <c r="A18" s="23" t="s">
        <v>24</v>
      </c>
      <c r="B18" s="6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6" t="s">
        <v>8</v>
      </c>
      <c r="I18" s="6" t="s">
        <v>9</v>
      </c>
      <c r="J18" s="6" t="s">
        <v>10</v>
      </c>
      <c r="K18" s="6" t="s">
        <v>11</v>
      </c>
    </row>
    <row r="19">
      <c r="A19" s="7"/>
      <c r="B19" s="19">
        <v>45352.0</v>
      </c>
      <c r="C19" s="9" t="s">
        <v>27</v>
      </c>
      <c r="D19" s="9" t="s">
        <v>12</v>
      </c>
      <c r="E19" s="9">
        <v>29.0</v>
      </c>
      <c r="F19" s="9">
        <v>4.0</v>
      </c>
      <c r="G19" s="9">
        <v>6.0</v>
      </c>
      <c r="H19" s="9">
        <v>0.0</v>
      </c>
      <c r="I19" s="9">
        <v>0.0</v>
      </c>
      <c r="J19" s="9">
        <v>3.0</v>
      </c>
      <c r="K19" s="9">
        <v>4.0</v>
      </c>
    </row>
    <row r="20">
      <c r="A20" s="7"/>
      <c r="B20" s="19">
        <v>45354.0</v>
      </c>
      <c r="C20" s="9" t="s">
        <v>12</v>
      </c>
      <c r="D20" s="9" t="s">
        <v>13</v>
      </c>
      <c r="E20" s="9">
        <v>34.0</v>
      </c>
      <c r="F20" s="9">
        <v>8.0</v>
      </c>
      <c r="G20" s="9">
        <v>6.0</v>
      </c>
      <c r="H20" s="9">
        <v>0.0</v>
      </c>
      <c r="I20" s="9">
        <v>0.0</v>
      </c>
      <c r="J20" s="9">
        <v>5.0</v>
      </c>
      <c r="K20" s="9">
        <v>7.0</v>
      </c>
    </row>
    <row r="21">
      <c r="A21" s="7"/>
      <c r="B21" s="19">
        <v>45359.0</v>
      </c>
      <c r="C21" s="22" t="s">
        <v>25</v>
      </c>
      <c r="D21" s="22" t="s">
        <v>13</v>
      </c>
      <c r="E21" s="9">
        <v>17.0</v>
      </c>
      <c r="F21" s="9">
        <v>0.0</v>
      </c>
      <c r="G21" s="9">
        <v>4.0</v>
      </c>
      <c r="H21" s="9">
        <v>0.0</v>
      </c>
      <c r="I21" s="9">
        <v>0.0</v>
      </c>
      <c r="J21" s="9">
        <v>2.0</v>
      </c>
      <c r="K21" s="9">
        <v>2.0</v>
      </c>
    </row>
    <row r="22">
      <c r="A22" s="7"/>
      <c r="B22" s="19">
        <v>45361.0</v>
      </c>
      <c r="C22" s="9" t="s">
        <v>13</v>
      </c>
      <c r="D22" s="9" t="s">
        <v>12</v>
      </c>
      <c r="E22" s="9">
        <v>27.0</v>
      </c>
      <c r="F22" s="9">
        <v>1.0</v>
      </c>
      <c r="G22" s="9">
        <v>9.0</v>
      </c>
      <c r="H22" s="9">
        <v>0.0</v>
      </c>
      <c r="I22" s="9">
        <v>0.0</v>
      </c>
      <c r="J22" s="9">
        <v>5.0</v>
      </c>
      <c r="K22" s="9">
        <v>5.0</v>
      </c>
    </row>
    <row r="23">
      <c r="A23" s="7"/>
      <c r="B23" s="19">
        <v>45366.0</v>
      </c>
      <c r="C23" s="9" t="s">
        <v>46</v>
      </c>
      <c r="D23" s="9" t="s">
        <v>12</v>
      </c>
      <c r="E23" s="9">
        <v>16.0</v>
      </c>
      <c r="F23" s="9">
        <v>1.0</v>
      </c>
      <c r="G23" s="9">
        <v>5.0</v>
      </c>
      <c r="H23" s="9">
        <v>0.0</v>
      </c>
      <c r="I23" s="9">
        <v>0.0</v>
      </c>
      <c r="J23" s="9">
        <v>4.0</v>
      </c>
      <c r="K23" s="9">
        <v>2.0</v>
      </c>
    </row>
    <row r="24">
      <c r="A24" s="7"/>
      <c r="B24" s="19">
        <v>45367.0</v>
      </c>
      <c r="C24" s="9" t="s">
        <v>12</v>
      </c>
      <c r="D24" s="9" t="s">
        <v>47</v>
      </c>
      <c r="E24" s="9">
        <v>22.0</v>
      </c>
      <c r="F24" s="9">
        <v>2.0</v>
      </c>
      <c r="G24" s="9">
        <v>2.0</v>
      </c>
      <c r="H24" s="9">
        <v>0.0</v>
      </c>
      <c r="I24" s="9">
        <v>0.0</v>
      </c>
      <c r="J24" s="9">
        <v>2.0</v>
      </c>
      <c r="K24" s="9">
        <v>6.0</v>
      </c>
    </row>
    <row r="25">
      <c r="A25" s="7"/>
      <c r="B25" s="19">
        <v>45368.0</v>
      </c>
      <c r="C25" s="22" t="s">
        <v>13</v>
      </c>
      <c r="D25" s="22" t="s">
        <v>13</v>
      </c>
      <c r="E25" s="9">
        <v>31.0</v>
      </c>
      <c r="F25" s="9">
        <v>4.0</v>
      </c>
      <c r="G25" s="9">
        <v>8.0</v>
      </c>
      <c r="H25" s="9">
        <v>0.0</v>
      </c>
      <c r="I25" s="9">
        <v>0.0</v>
      </c>
      <c r="J25" s="9">
        <v>2.0</v>
      </c>
      <c r="K25" s="9">
        <v>5.0</v>
      </c>
    </row>
    <row r="26">
      <c r="A26" s="7"/>
      <c r="B26" s="19">
        <v>45373.0</v>
      </c>
      <c r="C26" s="9" t="s">
        <v>19</v>
      </c>
      <c r="D26" s="9" t="s">
        <v>15</v>
      </c>
      <c r="E26" s="9">
        <v>13.0</v>
      </c>
      <c r="F26" s="9">
        <v>0.0</v>
      </c>
      <c r="G26" s="9">
        <v>3.0</v>
      </c>
      <c r="H26" s="9">
        <v>0.0</v>
      </c>
      <c r="I26" s="9">
        <v>0.0</v>
      </c>
      <c r="J26" s="9">
        <v>3.0</v>
      </c>
      <c r="K26" s="9">
        <v>2.0</v>
      </c>
    </row>
    <row r="27">
      <c r="A27" s="7"/>
      <c r="B27" s="19">
        <v>45375.0</v>
      </c>
      <c r="C27" s="9" t="s">
        <v>12</v>
      </c>
      <c r="D27" s="9" t="s">
        <v>13</v>
      </c>
      <c r="E27" s="9">
        <v>32.0</v>
      </c>
      <c r="F27" s="9">
        <v>3.0</v>
      </c>
      <c r="G27" s="9">
        <v>9.0</v>
      </c>
      <c r="H27" s="9">
        <v>0.0</v>
      </c>
      <c r="I27" s="9">
        <v>0.0</v>
      </c>
      <c r="J27" s="9">
        <v>3.0</v>
      </c>
      <c r="K27" s="9">
        <v>3.0</v>
      </c>
    </row>
    <row r="28">
      <c r="A28" s="7"/>
      <c r="B28" s="19">
        <v>45380.0</v>
      </c>
      <c r="C28" s="9" t="s">
        <v>27</v>
      </c>
      <c r="D28" s="9" t="s">
        <v>13</v>
      </c>
      <c r="E28" s="9">
        <v>23.0</v>
      </c>
      <c r="F28" s="9">
        <v>2.0</v>
      </c>
      <c r="G28" s="9">
        <v>4.0</v>
      </c>
      <c r="H28" s="9">
        <v>0.0</v>
      </c>
      <c r="I28" s="9">
        <v>0.0</v>
      </c>
      <c r="J28" s="9">
        <v>3.0</v>
      </c>
      <c r="K28" s="9">
        <v>4.0</v>
      </c>
    </row>
    <row r="29">
      <c r="A29" s="10"/>
      <c r="B29" s="19">
        <v>45382.0</v>
      </c>
      <c r="C29" s="9" t="s">
        <v>13</v>
      </c>
      <c r="D29" s="9" t="s">
        <v>13</v>
      </c>
      <c r="E29" s="9">
        <v>26.0</v>
      </c>
      <c r="F29" s="9">
        <v>1.0</v>
      </c>
      <c r="G29" s="9">
        <v>5.0</v>
      </c>
      <c r="H29" s="9">
        <v>0.0</v>
      </c>
      <c r="I29" s="9">
        <v>0.0</v>
      </c>
      <c r="J29" s="9">
        <v>3.0</v>
      </c>
      <c r="K29" s="9">
        <v>5.0</v>
      </c>
    </row>
    <row r="30">
      <c r="A30" s="20" t="s">
        <v>26</v>
      </c>
      <c r="B30" s="6" t="s">
        <v>2</v>
      </c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6" t="s">
        <v>8</v>
      </c>
      <c r="I30" s="6" t="s">
        <v>9</v>
      </c>
      <c r="J30" s="6" t="s">
        <v>10</v>
      </c>
      <c r="K30" s="6" t="s">
        <v>11</v>
      </c>
    </row>
    <row r="31">
      <c r="A31" s="7"/>
      <c r="B31" s="19">
        <v>45387.0</v>
      </c>
      <c r="C31" s="9" t="s">
        <v>15</v>
      </c>
      <c r="D31" s="9" t="s">
        <v>19</v>
      </c>
      <c r="E31" s="9">
        <v>12.0</v>
      </c>
      <c r="F31" s="9">
        <v>0.0</v>
      </c>
      <c r="G31" s="9">
        <v>4.0</v>
      </c>
      <c r="H31" s="9">
        <v>0.0</v>
      </c>
      <c r="I31" s="9">
        <v>0.0</v>
      </c>
      <c r="J31" s="9">
        <v>0.0</v>
      </c>
      <c r="K31" s="9">
        <v>3.0</v>
      </c>
    </row>
    <row r="32">
      <c r="A32" s="7"/>
      <c r="B32" s="19">
        <v>45389.0</v>
      </c>
      <c r="C32" s="9" t="s">
        <v>15</v>
      </c>
      <c r="D32" s="9" t="s">
        <v>23</v>
      </c>
      <c r="E32" s="9">
        <v>30.0</v>
      </c>
      <c r="F32" s="9">
        <v>0.0</v>
      </c>
      <c r="G32" s="9">
        <v>6.0</v>
      </c>
      <c r="H32" s="9">
        <v>0.0</v>
      </c>
      <c r="I32" s="9">
        <v>0.0</v>
      </c>
      <c r="J32" s="9">
        <v>4.0</v>
      </c>
      <c r="K32" s="9">
        <v>5.0</v>
      </c>
    </row>
    <row r="33">
      <c r="A33" s="7"/>
      <c r="B33" s="19">
        <v>45395.0</v>
      </c>
      <c r="C33" s="9" t="s">
        <v>13</v>
      </c>
      <c r="D33" s="9" t="s">
        <v>19</v>
      </c>
      <c r="E33" s="9">
        <v>23.0</v>
      </c>
      <c r="F33" s="9">
        <v>1.0</v>
      </c>
      <c r="G33" s="9">
        <v>7.0</v>
      </c>
      <c r="H33" s="9">
        <v>0.0</v>
      </c>
      <c r="I33" s="9">
        <v>0.0</v>
      </c>
      <c r="J33" s="9">
        <v>2.0</v>
      </c>
      <c r="K33" s="9">
        <v>5.0</v>
      </c>
    </row>
    <row r="34">
      <c r="A34" s="7"/>
      <c r="B34" s="21">
        <v>45396.0</v>
      </c>
      <c r="C34" s="9" t="s">
        <v>15</v>
      </c>
      <c r="D34" s="9" t="s">
        <v>19</v>
      </c>
      <c r="E34" s="9">
        <v>24.0</v>
      </c>
      <c r="F34" s="9">
        <v>0.0</v>
      </c>
      <c r="G34" s="9">
        <v>5.0</v>
      </c>
      <c r="H34" s="9">
        <v>0.0</v>
      </c>
      <c r="I34" s="9">
        <v>0.0</v>
      </c>
      <c r="J34" s="9">
        <v>6.0</v>
      </c>
      <c r="K34" s="9">
        <v>3.0</v>
      </c>
    </row>
    <row r="35">
      <c r="A35" s="7"/>
      <c r="B35" s="19">
        <v>45401.0</v>
      </c>
      <c r="C35" s="9" t="s">
        <v>19</v>
      </c>
      <c r="D35" s="9" t="s">
        <v>13</v>
      </c>
      <c r="E35" s="9">
        <v>13.0</v>
      </c>
      <c r="F35" s="9">
        <v>0.0</v>
      </c>
      <c r="G35" s="9">
        <v>1.0</v>
      </c>
      <c r="H35" s="9">
        <v>0.0</v>
      </c>
      <c r="I35" s="9">
        <v>0.0</v>
      </c>
      <c r="J35" s="9">
        <v>2.0</v>
      </c>
      <c r="K35" s="9">
        <v>3.0</v>
      </c>
    </row>
    <row r="36">
      <c r="A36" s="7"/>
      <c r="B36" s="21">
        <v>45403.0</v>
      </c>
      <c r="C36" s="9" t="s">
        <v>13</v>
      </c>
      <c r="D36" s="9" t="s">
        <v>12</v>
      </c>
      <c r="E36" s="9">
        <v>20.0</v>
      </c>
      <c r="F36" s="9">
        <v>0.0</v>
      </c>
      <c r="G36" s="9">
        <v>6.0</v>
      </c>
      <c r="H36" s="9">
        <v>0.0</v>
      </c>
      <c r="I36" s="9">
        <v>0.0</v>
      </c>
      <c r="J36" s="9">
        <v>4.0</v>
      </c>
      <c r="K36" s="9">
        <v>3.0</v>
      </c>
    </row>
    <row r="37">
      <c r="A37" s="7"/>
      <c r="B37" s="19">
        <v>45408.0</v>
      </c>
      <c r="C37" s="9" t="s">
        <v>25</v>
      </c>
      <c r="D37" s="9" t="s">
        <v>15</v>
      </c>
      <c r="E37" s="9">
        <v>21.0</v>
      </c>
      <c r="F37" s="9">
        <v>2.0</v>
      </c>
      <c r="G37" s="9">
        <v>6.0</v>
      </c>
      <c r="H37" s="9">
        <v>0.0</v>
      </c>
      <c r="I37" s="9">
        <v>0.0</v>
      </c>
      <c r="J37" s="9">
        <v>3.0</v>
      </c>
      <c r="K37" s="9">
        <v>3.0</v>
      </c>
    </row>
    <row r="38">
      <c r="A38" s="10"/>
      <c r="B38" s="19">
        <v>45410.0</v>
      </c>
      <c r="C38" s="9" t="s">
        <v>12</v>
      </c>
      <c r="D38" s="9" t="s">
        <v>13</v>
      </c>
      <c r="E38" s="9">
        <v>28.0</v>
      </c>
      <c r="F38" s="9">
        <v>1.0</v>
      </c>
      <c r="G38" s="9">
        <v>7.0</v>
      </c>
      <c r="H38" s="9">
        <v>0.0</v>
      </c>
      <c r="I38" s="9">
        <v>4.0</v>
      </c>
      <c r="J38" s="9">
        <v>4.0</v>
      </c>
      <c r="K38" s="9">
        <v>6.0</v>
      </c>
    </row>
    <row r="39">
      <c r="A39" s="23" t="s">
        <v>31</v>
      </c>
      <c r="B39" s="6" t="s">
        <v>2</v>
      </c>
      <c r="C39" s="6" t="s">
        <v>3</v>
      </c>
      <c r="D39" s="6" t="s">
        <v>4</v>
      </c>
      <c r="E39" s="6" t="s">
        <v>5</v>
      </c>
      <c r="F39" s="6" t="s">
        <v>6</v>
      </c>
      <c r="G39" s="6" t="s">
        <v>7</v>
      </c>
      <c r="H39" s="6" t="s">
        <v>8</v>
      </c>
      <c r="I39" s="6" t="s">
        <v>9</v>
      </c>
      <c r="J39" s="6" t="s">
        <v>10</v>
      </c>
      <c r="K39" s="6" t="s">
        <v>11</v>
      </c>
    </row>
    <row r="40">
      <c r="A40" s="7"/>
      <c r="B40" s="13">
        <v>45415.0</v>
      </c>
      <c r="C40" s="9" t="s">
        <v>27</v>
      </c>
      <c r="D40" s="24" t="s">
        <v>13</v>
      </c>
      <c r="E40" s="9">
        <v>23.0</v>
      </c>
      <c r="F40" s="9">
        <v>0.0</v>
      </c>
      <c r="G40" s="9">
        <v>6.0</v>
      </c>
      <c r="H40" s="9">
        <v>0.0</v>
      </c>
      <c r="I40" s="9">
        <v>0.0</v>
      </c>
      <c r="J40" s="9">
        <v>3.0</v>
      </c>
      <c r="K40" s="9">
        <v>4.0</v>
      </c>
    </row>
    <row r="41">
      <c r="A41" s="7"/>
      <c r="B41" s="13">
        <v>45417.0</v>
      </c>
      <c r="C41" s="9" t="s">
        <v>13</v>
      </c>
      <c r="D41" s="9" t="s">
        <v>12</v>
      </c>
      <c r="E41" s="9">
        <v>28.0</v>
      </c>
      <c r="F41" s="9">
        <v>0.0</v>
      </c>
      <c r="G41" s="9">
        <v>6.0</v>
      </c>
      <c r="H41" s="9">
        <v>0.0</v>
      </c>
      <c r="I41" s="9">
        <v>2.0</v>
      </c>
      <c r="J41" s="9">
        <v>4.0</v>
      </c>
      <c r="K41" s="9">
        <v>6.0</v>
      </c>
    </row>
    <row r="42">
      <c r="A42" s="7"/>
      <c r="B42" s="13">
        <v>45422.0</v>
      </c>
      <c r="C42" s="9" t="s">
        <v>25</v>
      </c>
      <c r="D42" s="9" t="s">
        <v>12</v>
      </c>
      <c r="E42" s="9">
        <v>18.0</v>
      </c>
      <c r="F42" s="9">
        <v>0.0</v>
      </c>
      <c r="G42" s="9">
        <v>5.0</v>
      </c>
      <c r="H42" s="9">
        <v>0.0</v>
      </c>
      <c r="I42" s="9">
        <v>0.0</v>
      </c>
      <c r="J42" s="9">
        <v>0.0</v>
      </c>
      <c r="K42" s="9">
        <v>4.0</v>
      </c>
    </row>
    <row r="43">
      <c r="A43" s="7"/>
      <c r="B43" s="13">
        <v>45429.0</v>
      </c>
      <c r="C43" s="9" t="s">
        <v>19</v>
      </c>
      <c r="D43" s="9" t="s">
        <v>12</v>
      </c>
      <c r="E43" s="9">
        <v>18.0</v>
      </c>
      <c r="F43" s="9">
        <v>0.0</v>
      </c>
      <c r="G43" s="9">
        <v>4.0</v>
      </c>
      <c r="H43" s="9">
        <v>0.0</v>
      </c>
      <c r="I43" s="9">
        <v>0.0</v>
      </c>
      <c r="J43" s="9">
        <v>2.0</v>
      </c>
      <c r="K43" s="9">
        <v>4.0</v>
      </c>
    </row>
    <row r="44">
      <c r="A44" s="7"/>
      <c r="B44" s="13">
        <v>45431.0</v>
      </c>
      <c r="C44" s="9" t="s">
        <v>12</v>
      </c>
      <c r="D44" s="9" t="s">
        <v>13</v>
      </c>
      <c r="E44" s="9">
        <v>26.0</v>
      </c>
      <c r="F44" s="9">
        <v>4.0</v>
      </c>
      <c r="G44" s="9">
        <v>5.0</v>
      </c>
      <c r="H44" s="9">
        <v>0.0</v>
      </c>
      <c r="I44" s="9">
        <v>0.0</v>
      </c>
      <c r="J44" s="9">
        <v>0.0</v>
      </c>
      <c r="K44" s="9">
        <v>2.0</v>
      </c>
    </row>
    <row r="45">
      <c r="A45" s="7"/>
      <c r="B45" s="21">
        <v>45436.0</v>
      </c>
      <c r="C45" s="9" t="s">
        <v>15</v>
      </c>
      <c r="D45" s="9" t="s">
        <v>25</v>
      </c>
      <c r="E45" s="9">
        <v>10.0</v>
      </c>
      <c r="F45" s="9">
        <v>1.0</v>
      </c>
      <c r="G45" s="9">
        <v>2.0</v>
      </c>
      <c r="H45" s="9">
        <v>0.0</v>
      </c>
      <c r="I45" s="9">
        <v>0.0</v>
      </c>
      <c r="J45" s="9">
        <v>0.0</v>
      </c>
      <c r="K45" s="9">
        <v>3.0</v>
      </c>
    </row>
    <row r="46">
      <c r="A46" s="7"/>
      <c r="B46" s="13">
        <v>45438.0</v>
      </c>
      <c r="C46" s="22" t="s">
        <v>13</v>
      </c>
      <c r="D46" s="22" t="s">
        <v>12</v>
      </c>
      <c r="E46" s="9">
        <v>32.0</v>
      </c>
      <c r="F46" s="9">
        <v>5.0</v>
      </c>
      <c r="G46" s="9">
        <v>8.0</v>
      </c>
      <c r="H46" s="9">
        <v>0.0</v>
      </c>
      <c r="I46" s="9">
        <v>0.0</v>
      </c>
      <c r="J46" s="9">
        <v>1.0</v>
      </c>
      <c r="K46" s="9">
        <v>8.0</v>
      </c>
    </row>
    <row r="47">
      <c r="A47" s="10"/>
      <c r="B47" s="13">
        <v>45443.0</v>
      </c>
      <c r="C47" s="22" t="s">
        <v>13</v>
      </c>
      <c r="D47" s="22" t="s">
        <v>12</v>
      </c>
      <c r="E47" s="9">
        <v>23.0</v>
      </c>
      <c r="F47" s="9">
        <v>1.0</v>
      </c>
      <c r="G47" s="9">
        <v>3.0</v>
      </c>
      <c r="H47" s="9">
        <v>0.0</v>
      </c>
      <c r="I47" s="9">
        <v>0.0</v>
      </c>
      <c r="J47" s="9">
        <v>3.0</v>
      </c>
      <c r="K47" s="9">
        <v>5.0</v>
      </c>
    </row>
    <row r="48">
      <c r="A48" s="23" t="s">
        <v>33</v>
      </c>
      <c r="B48" s="6" t="s">
        <v>2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6" t="s">
        <v>9</v>
      </c>
      <c r="J48" s="6" t="s">
        <v>10</v>
      </c>
      <c r="K48" s="6" t="s">
        <v>11</v>
      </c>
    </row>
    <row r="49">
      <c r="A49" s="7"/>
      <c r="B49" s="19">
        <v>45445.0</v>
      </c>
      <c r="C49" s="9" t="s">
        <v>12</v>
      </c>
      <c r="D49" s="22" t="s">
        <v>15</v>
      </c>
      <c r="E49" s="9">
        <v>26.0</v>
      </c>
      <c r="F49" s="9">
        <v>0.0</v>
      </c>
      <c r="G49" s="9">
        <v>6.0</v>
      </c>
      <c r="H49" s="9">
        <v>0.0</v>
      </c>
      <c r="I49" s="9">
        <v>0.0</v>
      </c>
      <c r="J49" s="9">
        <v>3.0</v>
      </c>
      <c r="K49" s="9">
        <v>6.0</v>
      </c>
    </row>
    <row r="50">
      <c r="A50" s="7"/>
      <c r="B50" s="19">
        <v>45450.0</v>
      </c>
      <c r="C50" s="9" t="s">
        <v>23</v>
      </c>
      <c r="D50" s="22" t="s">
        <v>13</v>
      </c>
      <c r="E50" s="9">
        <v>14.0</v>
      </c>
      <c r="F50" s="9">
        <v>0.0</v>
      </c>
      <c r="G50" s="9">
        <v>3.0</v>
      </c>
      <c r="H50" s="9">
        <v>0.0</v>
      </c>
      <c r="I50" s="9">
        <v>0.0</v>
      </c>
      <c r="J50" s="9">
        <v>2.0</v>
      </c>
      <c r="K50" s="9">
        <v>3.0</v>
      </c>
    </row>
    <row r="51">
      <c r="A51" s="7"/>
      <c r="B51" s="19">
        <v>45451.0</v>
      </c>
      <c r="C51" s="9" t="s">
        <v>48</v>
      </c>
      <c r="D51" s="22" t="s">
        <v>13</v>
      </c>
      <c r="E51" s="9">
        <v>37.0</v>
      </c>
      <c r="F51" s="9">
        <v>7.0</v>
      </c>
      <c r="G51" s="9">
        <v>9.0</v>
      </c>
      <c r="H51" s="9">
        <v>1.0</v>
      </c>
      <c r="I51" s="9">
        <v>0.0</v>
      </c>
      <c r="J51" s="9">
        <v>3.0</v>
      </c>
      <c r="K51" s="9">
        <v>8.0</v>
      </c>
    </row>
    <row r="52">
      <c r="A52" s="7"/>
      <c r="B52" s="21">
        <v>45452.0</v>
      </c>
      <c r="C52" s="9" t="s">
        <v>48</v>
      </c>
      <c r="D52" s="9" t="s">
        <v>12</v>
      </c>
      <c r="E52" s="9">
        <v>39.0</v>
      </c>
      <c r="F52" s="9">
        <v>0.0</v>
      </c>
      <c r="G52" s="9">
        <v>8.0</v>
      </c>
      <c r="H52" s="9">
        <v>3.0</v>
      </c>
      <c r="I52" s="9">
        <v>0.0</v>
      </c>
      <c r="J52" s="9">
        <v>6.0</v>
      </c>
      <c r="K52" s="9">
        <v>8.0</v>
      </c>
    </row>
    <row r="53">
      <c r="A53" s="7"/>
      <c r="B53" s="19">
        <v>45457.0</v>
      </c>
      <c r="C53" s="9" t="s">
        <v>19</v>
      </c>
      <c r="D53" s="9" t="s">
        <v>13</v>
      </c>
      <c r="E53" s="9">
        <v>16.0</v>
      </c>
      <c r="F53" s="9">
        <v>0.0</v>
      </c>
      <c r="G53" s="9">
        <v>5.0</v>
      </c>
      <c r="H53" s="9">
        <v>0.0</v>
      </c>
      <c r="I53" s="9">
        <v>0.0</v>
      </c>
      <c r="J53" s="9">
        <v>2.0</v>
      </c>
      <c r="K53" s="9">
        <v>3.0</v>
      </c>
    </row>
    <row r="54">
      <c r="A54" s="7"/>
      <c r="B54" s="19">
        <v>45458.0</v>
      </c>
      <c r="C54" s="9" t="s">
        <v>13</v>
      </c>
      <c r="D54" s="9" t="s">
        <v>27</v>
      </c>
      <c r="E54" s="9">
        <v>15.0</v>
      </c>
      <c r="F54" s="9">
        <v>0.0</v>
      </c>
      <c r="G54" s="9">
        <v>6.0</v>
      </c>
      <c r="H54" s="9">
        <v>0.0</v>
      </c>
      <c r="I54" s="9">
        <v>0.0</v>
      </c>
      <c r="J54" s="9">
        <v>1.0</v>
      </c>
      <c r="K54" s="9">
        <v>4.0</v>
      </c>
    </row>
    <row r="55">
      <c r="A55" s="7"/>
      <c r="B55" s="19">
        <v>45459.0</v>
      </c>
      <c r="C55" s="9" t="s">
        <v>12</v>
      </c>
      <c r="D55" s="9" t="s">
        <v>15</v>
      </c>
      <c r="E55" s="9">
        <v>33.0</v>
      </c>
      <c r="F55" s="9">
        <v>0.0</v>
      </c>
      <c r="G55" s="9">
        <v>8.0</v>
      </c>
      <c r="H55" s="9">
        <v>0.0</v>
      </c>
      <c r="I55" s="9">
        <v>0.0</v>
      </c>
      <c r="J55" s="9">
        <v>3.0</v>
      </c>
      <c r="K55" s="9">
        <v>5.0</v>
      </c>
    </row>
    <row r="56">
      <c r="A56" s="7"/>
      <c r="B56" s="19">
        <v>45471.0</v>
      </c>
      <c r="C56" s="9" t="s">
        <v>27</v>
      </c>
      <c r="D56" s="9" t="s">
        <v>15</v>
      </c>
      <c r="E56" s="9">
        <v>12.0</v>
      </c>
      <c r="F56" s="9">
        <v>1.0</v>
      </c>
      <c r="G56" s="9">
        <v>3.0</v>
      </c>
      <c r="H56" s="9">
        <v>0.0</v>
      </c>
      <c r="I56" s="9">
        <v>0.0</v>
      </c>
      <c r="J56" s="9">
        <v>2.0</v>
      </c>
      <c r="K56" s="9">
        <v>2.0</v>
      </c>
    </row>
    <row r="57">
      <c r="A57" s="10"/>
      <c r="B57" s="19">
        <v>45473.0</v>
      </c>
      <c r="C57" s="9" t="s">
        <v>15</v>
      </c>
      <c r="D57" s="9" t="s">
        <v>25</v>
      </c>
      <c r="E57" s="9">
        <v>31.0</v>
      </c>
      <c r="F57" s="9">
        <v>6.0</v>
      </c>
      <c r="G57" s="9">
        <v>8.0</v>
      </c>
      <c r="H57" s="9">
        <v>0.0</v>
      </c>
      <c r="I57" s="9">
        <v>0.0</v>
      </c>
      <c r="J57" s="9">
        <v>3.0</v>
      </c>
      <c r="K57" s="9">
        <v>6.0</v>
      </c>
    </row>
    <row r="58">
      <c r="A58" s="18" t="s">
        <v>35</v>
      </c>
      <c r="B58" s="6" t="s">
        <v>2</v>
      </c>
      <c r="C58" s="6" t="s">
        <v>3</v>
      </c>
      <c r="D58" s="6" t="s">
        <v>4</v>
      </c>
      <c r="E58" s="6" t="s">
        <v>5</v>
      </c>
      <c r="F58" s="6" t="s">
        <v>6</v>
      </c>
      <c r="G58" s="6" t="s">
        <v>7</v>
      </c>
      <c r="H58" s="6" t="s">
        <v>8</v>
      </c>
      <c r="I58" s="6" t="s">
        <v>9</v>
      </c>
      <c r="J58" s="6" t="s">
        <v>10</v>
      </c>
      <c r="K58" s="6" t="s">
        <v>11</v>
      </c>
    </row>
    <row r="59">
      <c r="A59" s="7"/>
      <c r="B59" s="19">
        <v>45480.0</v>
      </c>
      <c r="C59" s="9" t="s">
        <v>12</v>
      </c>
      <c r="D59" s="9" t="s">
        <v>13</v>
      </c>
      <c r="E59" s="9">
        <v>35.0</v>
      </c>
      <c r="F59" s="9">
        <v>2.0</v>
      </c>
      <c r="G59" s="9">
        <v>10.0</v>
      </c>
      <c r="H59" s="9">
        <v>0.0</v>
      </c>
      <c r="I59" s="9">
        <v>0.0</v>
      </c>
      <c r="J59" s="9">
        <v>5.0</v>
      </c>
      <c r="K59" s="9">
        <v>9.0</v>
      </c>
    </row>
    <row r="60">
      <c r="A60" s="7"/>
      <c r="B60" s="19">
        <v>45485.0</v>
      </c>
      <c r="C60" s="9" t="s">
        <v>13</v>
      </c>
      <c r="D60" s="9" t="s">
        <v>12</v>
      </c>
      <c r="E60" s="9">
        <v>17.0</v>
      </c>
      <c r="F60" s="9">
        <v>1.0</v>
      </c>
      <c r="G60" s="9">
        <v>5.0</v>
      </c>
      <c r="H60" s="9">
        <v>0.0</v>
      </c>
      <c r="I60" s="9">
        <v>0.0</v>
      </c>
      <c r="J60" s="9">
        <v>2.0</v>
      </c>
      <c r="K60" s="9">
        <v>4.0</v>
      </c>
    </row>
    <row r="61">
      <c r="A61" s="7"/>
      <c r="B61" s="19">
        <v>45487.0</v>
      </c>
      <c r="C61" s="9" t="s">
        <v>23</v>
      </c>
      <c r="D61" s="9" t="s">
        <v>23</v>
      </c>
      <c r="E61" s="9">
        <v>41.0</v>
      </c>
      <c r="F61" s="9">
        <v>2.0</v>
      </c>
      <c r="G61" s="9">
        <v>8.0</v>
      </c>
      <c r="H61" s="9">
        <v>0.0</v>
      </c>
      <c r="I61" s="9">
        <v>0.0</v>
      </c>
      <c r="J61" s="9">
        <v>5.0</v>
      </c>
      <c r="K61" s="9">
        <v>6.0</v>
      </c>
    </row>
    <row r="62">
      <c r="A62" s="7"/>
      <c r="B62" s="19">
        <v>45492.0</v>
      </c>
      <c r="C62" s="9" t="s">
        <v>25</v>
      </c>
      <c r="D62" s="9" t="s">
        <v>13</v>
      </c>
      <c r="E62" s="9">
        <v>18.0</v>
      </c>
      <c r="F62" s="9">
        <v>1.0</v>
      </c>
      <c r="G62" s="9">
        <v>6.0</v>
      </c>
      <c r="H62" s="9">
        <v>0.0</v>
      </c>
      <c r="I62" s="9">
        <v>0.0</v>
      </c>
      <c r="J62" s="9">
        <v>2.0</v>
      </c>
      <c r="K62" s="9">
        <v>4.0</v>
      </c>
    </row>
    <row r="63">
      <c r="A63" s="7"/>
      <c r="B63" s="19">
        <v>45493.0</v>
      </c>
      <c r="C63" s="9" t="s">
        <v>49</v>
      </c>
      <c r="D63" s="9" t="s">
        <v>50</v>
      </c>
      <c r="E63" s="9">
        <v>37.0</v>
      </c>
      <c r="F63" s="9">
        <v>3.0</v>
      </c>
      <c r="G63" s="9">
        <v>8.0</v>
      </c>
      <c r="H63" s="9">
        <v>0.0</v>
      </c>
      <c r="I63" s="9">
        <v>0.0</v>
      </c>
      <c r="J63" s="9">
        <v>2.0</v>
      </c>
      <c r="K63" s="9">
        <v>11.0</v>
      </c>
    </row>
    <row r="64">
      <c r="A64" s="7"/>
      <c r="B64" s="19">
        <v>45494.0</v>
      </c>
      <c r="C64" s="9" t="s">
        <v>49</v>
      </c>
      <c r="D64" s="9" t="s">
        <v>50</v>
      </c>
      <c r="E64" s="9">
        <v>30.0</v>
      </c>
      <c r="F64" s="9">
        <v>0.0</v>
      </c>
      <c r="G64" s="9">
        <v>6.0</v>
      </c>
      <c r="H64" s="9">
        <v>0.0</v>
      </c>
      <c r="I64" s="9">
        <v>0.0</v>
      </c>
      <c r="J64" s="9">
        <v>1.0</v>
      </c>
      <c r="K64" s="9">
        <v>4.0</v>
      </c>
    </row>
    <row r="65">
      <c r="A65" s="7"/>
      <c r="B65" s="19">
        <v>45495.0</v>
      </c>
      <c r="C65" s="9" t="s">
        <v>49</v>
      </c>
      <c r="D65" s="9" t="s">
        <v>50</v>
      </c>
      <c r="E65" s="9">
        <v>36.0</v>
      </c>
      <c r="F65" s="9">
        <v>0.0</v>
      </c>
      <c r="G65" s="9">
        <v>5.0</v>
      </c>
      <c r="H65" s="9">
        <v>0.0</v>
      </c>
      <c r="I65" s="9">
        <v>0.0</v>
      </c>
      <c r="J65" s="9">
        <v>3.0</v>
      </c>
      <c r="K65" s="9">
        <v>8.0</v>
      </c>
    </row>
    <row r="66">
      <c r="A66" s="10"/>
      <c r="B66" s="19">
        <v>45501.0</v>
      </c>
      <c r="C66" s="9" t="s">
        <v>13</v>
      </c>
      <c r="D66" s="22" t="s">
        <v>12</v>
      </c>
      <c r="E66" s="9">
        <v>30.0</v>
      </c>
      <c r="F66" s="9">
        <v>1.0</v>
      </c>
      <c r="G66" s="9">
        <v>7.0</v>
      </c>
      <c r="H66" s="9">
        <v>0.0</v>
      </c>
      <c r="I66" s="9">
        <v>0.0</v>
      </c>
      <c r="J66" s="9">
        <v>2.0</v>
      </c>
      <c r="K66" s="9">
        <v>8.0</v>
      </c>
    </row>
    <row r="67">
      <c r="A67" s="20" t="s">
        <v>38</v>
      </c>
      <c r="B67" s="6" t="s">
        <v>2</v>
      </c>
      <c r="C67" s="6" t="s">
        <v>3</v>
      </c>
      <c r="D67" s="6" t="s">
        <v>4</v>
      </c>
      <c r="E67" s="6" t="s">
        <v>5</v>
      </c>
      <c r="F67" s="6" t="s">
        <v>6</v>
      </c>
      <c r="G67" s="6" t="s">
        <v>7</v>
      </c>
      <c r="H67" s="6" t="s">
        <v>8</v>
      </c>
      <c r="I67" s="6" t="s">
        <v>9</v>
      </c>
      <c r="J67" s="6" t="s">
        <v>10</v>
      </c>
      <c r="K67" s="6" t="s">
        <v>11</v>
      </c>
    </row>
    <row r="68">
      <c r="A68" s="7"/>
      <c r="B68" s="13">
        <v>45506.0</v>
      </c>
      <c r="C68" s="11" t="s">
        <v>13</v>
      </c>
      <c r="D68" s="9" t="s">
        <v>12</v>
      </c>
      <c r="E68" s="9">
        <v>14.0</v>
      </c>
      <c r="F68" s="9">
        <v>0.0</v>
      </c>
      <c r="G68" s="9">
        <v>4.0</v>
      </c>
      <c r="H68" s="9">
        <v>0.0</v>
      </c>
      <c r="I68" s="9">
        <v>0.0</v>
      </c>
      <c r="J68" s="9">
        <v>3.0</v>
      </c>
      <c r="K68" s="9">
        <v>3.0</v>
      </c>
    </row>
    <row r="69">
      <c r="A69" s="7"/>
      <c r="B69" s="13">
        <v>45508.0</v>
      </c>
      <c r="C69" s="9" t="s">
        <v>13</v>
      </c>
      <c r="D69" s="9" t="s">
        <v>12</v>
      </c>
      <c r="E69" s="9">
        <v>38.0</v>
      </c>
      <c r="F69" s="9">
        <v>0.0</v>
      </c>
      <c r="G69" s="9">
        <v>8.0</v>
      </c>
      <c r="H69" s="9">
        <v>0.0</v>
      </c>
      <c r="I69" s="9">
        <v>0.0</v>
      </c>
      <c r="J69" s="9">
        <v>2.0</v>
      </c>
      <c r="K69" s="9">
        <v>6.0</v>
      </c>
    </row>
    <row r="70">
      <c r="A70" s="7"/>
      <c r="B70" s="13">
        <v>45513.0</v>
      </c>
      <c r="C70" s="9" t="s">
        <v>19</v>
      </c>
      <c r="D70" s="9" t="s">
        <v>15</v>
      </c>
      <c r="E70" s="9">
        <v>24.0</v>
      </c>
      <c r="F70" s="9">
        <v>2.0</v>
      </c>
      <c r="G70" s="9">
        <v>6.0</v>
      </c>
      <c r="H70" s="9">
        <v>1.0</v>
      </c>
      <c r="I70" s="9">
        <v>0.0</v>
      </c>
      <c r="J70" s="9">
        <v>2.0</v>
      </c>
      <c r="K70" s="9">
        <v>6.0</v>
      </c>
    </row>
    <row r="71">
      <c r="A71" s="7"/>
      <c r="B71" s="13">
        <v>45515.0</v>
      </c>
      <c r="C71" s="9" t="s">
        <v>12</v>
      </c>
      <c r="D71" s="9" t="s">
        <v>15</v>
      </c>
      <c r="E71" s="9">
        <v>38.0</v>
      </c>
      <c r="F71" s="9">
        <v>5.0</v>
      </c>
      <c r="G71" s="9">
        <v>8.0</v>
      </c>
      <c r="H71" s="9">
        <v>0.0</v>
      </c>
      <c r="I71" s="9">
        <v>0.0</v>
      </c>
      <c r="J71" s="9">
        <v>3.0</v>
      </c>
      <c r="K71" s="9">
        <v>9.0</v>
      </c>
    </row>
    <row r="72">
      <c r="A72" s="7"/>
      <c r="B72" s="13">
        <v>45520.0</v>
      </c>
      <c r="C72" s="9" t="s">
        <v>27</v>
      </c>
      <c r="D72" s="9" t="s">
        <v>15</v>
      </c>
      <c r="E72" s="9">
        <v>18.0</v>
      </c>
      <c r="F72" s="9">
        <v>0.0</v>
      </c>
      <c r="G72" s="9">
        <v>4.0</v>
      </c>
      <c r="H72" s="9">
        <v>0.0</v>
      </c>
      <c r="I72" s="9">
        <v>0.0</v>
      </c>
      <c r="J72" s="9">
        <v>2.0</v>
      </c>
      <c r="K72" s="9">
        <v>4.0</v>
      </c>
    </row>
    <row r="73">
      <c r="A73" s="7"/>
      <c r="B73" s="21">
        <v>45522.0</v>
      </c>
      <c r="C73" s="9" t="s">
        <v>13</v>
      </c>
      <c r="D73" s="9" t="s">
        <v>12</v>
      </c>
      <c r="E73" s="9">
        <v>35.0</v>
      </c>
      <c r="F73" s="9">
        <v>2.0</v>
      </c>
      <c r="G73" s="9">
        <v>8.0</v>
      </c>
      <c r="H73" s="9">
        <v>0.0</v>
      </c>
      <c r="I73" s="9">
        <v>0.0</v>
      </c>
      <c r="J73" s="9">
        <v>6.0</v>
      </c>
      <c r="K73" s="9">
        <v>5.0</v>
      </c>
    </row>
    <row r="74">
      <c r="A74" s="7"/>
      <c r="B74" s="13">
        <v>45527.0</v>
      </c>
      <c r="C74" s="22" t="s">
        <v>51</v>
      </c>
      <c r="D74" s="22" t="s">
        <v>15</v>
      </c>
      <c r="E74" s="9">
        <v>26.0</v>
      </c>
      <c r="F74" s="9">
        <v>0.0</v>
      </c>
      <c r="G74" s="9">
        <v>7.0</v>
      </c>
      <c r="H74" s="9">
        <v>0.0</v>
      </c>
      <c r="I74" s="9">
        <v>0.0</v>
      </c>
      <c r="J74" s="9">
        <v>2.0</v>
      </c>
      <c r="K74" s="9">
        <v>6.0</v>
      </c>
    </row>
    <row r="75">
      <c r="A75" s="7"/>
      <c r="B75" s="13">
        <v>45529.0</v>
      </c>
      <c r="C75" s="22" t="s">
        <v>12</v>
      </c>
      <c r="D75" s="22" t="s">
        <v>13</v>
      </c>
      <c r="E75" s="9">
        <v>41.0</v>
      </c>
      <c r="F75" s="9">
        <v>2.0</v>
      </c>
      <c r="G75" s="9"/>
      <c r="H75" s="9"/>
      <c r="I75" s="9"/>
      <c r="J75" s="9"/>
      <c r="K75" s="9"/>
    </row>
    <row r="76">
      <c r="A76" s="10"/>
      <c r="B76" s="13">
        <v>45534.0</v>
      </c>
      <c r="C76" s="22" t="s">
        <v>13</v>
      </c>
      <c r="D76" s="22" t="s">
        <v>27</v>
      </c>
      <c r="E76" s="9">
        <v>15.0</v>
      </c>
      <c r="F76" s="9">
        <v>0.0</v>
      </c>
      <c r="G76" s="9">
        <v>6.0</v>
      </c>
      <c r="H76" s="9">
        <v>0.0</v>
      </c>
      <c r="I76" s="9">
        <v>0.0</v>
      </c>
      <c r="J76" s="9">
        <v>3.0</v>
      </c>
      <c r="K76" s="9">
        <v>4.0</v>
      </c>
    </row>
    <row r="77">
      <c r="A77" s="23" t="s">
        <v>41</v>
      </c>
      <c r="B77" s="6" t="s">
        <v>2</v>
      </c>
      <c r="C77" s="6" t="s">
        <v>3</v>
      </c>
      <c r="D77" s="6" t="s">
        <v>4</v>
      </c>
      <c r="E77" s="6" t="s">
        <v>5</v>
      </c>
      <c r="F77" s="6" t="s">
        <v>6</v>
      </c>
      <c r="G77" s="6" t="s">
        <v>7</v>
      </c>
      <c r="H77" s="6" t="s">
        <v>8</v>
      </c>
      <c r="I77" s="6" t="s">
        <v>9</v>
      </c>
      <c r="J77" s="6" t="s">
        <v>10</v>
      </c>
      <c r="K77" s="6" t="s">
        <v>11</v>
      </c>
    </row>
    <row r="78">
      <c r="A78" s="7"/>
      <c r="B78" s="19">
        <v>45536.0</v>
      </c>
      <c r="C78" s="9" t="s">
        <v>12</v>
      </c>
      <c r="D78" s="9" t="s">
        <v>13</v>
      </c>
      <c r="E78" s="9">
        <v>41.0</v>
      </c>
      <c r="F78" s="9">
        <v>1.0</v>
      </c>
      <c r="G78" s="9">
        <v>9.0</v>
      </c>
      <c r="H78" s="9">
        <v>0.0</v>
      </c>
      <c r="I78" s="9">
        <v>0.0</v>
      </c>
      <c r="J78" s="9">
        <v>3.0</v>
      </c>
      <c r="K78" s="9">
        <v>10.0</v>
      </c>
    </row>
    <row r="79">
      <c r="A79" s="7"/>
      <c r="B79" s="19">
        <v>45540.0</v>
      </c>
      <c r="C79" s="9" t="s">
        <v>13</v>
      </c>
      <c r="D79" s="9" t="s">
        <v>12</v>
      </c>
      <c r="E79" s="9">
        <v>15.0</v>
      </c>
      <c r="F79" s="9">
        <v>0.0</v>
      </c>
      <c r="G79" s="9">
        <v>5.0</v>
      </c>
      <c r="H79" s="9">
        <v>0.0</v>
      </c>
      <c r="I79" s="9">
        <v>0.0</v>
      </c>
      <c r="J79" s="9">
        <v>0.0</v>
      </c>
      <c r="K79" s="9">
        <v>4.0</v>
      </c>
    </row>
    <row r="80">
      <c r="A80" s="7"/>
      <c r="B80" s="19">
        <v>45543.0</v>
      </c>
      <c r="C80" s="22" t="s">
        <v>13</v>
      </c>
      <c r="D80" s="22" t="s">
        <v>12</v>
      </c>
      <c r="E80" s="9">
        <v>35.0</v>
      </c>
      <c r="F80" s="9">
        <v>1.0</v>
      </c>
      <c r="G80" s="9">
        <v>8.0</v>
      </c>
      <c r="H80" s="9">
        <v>0.0</v>
      </c>
      <c r="I80" s="9">
        <v>0.0</v>
      </c>
      <c r="J80" s="9">
        <v>2.0</v>
      </c>
      <c r="K80" s="9">
        <v>6.0</v>
      </c>
    </row>
    <row r="81">
      <c r="A81" s="7"/>
      <c r="B81" s="19">
        <v>45548.0</v>
      </c>
      <c r="C81" s="9" t="s">
        <v>51</v>
      </c>
      <c r="D81" s="9" t="s">
        <v>27</v>
      </c>
      <c r="E81" s="9">
        <v>12.0</v>
      </c>
      <c r="F81" s="9">
        <v>0.0</v>
      </c>
      <c r="G81" s="9">
        <v>4.0</v>
      </c>
      <c r="H81" s="9">
        <v>0.0</v>
      </c>
      <c r="I81" s="9">
        <v>0.0</v>
      </c>
      <c r="J81" s="9">
        <v>4.0</v>
      </c>
      <c r="K81" s="9">
        <v>2.0</v>
      </c>
    </row>
    <row r="82">
      <c r="A82" s="7"/>
      <c r="B82" s="19">
        <v>45550.0</v>
      </c>
      <c r="C82" s="9" t="s">
        <v>13</v>
      </c>
      <c r="D82" s="9" t="s">
        <v>12</v>
      </c>
      <c r="E82" s="9">
        <v>28.0</v>
      </c>
      <c r="F82" s="9">
        <v>4.0</v>
      </c>
      <c r="G82" s="9">
        <v>5.0</v>
      </c>
      <c r="H82" s="9">
        <v>0.0</v>
      </c>
      <c r="I82" s="9">
        <v>0.0</v>
      </c>
      <c r="J82" s="9">
        <v>2.0</v>
      </c>
      <c r="K82" s="9">
        <v>5.0</v>
      </c>
    </row>
    <row r="83">
      <c r="A83" s="7"/>
      <c r="B83" s="19">
        <v>45555.0</v>
      </c>
      <c r="C83" s="9" t="s">
        <v>12</v>
      </c>
      <c r="D83" s="9" t="s">
        <v>12</v>
      </c>
      <c r="E83" s="9">
        <v>14.0</v>
      </c>
      <c r="F83" s="9">
        <v>0.0</v>
      </c>
      <c r="G83" s="9">
        <v>7.0</v>
      </c>
      <c r="H83" s="9">
        <v>0.0</v>
      </c>
      <c r="I83" s="9">
        <v>0.0</v>
      </c>
      <c r="J83" s="9">
        <v>2.0</v>
      </c>
      <c r="K83" s="9">
        <v>2.0</v>
      </c>
    </row>
    <row r="84">
      <c r="A84" s="7"/>
      <c r="B84" s="19">
        <v>45557.0</v>
      </c>
      <c r="C84" s="9" t="s">
        <v>12</v>
      </c>
      <c r="D84" s="9" t="s">
        <v>13</v>
      </c>
      <c r="E84" s="9">
        <v>49.0</v>
      </c>
      <c r="F84" s="9">
        <v>2.0</v>
      </c>
      <c r="G84" s="9">
        <v>13.0</v>
      </c>
      <c r="H84" s="9">
        <v>0.0</v>
      </c>
      <c r="I84" s="9">
        <v>0.0</v>
      </c>
      <c r="J84" s="9">
        <v>7.0</v>
      </c>
      <c r="K84" s="9">
        <v>9.0</v>
      </c>
    </row>
    <row r="85">
      <c r="A85" s="7"/>
      <c r="B85" s="19">
        <v>45562.0</v>
      </c>
      <c r="C85" s="9" t="s">
        <v>13</v>
      </c>
      <c r="D85" s="9" t="s">
        <v>13</v>
      </c>
      <c r="E85" s="9">
        <v>25.0</v>
      </c>
      <c r="F85" s="9">
        <v>5.0</v>
      </c>
      <c r="G85" s="9">
        <v>5.0</v>
      </c>
      <c r="H85" s="9">
        <v>0.0</v>
      </c>
      <c r="I85" s="9">
        <v>0.0</v>
      </c>
      <c r="J85" s="9">
        <v>4.0</v>
      </c>
      <c r="K85" s="9">
        <v>4.0</v>
      </c>
    </row>
    <row r="86">
      <c r="A86" s="10"/>
      <c r="B86" s="19">
        <v>45564.0</v>
      </c>
      <c r="C86" s="9" t="s">
        <v>15</v>
      </c>
      <c r="D86" s="9" t="s">
        <v>12</v>
      </c>
      <c r="E86" s="9">
        <v>31.0</v>
      </c>
      <c r="F86" s="9">
        <v>2.0</v>
      </c>
      <c r="G86" s="9">
        <v>9.0</v>
      </c>
      <c r="H86" s="9">
        <v>0.0</v>
      </c>
      <c r="I86" s="9">
        <v>0.0</v>
      </c>
      <c r="J86" s="9">
        <v>4.0</v>
      </c>
      <c r="K86" s="9">
        <v>7.0</v>
      </c>
    </row>
    <row r="87">
      <c r="A87" s="20" t="s">
        <v>1</v>
      </c>
      <c r="B87" s="6" t="s">
        <v>2</v>
      </c>
      <c r="C87" s="6" t="s">
        <v>3</v>
      </c>
      <c r="D87" s="6" t="s">
        <v>4</v>
      </c>
      <c r="E87" s="6" t="s">
        <v>5</v>
      </c>
      <c r="F87" s="6" t="s">
        <v>6</v>
      </c>
      <c r="G87" s="6" t="s">
        <v>7</v>
      </c>
      <c r="H87" s="6" t="s">
        <v>8</v>
      </c>
      <c r="I87" s="6" t="s">
        <v>9</v>
      </c>
      <c r="J87" s="6" t="s">
        <v>10</v>
      </c>
      <c r="K87" s="6" t="s">
        <v>11</v>
      </c>
    </row>
    <row r="88">
      <c r="A88" s="7"/>
      <c r="B88" s="19">
        <v>45569.0</v>
      </c>
      <c r="C88" s="9" t="s">
        <v>25</v>
      </c>
      <c r="D88" s="9" t="s">
        <v>27</v>
      </c>
      <c r="E88" s="9">
        <v>19.0</v>
      </c>
      <c r="F88" s="9">
        <v>0.0</v>
      </c>
      <c r="G88" s="9">
        <v>8.0</v>
      </c>
      <c r="H88" s="9">
        <v>0.0</v>
      </c>
      <c r="I88" s="9">
        <v>0.0</v>
      </c>
      <c r="J88" s="9">
        <v>3.0</v>
      </c>
      <c r="K88" s="9">
        <v>4.0</v>
      </c>
    </row>
    <row r="89">
      <c r="A89" s="7"/>
      <c r="B89" s="19"/>
      <c r="C89" s="9"/>
      <c r="D89" s="22"/>
      <c r="E89" s="9"/>
      <c r="F89" s="9"/>
      <c r="G89" s="9"/>
      <c r="H89" s="9"/>
      <c r="I89" s="9"/>
      <c r="J89" s="9"/>
      <c r="K89" s="9"/>
    </row>
    <row r="90">
      <c r="A90" s="7"/>
      <c r="B90" s="19"/>
      <c r="C90" s="9"/>
      <c r="D90" s="9"/>
      <c r="E90" s="9"/>
      <c r="F90" s="9"/>
      <c r="G90" s="9"/>
      <c r="H90" s="9"/>
      <c r="I90" s="9"/>
      <c r="J90" s="9"/>
      <c r="K90" s="9"/>
    </row>
    <row r="91">
      <c r="A91" s="7"/>
      <c r="B91" s="19"/>
      <c r="C91" s="9"/>
      <c r="D91" s="9"/>
      <c r="E91" s="9"/>
      <c r="F91" s="9"/>
      <c r="G91" s="9"/>
      <c r="H91" s="9"/>
      <c r="I91" s="9"/>
      <c r="J91" s="9"/>
      <c r="K91" s="9"/>
    </row>
    <row r="92">
      <c r="A92" s="7"/>
      <c r="B92" s="19"/>
      <c r="C92" s="9"/>
      <c r="D92" s="9"/>
      <c r="E92" s="9"/>
      <c r="F92" s="9"/>
      <c r="G92" s="9"/>
      <c r="H92" s="9"/>
      <c r="I92" s="9"/>
      <c r="J92" s="9"/>
      <c r="K92" s="9"/>
    </row>
    <row r="93">
      <c r="A93" s="7"/>
      <c r="B93" s="19"/>
      <c r="C93" s="9"/>
      <c r="D93" s="9"/>
      <c r="E93" s="9"/>
      <c r="F93" s="9"/>
      <c r="G93" s="9"/>
      <c r="H93" s="9"/>
      <c r="I93" s="9"/>
      <c r="J93" s="9"/>
      <c r="K93" s="9"/>
    </row>
    <row r="94">
      <c r="A94" s="7"/>
      <c r="B94" s="19"/>
      <c r="C94" s="9"/>
      <c r="D94" s="9"/>
      <c r="E94" s="9"/>
      <c r="F94" s="9"/>
      <c r="G94" s="9"/>
      <c r="H94" s="9"/>
      <c r="I94" s="9"/>
      <c r="J94" s="9"/>
      <c r="K94" s="9"/>
    </row>
    <row r="95">
      <c r="A95" s="10"/>
      <c r="B95" s="19"/>
      <c r="C95" s="9"/>
      <c r="D95" s="9"/>
      <c r="E95" s="9"/>
      <c r="F95" s="9"/>
      <c r="G95" s="9"/>
      <c r="H95" s="9"/>
      <c r="I95" s="9"/>
      <c r="J95" s="9"/>
      <c r="K95" s="9"/>
    </row>
    <row r="96">
      <c r="A96" s="23" t="s">
        <v>17</v>
      </c>
      <c r="B96" s="6"/>
      <c r="C96" s="6"/>
      <c r="D96" s="6"/>
      <c r="E96" s="6"/>
      <c r="F96" s="6"/>
      <c r="G96" s="6"/>
      <c r="H96" s="6"/>
      <c r="I96" s="6"/>
      <c r="J96" s="6"/>
      <c r="K96" s="6"/>
    </row>
    <row r="97">
      <c r="A97" s="7"/>
      <c r="B97" s="13"/>
      <c r="C97" s="9"/>
      <c r="D97" s="24"/>
      <c r="E97" s="9"/>
      <c r="F97" s="9"/>
      <c r="G97" s="9"/>
      <c r="H97" s="9"/>
      <c r="I97" s="9"/>
      <c r="J97" s="9"/>
      <c r="K97" s="9"/>
    </row>
    <row r="98">
      <c r="A98" s="7"/>
      <c r="B98" s="13"/>
      <c r="C98" s="9"/>
      <c r="D98" s="9"/>
      <c r="E98" s="9"/>
      <c r="F98" s="9"/>
      <c r="G98" s="9"/>
      <c r="H98" s="9"/>
      <c r="I98" s="9"/>
      <c r="J98" s="9"/>
      <c r="K98" s="9"/>
    </row>
    <row r="99">
      <c r="A99" s="7"/>
      <c r="B99" s="13"/>
      <c r="C99" s="9"/>
      <c r="D99" s="9"/>
      <c r="E99" s="9"/>
      <c r="F99" s="9"/>
      <c r="G99" s="9"/>
      <c r="H99" s="9"/>
      <c r="I99" s="9"/>
      <c r="J99" s="9"/>
      <c r="K99" s="9"/>
    </row>
    <row r="100">
      <c r="A100" s="7"/>
      <c r="B100" s="13"/>
      <c r="C100" s="9"/>
      <c r="D100" s="9"/>
      <c r="E100" s="9"/>
      <c r="F100" s="9"/>
      <c r="G100" s="9"/>
      <c r="H100" s="9"/>
      <c r="I100" s="9"/>
      <c r="J100" s="9"/>
      <c r="K100" s="9"/>
    </row>
    <row r="101">
      <c r="A101" s="7"/>
      <c r="B101" s="13"/>
      <c r="C101" s="9"/>
      <c r="D101" s="9"/>
      <c r="E101" s="9"/>
      <c r="F101" s="9"/>
      <c r="G101" s="9"/>
      <c r="H101" s="9"/>
      <c r="I101" s="9"/>
      <c r="J101" s="9"/>
      <c r="K101" s="9"/>
    </row>
    <row r="102">
      <c r="A102" s="7"/>
      <c r="B102" s="21"/>
      <c r="C102" s="9"/>
      <c r="D102" s="9"/>
      <c r="E102" s="9"/>
      <c r="F102" s="9"/>
      <c r="G102" s="9"/>
      <c r="H102" s="9"/>
      <c r="I102" s="9"/>
      <c r="J102" s="9"/>
      <c r="K102" s="9"/>
    </row>
    <row r="103">
      <c r="A103" s="10"/>
      <c r="B103" s="13"/>
      <c r="C103" s="22"/>
      <c r="D103" s="22"/>
      <c r="E103" s="9"/>
      <c r="F103" s="9"/>
      <c r="G103" s="9"/>
      <c r="H103" s="9"/>
      <c r="I103" s="9"/>
      <c r="J103" s="9"/>
      <c r="K103" s="9"/>
    </row>
    <row r="104">
      <c r="A104" s="23" t="s">
        <v>18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>
      <c r="A105" s="7"/>
      <c r="B105" s="19"/>
      <c r="C105" s="9"/>
      <c r="D105" s="9"/>
      <c r="E105" s="9"/>
      <c r="F105" s="9"/>
      <c r="G105" s="9"/>
      <c r="H105" s="9"/>
      <c r="I105" s="9"/>
      <c r="J105" s="9"/>
      <c r="K105" s="9"/>
    </row>
    <row r="106">
      <c r="A106" s="7"/>
      <c r="B106" s="19"/>
      <c r="C106" s="9"/>
      <c r="D106" s="22"/>
      <c r="E106" s="9"/>
      <c r="F106" s="9"/>
      <c r="G106" s="9"/>
      <c r="H106" s="9"/>
      <c r="I106" s="9"/>
      <c r="J106" s="9"/>
      <c r="K106" s="9"/>
    </row>
    <row r="107">
      <c r="A107" s="7"/>
      <c r="B107" s="19"/>
      <c r="C107" s="9"/>
      <c r="D107" s="9"/>
      <c r="E107" s="9"/>
      <c r="F107" s="9"/>
      <c r="G107" s="9"/>
      <c r="H107" s="9"/>
      <c r="I107" s="9"/>
      <c r="J107" s="9"/>
      <c r="K107" s="9"/>
    </row>
    <row r="108">
      <c r="A108" s="7"/>
      <c r="B108" s="19"/>
      <c r="C108" s="22"/>
      <c r="D108" s="22"/>
      <c r="E108" s="9"/>
      <c r="F108" s="9"/>
      <c r="G108" s="9"/>
      <c r="H108" s="9"/>
      <c r="I108" s="9"/>
      <c r="J108" s="9"/>
      <c r="K108" s="9"/>
    </row>
    <row r="109">
      <c r="A109" s="7"/>
      <c r="B109" s="19"/>
      <c r="C109" s="9"/>
      <c r="D109" s="9"/>
      <c r="E109" s="9"/>
      <c r="F109" s="9"/>
      <c r="G109" s="9"/>
      <c r="H109" s="9"/>
      <c r="I109" s="9"/>
      <c r="J109" s="9"/>
      <c r="K109" s="9"/>
    </row>
    <row r="110">
      <c r="A110" s="7"/>
      <c r="B110" s="19"/>
      <c r="C110" s="22"/>
      <c r="D110" s="22"/>
      <c r="E110" s="9"/>
      <c r="F110" s="9"/>
      <c r="G110" s="9"/>
      <c r="H110" s="9"/>
      <c r="I110" s="9"/>
      <c r="J110" s="9"/>
      <c r="K110" s="9"/>
    </row>
    <row r="111">
      <c r="A111" s="10"/>
      <c r="B111" s="19"/>
      <c r="C111" s="22"/>
      <c r="D111" s="22"/>
      <c r="E111" s="9"/>
      <c r="F111" s="9"/>
      <c r="G111" s="9"/>
      <c r="H111" s="9"/>
      <c r="I111" s="9"/>
      <c r="J111" s="9"/>
      <c r="K111" s="9"/>
    </row>
    <row r="113">
      <c r="D113" s="15" t="s">
        <v>42</v>
      </c>
      <c r="E113" s="15" t="s">
        <v>5</v>
      </c>
      <c r="F113" s="15" t="s">
        <v>6</v>
      </c>
      <c r="G113" s="15" t="s">
        <v>7</v>
      </c>
      <c r="H113" s="15" t="s">
        <v>8</v>
      </c>
      <c r="I113" s="15" t="s">
        <v>9</v>
      </c>
      <c r="J113" s="15" t="s">
        <v>10</v>
      </c>
      <c r="K113" s="15" t="s">
        <v>11</v>
      </c>
    </row>
    <row r="114">
      <c r="D114" s="25" t="s">
        <v>21</v>
      </c>
      <c r="E114" s="17">
        <f t="shared" ref="E114:K114" si="1">SUM(E3:E9)</f>
        <v>167</v>
      </c>
      <c r="F114" s="17">
        <f t="shared" si="1"/>
        <v>16</v>
      </c>
      <c r="G114" s="17">
        <f t="shared" si="1"/>
        <v>58</v>
      </c>
      <c r="H114" s="17">
        <f t="shared" si="1"/>
        <v>4</v>
      </c>
      <c r="I114" s="17">
        <f t="shared" si="1"/>
        <v>0</v>
      </c>
      <c r="J114" s="17">
        <f t="shared" si="1"/>
        <v>28</v>
      </c>
      <c r="K114" s="17">
        <f t="shared" si="1"/>
        <v>25</v>
      </c>
    </row>
    <row r="115">
      <c r="D115" s="25" t="s">
        <v>22</v>
      </c>
      <c r="E115" s="17">
        <f t="shared" ref="E115:K115" si="2">SUM(E11:E17)</f>
        <v>140</v>
      </c>
      <c r="F115" s="17">
        <f t="shared" si="2"/>
        <v>2</v>
      </c>
      <c r="G115" s="17">
        <f t="shared" si="2"/>
        <v>42</v>
      </c>
      <c r="H115" s="17">
        <f t="shared" si="2"/>
        <v>2</v>
      </c>
      <c r="I115" s="17">
        <f t="shared" si="2"/>
        <v>0</v>
      </c>
      <c r="J115" s="17">
        <f t="shared" si="2"/>
        <v>18</v>
      </c>
      <c r="K115" s="17">
        <f t="shared" si="2"/>
        <v>21</v>
      </c>
    </row>
    <row r="116">
      <c r="D116" s="25" t="s">
        <v>24</v>
      </c>
      <c r="E116" s="17">
        <f t="shared" ref="E116:K116" si="3">SUM(E19:E29)</f>
        <v>270</v>
      </c>
      <c r="F116" s="17">
        <f t="shared" si="3"/>
        <v>26</v>
      </c>
      <c r="G116" s="17">
        <f t="shared" si="3"/>
        <v>61</v>
      </c>
      <c r="H116" s="17">
        <f t="shared" si="3"/>
        <v>0</v>
      </c>
      <c r="I116" s="17">
        <f t="shared" si="3"/>
        <v>0</v>
      </c>
      <c r="J116" s="17">
        <f t="shared" si="3"/>
        <v>35</v>
      </c>
      <c r="K116" s="17">
        <f t="shared" si="3"/>
        <v>45</v>
      </c>
    </row>
    <row r="117">
      <c r="D117" s="25" t="s">
        <v>26</v>
      </c>
      <c r="E117" s="17">
        <f t="shared" ref="E117:K117" si="4">SUM(E31:E38)</f>
        <v>171</v>
      </c>
      <c r="F117" s="17">
        <f t="shared" si="4"/>
        <v>4</v>
      </c>
      <c r="G117" s="17">
        <f t="shared" si="4"/>
        <v>42</v>
      </c>
      <c r="H117" s="17">
        <f t="shared" si="4"/>
        <v>0</v>
      </c>
      <c r="I117" s="17">
        <f t="shared" si="4"/>
        <v>4</v>
      </c>
      <c r="J117" s="17">
        <f t="shared" si="4"/>
        <v>25</v>
      </c>
      <c r="K117" s="17">
        <f t="shared" si="4"/>
        <v>31</v>
      </c>
    </row>
    <row r="118">
      <c r="D118" s="25" t="s">
        <v>31</v>
      </c>
      <c r="E118" s="17">
        <f t="shared" ref="E118:K118" si="5">SUM(E40:E47)</f>
        <v>178</v>
      </c>
      <c r="F118" s="17">
        <f t="shared" si="5"/>
        <v>11</v>
      </c>
      <c r="G118" s="17">
        <f t="shared" si="5"/>
        <v>39</v>
      </c>
      <c r="H118" s="17">
        <f t="shared" si="5"/>
        <v>0</v>
      </c>
      <c r="I118" s="17">
        <f t="shared" si="5"/>
        <v>2</v>
      </c>
      <c r="J118" s="17">
        <f t="shared" si="5"/>
        <v>13</v>
      </c>
      <c r="K118" s="17">
        <f t="shared" si="5"/>
        <v>36</v>
      </c>
    </row>
    <row r="119">
      <c r="D119" s="25" t="s">
        <v>33</v>
      </c>
      <c r="E119" s="17">
        <f t="shared" ref="E119:K119" si="6">SUM(E49:E57)</f>
        <v>223</v>
      </c>
      <c r="F119" s="17">
        <f t="shared" si="6"/>
        <v>14</v>
      </c>
      <c r="G119" s="17">
        <f t="shared" si="6"/>
        <v>56</v>
      </c>
      <c r="H119" s="17">
        <f t="shared" si="6"/>
        <v>4</v>
      </c>
      <c r="I119" s="17">
        <f t="shared" si="6"/>
        <v>0</v>
      </c>
      <c r="J119" s="17">
        <f t="shared" si="6"/>
        <v>25</v>
      </c>
      <c r="K119" s="17">
        <f t="shared" si="6"/>
        <v>45</v>
      </c>
    </row>
    <row r="120">
      <c r="D120" s="25" t="s">
        <v>35</v>
      </c>
      <c r="E120" s="17">
        <f t="shared" ref="E120:K120" si="7">SUM(E59:E66)</f>
        <v>244</v>
      </c>
      <c r="F120" s="17">
        <f t="shared" si="7"/>
        <v>10</v>
      </c>
      <c r="G120" s="17">
        <f t="shared" si="7"/>
        <v>55</v>
      </c>
      <c r="H120" s="17">
        <f t="shared" si="7"/>
        <v>0</v>
      </c>
      <c r="I120" s="17">
        <f t="shared" si="7"/>
        <v>0</v>
      </c>
      <c r="J120" s="17">
        <f t="shared" si="7"/>
        <v>22</v>
      </c>
      <c r="K120" s="17">
        <f t="shared" si="7"/>
        <v>54</v>
      </c>
    </row>
    <row r="121">
      <c r="D121" s="25" t="s">
        <v>38</v>
      </c>
      <c r="E121" s="17">
        <f t="shared" ref="E121:K121" si="8">SUM(E68:E76)</f>
        <v>249</v>
      </c>
      <c r="F121" s="17">
        <f t="shared" si="8"/>
        <v>11</v>
      </c>
      <c r="G121" s="17">
        <f t="shared" si="8"/>
        <v>51</v>
      </c>
      <c r="H121" s="17">
        <f t="shared" si="8"/>
        <v>1</v>
      </c>
      <c r="I121" s="17">
        <f t="shared" si="8"/>
        <v>0</v>
      </c>
      <c r="J121" s="17">
        <f t="shared" si="8"/>
        <v>23</v>
      </c>
      <c r="K121" s="17">
        <f t="shared" si="8"/>
        <v>43</v>
      </c>
    </row>
    <row r="122">
      <c r="D122" s="25" t="s">
        <v>41</v>
      </c>
      <c r="E122" s="17">
        <f t="shared" ref="E122:K122" si="9">SUM(E78:E86)</f>
        <v>250</v>
      </c>
      <c r="F122" s="17">
        <f t="shared" si="9"/>
        <v>15</v>
      </c>
      <c r="G122" s="17">
        <f t="shared" si="9"/>
        <v>65</v>
      </c>
      <c r="H122" s="17">
        <f t="shared" si="9"/>
        <v>0</v>
      </c>
      <c r="I122" s="17">
        <f t="shared" si="9"/>
        <v>0</v>
      </c>
      <c r="J122" s="17">
        <f t="shared" si="9"/>
        <v>28</v>
      </c>
      <c r="K122" s="17">
        <f t="shared" si="9"/>
        <v>49</v>
      </c>
    </row>
    <row r="123">
      <c r="D123" s="25" t="s">
        <v>1</v>
      </c>
      <c r="E123" s="17">
        <f t="shared" ref="E123:K123" si="10">SUM(E88:E95)</f>
        <v>19</v>
      </c>
      <c r="F123" s="17">
        <f t="shared" si="10"/>
        <v>0</v>
      </c>
      <c r="G123" s="17">
        <f t="shared" si="10"/>
        <v>8</v>
      </c>
      <c r="H123" s="17">
        <f t="shared" si="10"/>
        <v>0</v>
      </c>
      <c r="I123" s="17">
        <f t="shared" si="10"/>
        <v>0</v>
      </c>
      <c r="J123" s="17">
        <f t="shared" si="10"/>
        <v>3</v>
      </c>
      <c r="K123" s="17">
        <f t="shared" si="10"/>
        <v>4</v>
      </c>
    </row>
    <row r="124">
      <c r="D124" s="25" t="s">
        <v>17</v>
      </c>
      <c r="E124" s="17">
        <f t="shared" ref="E124:K124" si="11">SUM(E97:E103)</f>
        <v>0</v>
      </c>
      <c r="F124" s="17">
        <f t="shared" si="11"/>
        <v>0</v>
      </c>
      <c r="G124" s="17">
        <f t="shared" si="11"/>
        <v>0</v>
      </c>
      <c r="H124" s="17">
        <f t="shared" si="11"/>
        <v>0</v>
      </c>
      <c r="I124" s="17">
        <f t="shared" si="11"/>
        <v>0</v>
      </c>
      <c r="J124" s="17">
        <f t="shared" si="11"/>
        <v>0</v>
      </c>
      <c r="K124" s="17">
        <f t="shared" si="11"/>
        <v>0</v>
      </c>
    </row>
    <row r="125">
      <c r="D125" s="25" t="s">
        <v>18</v>
      </c>
      <c r="E125" s="17">
        <f t="shared" ref="E125:K125" si="12">SUM(E105:E111)</f>
        <v>0</v>
      </c>
      <c r="F125" s="17">
        <f t="shared" si="12"/>
        <v>0</v>
      </c>
      <c r="G125" s="17">
        <f t="shared" si="12"/>
        <v>0</v>
      </c>
      <c r="H125" s="17">
        <f t="shared" si="12"/>
        <v>0</v>
      </c>
      <c r="I125" s="17">
        <f t="shared" si="12"/>
        <v>0</v>
      </c>
      <c r="J125" s="17">
        <f t="shared" si="12"/>
        <v>0</v>
      </c>
      <c r="K125" s="17">
        <f t="shared" si="12"/>
        <v>0</v>
      </c>
    </row>
  </sheetData>
  <mergeCells count="13">
    <mergeCell ref="A58:A66"/>
    <mergeCell ref="A67:A76"/>
    <mergeCell ref="A77:A86"/>
    <mergeCell ref="A87:A95"/>
    <mergeCell ref="A96:A103"/>
    <mergeCell ref="A104:A111"/>
    <mergeCell ref="A1:E1"/>
    <mergeCell ref="A2:A9"/>
    <mergeCell ref="A10:A17"/>
    <mergeCell ref="A18:A29"/>
    <mergeCell ref="A30:A38"/>
    <mergeCell ref="A39:A47"/>
    <mergeCell ref="A48:A5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4.0"/>
    <col customWidth="1" min="2" max="2" width="8.67"/>
    <col customWidth="1" min="3" max="3" width="14.67"/>
    <col customWidth="1" min="4" max="4" width="15.78"/>
    <col customWidth="1" min="5" max="5" width="14.33"/>
    <col customWidth="1" min="6" max="6" width="17.33"/>
    <col customWidth="1" min="7" max="7" width="23.89"/>
    <col customWidth="1" min="8" max="8" width="12.67"/>
    <col customWidth="1" min="9" max="9" width="12.33"/>
  </cols>
  <sheetData>
    <row r="1">
      <c r="A1" s="14">
        <v>2022.0</v>
      </c>
      <c r="B1" s="26" t="s">
        <v>42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</row>
    <row r="2">
      <c r="A2" s="7"/>
      <c r="B2" s="27" t="s">
        <v>1</v>
      </c>
      <c r="C2" s="17">
        <f>'2022'!E22</f>
        <v>104</v>
      </c>
      <c r="D2" s="17">
        <f>'2022'!F22</f>
        <v>10</v>
      </c>
      <c r="E2" s="17">
        <f>'2022'!G22</f>
        <v>21</v>
      </c>
      <c r="F2" s="17">
        <f>'2022'!H22</f>
        <v>1</v>
      </c>
      <c r="G2" s="17">
        <f>'2022'!I22</f>
        <v>0</v>
      </c>
      <c r="H2" s="17">
        <f>'2022'!J22</f>
        <v>12</v>
      </c>
      <c r="I2" s="17">
        <f>'2022'!K22</f>
        <v>7</v>
      </c>
    </row>
    <row r="3">
      <c r="A3" s="7"/>
      <c r="B3" s="27" t="s">
        <v>17</v>
      </c>
      <c r="C3" s="17">
        <f>'2022'!E23</f>
        <v>78</v>
      </c>
      <c r="D3" s="17">
        <f>'2022'!F23</f>
        <v>2</v>
      </c>
      <c r="E3" s="17">
        <f>'2022'!G23</f>
        <v>17</v>
      </c>
      <c r="F3" s="17">
        <f>'2022'!H23</f>
        <v>0</v>
      </c>
      <c r="G3" s="17">
        <f>'2022'!I23</f>
        <v>0</v>
      </c>
      <c r="H3" s="17">
        <f>'2022'!J23</f>
        <v>12</v>
      </c>
      <c r="I3" s="17">
        <f>'2022'!K23</f>
        <v>8</v>
      </c>
    </row>
    <row r="4">
      <c r="A4" s="7"/>
      <c r="B4" s="27" t="s">
        <v>18</v>
      </c>
      <c r="C4" s="17">
        <f>'2022'!E24</f>
        <v>114</v>
      </c>
      <c r="D4" s="17">
        <f>'2022'!F24</f>
        <v>2</v>
      </c>
      <c r="E4" s="17">
        <f>'2022'!G24</f>
        <v>35</v>
      </c>
      <c r="F4" s="17">
        <f>'2022'!H24</f>
        <v>0</v>
      </c>
      <c r="G4" s="17">
        <f>'2022'!I24</f>
        <v>0</v>
      </c>
      <c r="H4" s="17">
        <f>'2022'!J24</f>
        <v>16</v>
      </c>
      <c r="I4" s="17">
        <f>'2022'!K24</f>
        <v>15</v>
      </c>
    </row>
    <row r="5">
      <c r="A5" s="14">
        <v>2023.0</v>
      </c>
      <c r="B5" s="15" t="s">
        <v>42</v>
      </c>
      <c r="C5" s="15" t="s">
        <v>5</v>
      </c>
      <c r="D5" s="15" t="s">
        <v>6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</row>
    <row r="6">
      <c r="A6" s="7"/>
      <c r="B6" s="25" t="s">
        <v>21</v>
      </c>
      <c r="C6" s="17">
        <f>'2023'!E110</f>
        <v>91</v>
      </c>
      <c r="D6" s="17">
        <f>'2023'!F110</f>
        <v>5</v>
      </c>
      <c r="E6" s="17">
        <f>'2023'!G110</f>
        <v>29</v>
      </c>
      <c r="F6" s="17">
        <f>'2023'!H110</f>
        <v>3</v>
      </c>
      <c r="G6" s="17">
        <f>'2023'!I110</f>
        <v>0</v>
      </c>
      <c r="H6" s="17">
        <f>'2023'!J110</f>
        <v>13</v>
      </c>
      <c r="I6" s="17">
        <f>'2023'!K110</f>
        <v>11</v>
      </c>
    </row>
    <row r="7">
      <c r="A7" s="7"/>
      <c r="B7" s="25" t="s">
        <v>22</v>
      </c>
      <c r="C7" s="17">
        <f>'2023'!E111</f>
        <v>102</v>
      </c>
      <c r="D7" s="17">
        <f>'2023'!F111</f>
        <v>6</v>
      </c>
      <c r="E7" s="17">
        <f>'2023'!G111</f>
        <v>30</v>
      </c>
      <c r="F7" s="17">
        <f>'2023'!H111</f>
        <v>1</v>
      </c>
      <c r="G7" s="17">
        <f>'2023'!I111</f>
        <v>1</v>
      </c>
      <c r="H7" s="17">
        <f>'2023'!J111</f>
        <v>17</v>
      </c>
      <c r="I7" s="17">
        <f>'2023'!K111</f>
        <v>11</v>
      </c>
    </row>
    <row r="8">
      <c r="A8" s="7"/>
      <c r="B8" s="25" t="s">
        <v>24</v>
      </c>
      <c r="C8" s="17">
        <f>'2023'!E112</f>
        <v>143</v>
      </c>
      <c r="D8" s="17">
        <f>'2023'!F112</f>
        <v>14</v>
      </c>
      <c r="E8" s="17">
        <f>'2023'!G112</f>
        <v>42</v>
      </c>
      <c r="F8" s="17">
        <f>'2023'!H112</f>
        <v>2</v>
      </c>
      <c r="G8" s="17">
        <f>'2023'!I112</f>
        <v>1</v>
      </c>
      <c r="H8" s="17">
        <f>'2023'!J112</f>
        <v>22</v>
      </c>
      <c r="I8" s="17">
        <f>'2023'!K112</f>
        <v>22</v>
      </c>
    </row>
    <row r="9">
      <c r="A9" s="7"/>
      <c r="B9" s="25" t="s">
        <v>26</v>
      </c>
      <c r="C9" s="17">
        <f>'2023'!E113</f>
        <v>147</v>
      </c>
      <c r="D9" s="17">
        <f>'2023'!F113</f>
        <v>10</v>
      </c>
      <c r="E9" s="17">
        <f>'2023'!G113</f>
        <v>37</v>
      </c>
      <c r="F9" s="17">
        <f>'2023'!H113</f>
        <v>0</v>
      </c>
      <c r="G9" s="17">
        <f>'2023'!I113</f>
        <v>0</v>
      </c>
      <c r="H9" s="17">
        <f>'2023'!J113</f>
        <v>19</v>
      </c>
      <c r="I9" s="17">
        <f>'2023'!K113</f>
        <v>23</v>
      </c>
    </row>
    <row r="10">
      <c r="A10" s="7"/>
      <c r="B10" s="25" t="s">
        <v>31</v>
      </c>
      <c r="C10" s="17">
        <f>'2023'!E114</f>
        <v>171</v>
      </c>
      <c r="D10" s="17">
        <f>'2023'!F114</f>
        <v>16</v>
      </c>
      <c r="E10" s="17">
        <f>'2023'!G114</f>
        <v>42</v>
      </c>
      <c r="F10" s="17">
        <f>'2023'!H114</f>
        <v>0</v>
      </c>
      <c r="G10" s="17">
        <f>'2023'!I114</f>
        <v>0</v>
      </c>
      <c r="H10" s="17">
        <f>'2023'!J114</f>
        <v>17</v>
      </c>
      <c r="I10" s="17">
        <f>'2023'!K114</f>
        <v>30</v>
      </c>
    </row>
    <row r="11">
      <c r="A11" s="7"/>
      <c r="B11" s="25" t="s">
        <v>33</v>
      </c>
      <c r="C11" s="17">
        <f>'2023'!E115</f>
        <v>167</v>
      </c>
      <c r="D11" s="17">
        <f>'2023'!F115</f>
        <v>13</v>
      </c>
      <c r="E11" s="17">
        <f>'2023'!G115</f>
        <v>63</v>
      </c>
      <c r="F11" s="17">
        <f>'2023'!H115</f>
        <v>0</v>
      </c>
      <c r="G11" s="17">
        <f>'2023'!I115</f>
        <v>0</v>
      </c>
      <c r="H11" s="17">
        <f>'2023'!J115</f>
        <v>8</v>
      </c>
      <c r="I11" s="17">
        <f>'2023'!K115</f>
        <v>30</v>
      </c>
    </row>
    <row r="12">
      <c r="A12" s="7"/>
      <c r="B12" s="25" t="s">
        <v>35</v>
      </c>
      <c r="C12" s="17">
        <f>'2023'!E116</f>
        <v>139</v>
      </c>
      <c r="D12" s="17">
        <f>'2023'!F116</f>
        <v>15</v>
      </c>
      <c r="E12" s="17">
        <f>'2023'!G116</f>
        <v>32</v>
      </c>
      <c r="F12" s="17">
        <f>'2023'!H116</f>
        <v>0</v>
      </c>
      <c r="G12" s="17">
        <f>'2023'!I116</f>
        <v>1</v>
      </c>
      <c r="H12" s="17">
        <f>'2023'!J116</f>
        <v>8</v>
      </c>
      <c r="I12" s="17">
        <f>'2023'!K116</f>
        <v>25</v>
      </c>
    </row>
    <row r="13">
      <c r="A13" s="7"/>
      <c r="B13" s="25" t="s">
        <v>38</v>
      </c>
      <c r="C13" s="17">
        <f>'2023'!E117</f>
        <v>186</v>
      </c>
      <c r="D13" s="17">
        <f>'2023'!F117</f>
        <v>16</v>
      </c>
      <c r="E13" s="17">
        <f>'2023'!G117</f>
        <v>59</v>
      </c>
      <c r="F13" s="17">
        <f>'2023'!H117</f>
        <v>4</v>
      </c>
      <c r="G13" s="17">
        <f>'2023'!I117</f>
        <v>0</v>
      </c>
      <c r="H13" s="17">
        <f>'2023'!J117</f>
        <v>20</v>
      </c>
      <c r="I13" s="17">
        <f>'2023'!K117</f>
        <v>38</v>
      </c>
    </row>
    <row r="14">
      <c r="A14" s="7"/>
      <c r="B14" s="25" t="s">
        <v>41</v>
      </c>
      <c r="C14" s="17">
        <f>'2023'!E118</f>
        <v>166</v>
      </c>
      <c r="D14" s="17">
        <f>'2023'!F118</f>
        <v>16</v>
      </c>
      <c r="E14" s="17">
        <f>'2023'!G118</f>
        <v>53</v>
      </c>
      <c r="F14" s="17">
        <f>'2023'!H118</f>
        <v>2</v>
      </c>
      <c r="G14" s="17">
        <f>'2023'!I118</f>
        <v>2</v>
      </c>
      <c r="H14" s="17">
        <f>'2023'!J118</f>
        <v>27</v>
      </c>
      <c r="I14" s="17">
        <f>'2023'!K118</f>
        <v>31</v>
      </c>
    </row>
    <row r="15">
      <c r="A15" s="7"/>
      <c r="B15" s="25" t="s">
        <v>1</v>
      </c>
      <c r="C15" s="17">
        <f>'2023'!E119</f>
        <v>192</v>
      </c>
      <c r="D15" s="17">
        <f>'2023'!F119</f>
        <v>37</v>
      </c>
      <c r="E15" s="17">
        <f>'2023'!G119</f>
        <v>68</v>
      </c>
      <c r="F15" s="17">
        <f>'2023'!H119</f>
        <v>2</v>
      </c>
      <c r="G15" s="17">
        <f>'2023'!I119</f>
        <v>2</v>
      </c>
      <c r="H15" s="17">
        <f>'2023'!J119</f>
        <v>22</v>
      </c>
      <c r="I15" s="17">
        <f>'2023'!K119</f>
        <v>27</v>
      </c>
    </row>
    <row r="16">
      <c r="A16" s="7"/>
      <c r="B16" s="25" t="s">
        <v>17</v>
      </c>
      <c r="C16" s="17">
        <f>'2023'!E120</f>
        <v>152</v>
      </c>
      <c r="D16" s="17">
        <f>'2023'!F120</f>
        <v>7</v>
      </c>
      <c r="E16" s="17">
        <f>'2023'!G120</f>
        <v>50</v>
      </c>
      <c r="F16" s="17">
        <f>'2023'!H120</f>
        <v>4</v>
      </c>
      <c r="G16" s="17">
        <f>'2023'!I120</f>
        <v>2</v>
      </c>
      <c r="H16" s="17">
        <f>'2023'!J120</f>
        <v>10</v>
      </c>
      <c r="I16" s="17">
        <f>'2023'!K120</f>
        <v>40</v>
      </c>
    </row>
    <row r="17">
      <c r="A17" s="7"/>
      <c r="B17" s="25" t="s">
        <v>18</v>
      </c>
      <c r="C17" s="17">
        <f>'2023'!E121</f>
        <v>118</v>
      </c>
      <c r="D17" s="17">
        <f>'2023'!F121</f>
        <v>13</v>
      </c>
      <c r="E17" s="17">
        <f>'2023'!G121</f>
        <v>32</v>
      </c>
      <c r="F17" s="17">
        <f>'2023'!H121</f>
        <v>0</v>
      </c>
      <c r="G17" s="17">
        <f>'2023'!I121</f>
        <v>0</v>
      </c>
      <c r="H17" s="17">
        <f>'2023'!J121</f>
        <v>15</v>
      </c>
      <c r="I17" s="17">
        <f>'2023'!K121</f>
        <v>25</v>
      </c>
    </row>
    <row r="18">
      <c r="A18" s="14">
        <v>2024.0</v>
      </c>
      <c r="B18" s="15" t="s">
        <v>42</v>
      </c>
      <c r="C18" s="15" t="s">
        <v>5</v>
      </c>
      <c r="D18" s="15" t="s">
        <v>6</v>
      </c>
      <c r="E18" s="15" t="s">
        <v>7</v>
      </c>
      <c r="F18" s="15" t="s">
        <v>8</v>
      </c>
      <c r="G18" s="15" t="s">
        <v>9</v>
      </c>
      <c r="H18" s="15" t="s">
        <v>10</v>
      </c>
      <c r="I18" s="15" t="s">
        <v>11</v>
      </c>
    </row>
    <row r="19">
      <c r="A19" s="7"/>
      <c r="B19" s="25" t="s">
        <v>21</v>
      </c>
      <c r="C19" s="17">
        <f>'2024'!E114</f>
        <v>167</v>
      </c>
      <c r="D19" s="17">
        <f>'2024'!F114</f>
        <v>16</v>
      </c>
      <c r="E19" s="17">
        <f>'2024'!G114</f>
        <v>58</v>
      </c>
      <c r="F19" s="17">
        <f>'2024'!H114</f>
        <v>4</v>
      </c>
      <c r="G19" s="17">
        <f>'2024'!I114</f>
        <v>0</v>
      </c>
      <c r="H19" s="17">
        <f>'2024'!J114</f>
        <v>28</v>
      </c>
      <c r="I19" s="17">
        <f>'2024'!K114</f>
        <v>25</v>
      </c>
    </row>
    <row r="20">
      <c r="A20" s="7"/>
      <c r="B20" s="25" t="s">
        <v>22</v>
      </c>
      <c r="C20" s="17">
        <f>'2024'!E115</f>
        <v>140</v>
      </c>
      <c r="D20" s="17">
        <f>'2024'!F115</f>
        <v>2</v>
      </c>
      <c r="E20" s="17">
        <f>'2024'!G115</f>
        <v>42</v>
      </c>
      <c r="F20" s="17">
        <f>'2024'!H115</f>
        <v>2</v>
      </c>
      <c r="G20" s="17">
        <f>'2024'!I115</f>
        <v>0</v>
      </c>
      <c r="H20" s="17">
        <f>'2024'!J115</f>
        <v>18</v>
      </c>
      <c r="I20" s="17">
        <f>'2024'!K115</f>
        <v>21</v>
      </c>
    </row>
    <row r="21">
      <c r="A21" s="7"/>
      <c r="B21" s="25" t="s">
        <v>24</v>
      </c>
      <c r="C21" s="17">
        <f>'2024'!E116</f>
        <v>270</v>
      </c>
      <c r="D21" s="17">
        <f>'2024'!F116</f>
        <v>26</v>
      </c>
      <c r="E21" s="17">
        <f>'2024'!G116</f>
        <v>61</v>
      </c>
      <c r="F21" s="17">
        <f>'2024'!H116</f>
        <v>0</v>
      </c>
      <c r="G21" s="17">
        <f>'2024'!I116</f>
        <v>0</v>
      </c>
      <c r="H21" s="17">
        <f>'2024'!J116</f>
        <v>35</v>
      </c>
      <c r="I21" s="17">
        <f>'2024'!K116</f>
        <v>45</v>
      </c>
    </row>
    <row r="22">
      <c r="A22" s="7"/>
      <c r="B22" s="25" t="s">
        <v>26</v>
      </c>
      <c r="C22" s="17">
        <f>'2024'!E117</f>
        <v>171</v>
      </c>
      <c r="D22" s="17">
        <f>'2024'!F117</f>
        <v>4</v>
      </c>
      <c r="E22" s="17">
        <f>'2024'!G117</f>
        <v>42</v>
      </c>
      <c r="F22" s="17">
        <f>'2024'!H117</f>
        <v>0</v>
      </c>
      <c r="G22" s="17">
        <f>'2024'!I117</f>
        <v>4</v>
      </c>
      <c r="H22" s="17">
        <f>'2024'!J117</f>
        <v>25</v>
      </c>
      <c r="I22" s="17">
        <f>'2024'!K117</f>
        <v>31</v>
      </c>
    </row>
    <row r="23">
      <c r="A23" s="7"/>
      <c r="B23" s="25" t="s">
        <v>31</v>
      </c>
      <c r="C23" s="17">
        <f>'2024'!E118</f>
        <v>178</v>
      </c>
      <c r="D23" s="17">
        <f>'2024'!F118</f>
        <v>11</v>
      </c>
      <c r="E23" s="17">
        <f>'2024'!G118</f>
        <v>39</v>
      </c>
      <c r="F23" s="17">
        <f>'2024'!H118</f>
        <v>0</v>
      </c>
      <c r="G23" s="17">
        <f>'2024'!I118</f>
        <v>2</v>
      </c>
      <c r="H23" s="17">
        <f>'2024'!J118</f>
        <v>13</v>
      </c>
      <c r="I23" s="17">
        <f>'2024'!K118</f>
        <v>36</v>
      </c>
    </row>
    <row r="24">
      <c r="A24" s="7"/>
      <c r="B24" s="25" t="s">
        <v>33</v>
      </c>
      <c r="C24" s="17">
        <f>'2024'!E119</f>
        <v>223</v>
      </c>
      <c r="D24" s="17">
        <f>'2024'!F119</f>
        <v>14</v>
      </c>
      <c r="E24" s="17">
        <f>'2024'!G119</f>
        <v>56</v>
      </c>
      <c r="F24" s="17">
        <f>'2024'!H119</f>
        <v>4</v>
      </c>
      <c r="G24" s="17">
        <f>'2024'!I119</f>
        <v>0</v>
      </c>
      <c r="H24" s="17">
        <f>'2024'!J119</f>
        <v>25</v>
      </c>
      <c r="I24" s="17">
        <f>'2024'!K119</f>
        <v>45</v>
      </c>
    </row>
    <row r="25">
      <c r="A25" s="7"/>
      <c r="B25" s="25" t="s">
        <v>35</v>
      </c>
      <c r="C25" s="17">
        <f>'2024'!E120</f>
        <v>244</v>
      </c>
      <c r="D25" s="17">
        <f>'2024'!F120</f>
        <v>10</v>
      </c>
      <c r="E25" s="17">
        <f>'2024'!G120</f>
        <v>55</v>
      </c>
      <c r="F25" s="17">
        <f>'2024'!H120</f>
        <v>0</v>
      </c>
      <c r="G25" s="17">
        <f>'2024'!I120</f>
        <v>0</v>
      </c>
      <c r="H25" s="17">
        <f>'2024'!J120</f>
        <v>22</v>
      </c>
      <c r="I25" s="17">
        <f>'2024'!K120</f>
        <v>54</v>
      </c>
    </row>
    <row r="26">
      <c r="A26" s="7"/>
      <c r="B26" s="25" t="s">
        <v>38</v>
      </c>
      <c r="C26" s="17">
        <f>'2024'!E121</f>
        <v>249</v>
      </c>
      <c r="D26" s="17">
        <f>'2024'!F121</f>
        <v>11</v>
      </c>
      <c r="E26" s="17">
        <f>'2024'!G121</f>
        <v>51</v>
      </c>
      <c r="F26" s="17">
        <f>'2024'!H121</f>
        <v>1</v>
      </c>
      <c r="G26" s="17">
        <f>'2024'!I121</f>
        <v>0</v>
      </c>
      <c r="H26" s="17">
        <f>'2024'!J121</f>
        <v>23</v>
      </c>
      <c r="I26" s="17">
        <f>'2024'!K121</f>
        <v>43</v>
      </c>
    </row>
    <row r="27">
      <c r="A27" s="7"/>
      <c r="B27" s="25" t="s">
        <v>41</v>
      </c>
      <c r="C27" s="17">
        <f>'2024'!E122</f>
        <v>250</v>
      </c>
      <c r="D27" s="17">
        <f>'2024'!F122</f>
        <v>15</v>
      </c>
      <c r="E27" s="17">
        <f>'2024'!G122</f>
        <v>65</v>
      </c>
      <c r="F27" s="17">
        <f>'2024'!H122</f>
        <v>0</v>
      </c>
      <c r="G27" s="17">
        <f>'2024'!I122</f>
        <v>0</v>
      </c>
      <c r="H27" s="17">
        <f>'2024'!J122</f>
        <v>28</v>
      </c>
      <c r="I27" s="17">
        <f>'2024'!K122</f>
        <v>49</v>
      </c>
    </row>
    <row r="28">
      <c r="A28" s="7"/>
      <c r="B28" s="25" t="s">
        <v>1</v>
      </c>
      <c r="C28" s="17">
        <f>'2024'!E123</f>
        <v>19</v>
      </c>
      <c r="D28" s="17">
        <f>'2024'!F123</f>
        <v>0</v>
      </c>
      <c r="E28" s="17">
        <f>'2024'!G123</f>
        <v>8</v>
      </c>
      <c r="F28" s="17">
        <f>'2024'!H123</f>
        <v>0</v>
      </c>
      <c r="G28" s="17">
        <f>'2024'!I123</f>
        <v>0</v>
      </c>
      <c r="H28" s="17">
        <f>'2024'!J123</f>
        <v>3</v>
      </c>
      <c r="I28" s="17">
        <f>'2024'!K123</f>
        <v>4</v>
      </c>
    </row>
    <row r="29">
      <c r="A29" s="7"/>
      <c r="B29" s="25" t="s">
        <v>17</v>
      </c>
      <c r="C29" s="17">
        <f>'2024'!E124</f>
        <v>0</v>
      </c>
      <c r="D29" s="17">
        <f>'2024'!F124</f>
        <v>0</v>
      </c>
      <c r="E29" s="17">
        <f>'2024'!G124</f>
        <v>0</v>
      </c>
      <c r="F29" s="17">
        <f>'2024'!H124</f>
        <v>0</v>
      </c>
      <c r="G29" s="17">
        <f>'2024'!I124</f>
        <v>0</v>
      </c>
      <c r="H29" s="17">
        <f>'2024'!J124</f>
        <v>0</v>
      </c>
      <c r="I29" s="17">
        <f>'2024'!K124</f>
        <v>0</v>
      </c>
    </row>
    <row r="30">
      <c r="A30" s="7"/>
      <c r="B30" s="25" t="s">
        <v>18</v>
      </c>
      <c r="C30" s="17">
        <f>'2024'!E125</f>
        <v>0</v>
      </c>
      <c r="D30" s="17">
        <f>'2024'!F125</f>
        <v>0</v>
      </c>
      <c r="E30" s="17">
        <f>'2024'!G125</f>
        <v>0</v>
      </c>
      <c r="F30" s="17">
        <f>'2024'!H125</f>
        <v>0</v>
      </c>
      <c r="G30" s="17">
        <f>'2024'!I125</f>
        <v>0</v>
      </c>
      <c r="H30" s="17">
        <f>'2024'!J125</f>
        <v>0</v>
      </c>
      <c r="I30" s="17">
        <f>'2024'!K125</f>
        <v>0</v>
      </c>
    </row>
    <row r="33">
      <c r="B33" s="15" t="s">
        <v>52</v>
      </c>
      <c r="C33" s="15" t="s">
        <v>5</v>
      </c>
      <c r="D33" s="15" t="s">
        <v>6</v>
      </c>
      <c r="E33" s="15" t="s">
        <v>7</v>
      </c>
      <c r="F33" s="15" t="s">
        <v>8</v>
      </c>
      <c r="G33" s="15" t="s">
        <v>9</v>
      </c>
      <c r="H33" s="15" t="s">
        <v>10</v>
      </c>
      <c r="I33" s="15" t="s">
        <v>11</v>
      </c>
    </row>
    <row r="34">
      <c r="B34" s="28">
        <v>2022.0</v>
      </c>
      <c r="C34" s="29">
        <f t="shared" ref="C34:I34" si="1">SUM(C2:C4)</f>
        <v>296</v>
      </c>
      <c r="D34" s="29">
        <f t="shared" si="1"/>
        <v>14</v>
      </c>
      <c r="E34" s="29">
        <f t="shared" si="1"/>
        <v>73</v>
      </c>
      <c r="F34" s="29">
        <f t="shared" si="1"/>
        <v>1</v>
      </c>
      <c r="G34" s="29">
        <f t="shared" si="1"/>
        <v>0</v>
      </c>
      <c r="H34" s="29">
        <f t="shared" si="1"/>
        <v>40</v>
      </c>
      <c r="I34" s="29">
        <f t="shared" si="1"/>
        <v>30</v>
      </c>
    </row>
    <row r="35">
      <c r="B35" s="28">
        <v>2023.0</v>
      </c>
      <c r="C35" s="29">
        <f t="shared" ref="C35:I35" si="2">SUM(C6:C17)</f>
        <v>1774</v>
      </c>
      <c r="D35" s="29">
        <f t="shared" si="2"/>
        <v>168</v>
      </c>
      <c r="E35" s="29">
        <f t="shared" si="2"/>
        <v>537</v>
      </c>
      <c r="F35" s="29">
        <f t="shared" si="2"/>
        <v>18</v>
      </c>
      <c r="G35" s="29">
        <f t="shared" si="2"/>
        <v>9</v>
      </c>
      <c r="H35" s="29">
        <f t="shared" si="2"/>
        <v>198</v>
      </c>
      <c r="I35" s="29">
        <f t="shared" si="2"/>
        <v>313</v>
      </c>
    </row>
    <row r="36">
      <c r="B36" s="28">
        <v>2024.0</v>
      </c>
      <c r="C36" s="29">
        <f t="shared" ref="C36:I36" si="3">SUM(C19:C30)</f>
        <v>1911</v>
      </c>
      <c r="D36" s="29">
        <f t="shared" si="3"/>
        <v>109</v>
      </c>
      <c r="E36" s="29">
        <f t="shared" si="3"/>
        <v>477</v>
      </c>
      <c r="F36" s="29">
        <f t="shared" si="3"/>
        <v>11</v>
      </c>
      <c r="G36" s="29">
        <f t="shared" si="3"/>
        <v>6</v>
      </c>
      <c r="H36" s="29">
        <f t="shared" si="3"/>
        <v>220</v>
      </c>
      <c r="I36" s="29">
        <f t="shared" si="3"/>
        <v>353</v>
      </c>
    </row>
  </sheetData>
  <mergeCells count="3">
    <mergeCell ref="A1:A4"/>
    <mergeCell ref="A5:A17"/>
    <mergeCell ref="A18:A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3" max="3" width="5.89"/>
    <col customWidth="1" min="4" max="4" width="6.11"/>
    <col customWidth="1" min="5" max="5" width="5.56"/>
    <col customWidth="1" min="6" max="6" width="5.78"/>
    <col customWidth="1" min="7" max="7" width="7.11"/>
    <col customWidth="1" min="8" max="9" width="6.11"/>
    <col customWidth="1" min="10" max="10" width="6.0"/>
    <col customWidth="1" min="11" max="11" width="5.56"/>
    <col customWidth="1" min="12" max="12" width="7.44"/>
    <col customWidth="1" min="13" max="14" width="8.22"/>
  </cols>
  <sheetData>
    <row r="1">
      <c r="A1" s="30"/>
      <c r="B1" s="31"/>
      <c r="C1" s="32" t="s">
        <v>53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>
      <c r="B2" s="33"/>
      <c r="C2" s="34" t="s">
        <v>5</v>
      </c>
      <c r="D2" s="2"/>
      <c r="E2" s="3"/>
      <c r="F2" s="34" t="s">
        <v>6</v>
      </c>
      <c r="G2" s="2"/>
      <c r="H2" s="3"/>
      <c r="I2" s="34" t="s">
        <v>8</v>
      </c>
      <c r="J2" s="2"/>
      <c r="K2" s="3"/>
      <c r="L2" s="34" t="s">
        <v>9</v>
      </c>
      <c r="M2" s="2"/>
      <c r="N2" s="3"/>
    </row>
    <row r="3">
      <c r="A3" s="35"/>
      <c r="B3" s="36" t="s">
        <v>42</v>
      </c>
      <c r="C3" s="37" t="s">
        <v>54</v>
      </c>
      <c r="D3" s="37" t="s">
        <v>55</v>
      </c>
      <c r="E3" s="37" t="s">
        <v>56</v>
      </c>
      <c r="F3" s="37" t="s">
        <v>54</v>
      </c>
      <c r="G3" s="37" t="s">
        <v>55</v>
      </c>
      <c r="H3" s="37" t="s">
        <v>56</v>
      </c>
      <c r="I3" s="37" t="s">
        <v>54</v>
      </c>
      <c r="J3" s="37" t="s">
        <v>55</v>
      </c>
      <c r="K3" s="37" t="s">
        <v>56</v>
      </c>
      <c r="L3" s="37" t="s">
        <v>54</v>
      </c>
      <c r="M3" s="37" t="s">
        <v>55</v>
      </c>
      <c r="N3" s="37" t="s">
        <v>56</v>
      </c>
    </row>
    <row r="4">
      <c r="A4" s="38">
        <v>2022.0</v>
      </c>
      <c r="B4" s="39" t="s">
        <v>1</v>
      </c>
      <c r="C4" s="40">
        <f>MIN('2022'!E3:E5)</f>
        <v>28</v>
      </c>
      <c r="D4" s="41">
        <f>MAX('2022'!E3:E5)</f>
        <v>46</v>
      </c>
      <c r="E4" s="42">
        <f>AVERAGE('2022'!E3:E5)</f>
        <v>34.66666667</v>
      </c>
      <c r="F4" s="40">
        <f>MIN('2022'!F3:F5)</f>
        <v>1</v>
      </c>
      <c r="G4" s="41">
        <f>MAX('2022'!F3:F5)</f>
        <v>5</v>
      </c>
      <c r="H4" s="42">
        <f>AVERAGE('2022'!F3:F5)</f>
        <v>3.333333333</v>
      </c>
      <c r="I4" s="40">
        <f>MIN('2022'!H3:H5)</f>
        <v>0</v>
      </c>
      <c r="J4" s="41">
        <f>MAX('2022'!H3:H5)</f>
        <v>1</v>
      </c>
      <c r="K4" s="42">
        <f>AVERAGE('2022'!H3:H5)</f>
        <v>0.3333333333</v>
      </c>
      <c r="L4" s="40">
        <f>MIN('2022'!I3:I5)</f>
        <v>0</v>
      </c>
      <c r="M4" s="41">
        <f>MAX('2022'!I3:I5)</f>
        <v>0</v>
      </c>
      <c r="N4" s="42">
        <f>AVERAGE('2022'!I3:I5)</f>
        <v>0</v>
      </c>
    </row>
    <row r="5">
      <c r="B5" s="39" t="s">
        <v>17</v>
      </c>
      <c r="C5" s="40">
        <f>MIN('2022'!E7:E11)</f>
        <v>9</v>
      </c>
      <c r="D5" s="41">
        <f>MAX('2022'!E7:E11)</f>
        <v>19</v>
      </c>
      <c r="E5" s="42">
        <f>AVERAGE('2022'!E7:E11)</f>
        <v>15.6</v>
      </c>
      <c r="F5" s="40">
        <f>MIN('2022'!F7:F11)</f>
        <v>0</v>
      </c>
      <c r="G5" s="41">
        <f>MAX('2022'!F7:F11)</f>
        <v>2</v>
      </c>
      <c r="H5" s="42">
        <f>AVERAGE('2022'!F7:F11)</f>
        <v>0.4</v>
      </c>
      <c r="I5" s="40">
        <f>MIN('2022'!H7:H11)</f>
        <v>0</v>
      </c>
      <c r="J5" s="41">
        <f>MAX('2022'!H7:H11)</f>
        <v>0</v>
      </c>
      <c r="K5" s="42">
        <f>AVERAGE('2022'!H7:H11)</f>
        <v>0</v>
      </c>
      <c r="L5" s="40">
        <f>MIN('2022'!I7:I11)</f>
        <v>0</v>
      </c>
      <c r="M5" s="41">
        <f>MAX('2022'!I7:I11)</f>
        <v>0</v>
      </c>
      <c r="N5" s="42">
        <f>AVERAGE('2022'!I7:I11)</f>
        <v>0</v>
      </c>
    </row>
    <row r="6">
      <c r="B6" s="39" t="s">
        <v>18</v>
      </c>
      <c r="C6" s="40">
        <f>MIN('2022'!E13:E19)</f>
        <v>11</v>
      </c>
      <c r="D6" s="41">
        <f>MAX('2022'!E13:E19)</f>
        <v>20</v>
      </c>
      <c r="E6" s="42">
        <f>AVERAGE('2022'!E13:E19)</f>
        <v>16.28571429</v>
      </c>
      <c r="F6" s="40">
        <f>MIN('2022'!F13:F19)</f>
        <v>0</v>
      </c>
      <c r="G6" s="41">
        <f>MAX('2022'!F13:F19)</f>
        <v>1</v>
      </c>
      <c r="H6" s="42">
        <f>AVERAGE('2022'!F13:F19)</f>
        <v>0.2857142857</v>
      </c>
      <c r="I6" s="40">
        <f>MIN('2022'!H13:H19)</f>
        <v>0</v>
      </c>
      <c r="J6" s="41">
        <f>MAX('2022'!H13:H19)</f>
        <v>0</v>
      </c>
      <c r="K6" s="42">
        <f>AVERAGE('2022'!H13:H19)</f>
        <v>0</v>
      </c>
      <c r="L6" s="40">
        <f>MIN('2022'!I13:I19)</f>
        <v>0</v>
      </c>
      <c r="M6" s="41">
        <f>MAX('2022'!I13:I19)</f>
        <v>0</v>
      </c>
      <c r="N6" s="42">
        <f>AVERAGE('2022'!I13:I19)</f>
        <v>0</v>
      </c>
    </row>
    <row r="7">
      <c r="A7" s="35"/>
      <c r="B7" s="36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>
      <c r="A8" s="38">
        <v>2023.0</v>
      </c>
      <c r="B8" s="44" t="s">
        <v>21</v>
      </c>
      <c r="C8" s="40">
        <f>MIN('2023'!E3:E7)</f>
        <v>13</v>
      </c>
      <c r="D8" s="41">
        <f>MAX('2023'!E3:E7)</f>
        <v>25</v>
      </c>
      <c r="E8" s="42">
        <f>AVERAGE('2023'!E3:E7)</f>
        <v>18.2</v>
      </c>
      <c r="F8" s="40">
        <f>MIN('2023'!F3:F7)</f>
        <v>0</v>
      </c>
      <c r="G8" s="41">
        <f>MAX('2023'!F3:F7)</f>
        <v>2</v>
      </c>
      <c r="H8" s="42">
        <f>AVERAGE('2023'!F3:F7)</f>
        <v>1</v>
      </c>
      <c r="I8" s="40">
        <f>MIN('2023'!H3:H7)</f>
        <v>0</v>
      </c>
      <c r="J8" s="41">
        <f>MAX('2023'!H3:H7)</f>
        <v>3</v>
      </c>
      <c r="K8" s="42">
        <f>AVERAGE('2023'!H3:H7)</f>
        <v>0.6</v>
      </c>
      <c r="L8" s="40">
        <f>MIN('2023'!I3:I7)</f>
        <v>0</v>
      </c>
      <c r="M8" s="41">
        <f>MAX('2023'!I3:I7)</f>
        <v>0</v>
      </c>
      <c r="N8" s="42">
        <f>AVERAGE('2023'!I3:I7)</f>
        <v>0</v>
      </c>
    </row>
    <row r="9">
      <c r="B9" s="44" t="s">
        <v>22</v>
      </c>
      <c r="C9" s="40">
        <f>MIN('2023'!E9:E15)</f>
        <v>5</v>
      </c>
      <c r="D9" s="41">
        <f>MAX('2023'!E9:E15)</f>
        <v>23</v>
      </c>
      <c r="E9" s="42">
        <f>AVERAGE('2023'!E9:E15)</f>
        <v>14.57142857</v>
      </c>
      <c r="F9" s="40">
        <f>MIN('2023'!F9:F15)</f>
        <v>0</v>
      </c>
      <c r="G9" s="41">
        <f>MAX('2023'!F9:F15)</f>
        <v>3</v>
      </c>
      <c r="H9" s="42">
        <f>AVERAGE('2023'!F9:F15)</f>
        <v>0.8571428571</v>
      </c>
      <c r="I9" s="40">
        <f>MIN('2023'!H9:H15)</f>
        <v>0</v>
      </c>
      <c r="J9" s="41">
        <f>MAX('2023'!H9:H15)</f>
        <v>1</v>
      </c>
      <c r="K9" s="42">
        <f>AVERAGE('2023'!H9:H15)</f>
        <v>0.1428571429</v>
      </c>
      <c r="L9" s="40">
        <f>MIN('2023'!I9:I15)</f>
        <v>0</v>
      </c>
      <c r="M9" s="41">
        <f>MAX('2023'!I9:I15)</f>
        <v>1</v>
      </c>
      <c r="N9" s="42">
        <f>AVERAGE('2023'!I9:I15)</f>
        <v>0.1428571429</v>
      </c>
    </row>
    <row r="10">
      <c r="B10" s="44" t="s">
        <v>24</v>
      </c>
      <c r="C10" s="40">
        <f>MIN('2023'!E17:E24)</f>
        <v>7</v>
      </c>
      <c r="D10" s="41">
        <f>MAX('2023'!E17:E24)</f>
        <v>27</v>
      </c>
      <c r="E10" s="42">
        <f>AVERAGE('2023'!E17:E24)</f>
        <v>17.875</v>
      </c>
      <c r="F10" s="40">
        <f>MIN('2023'!F17:F24)</f>
        <v>0</v>
      </c>
      <c r="G10" s="41">
        <f>MAX('2023'!F17:F24)</f>
        <v>9</v>
      </c>
      <c r="H10" s="42">
        <f>AVERAGE('2023'!F17:F24)</f>
        <v>1.75</v>
      </c>
      <c r="I10" s="40">
        <f>MIN('2023'!H17:H24)</f>
        <v>0</v>
      </c>
      <c r="J10" s="41">
        <f>MAX('2023'!H17:H24)</f>
        <v>1</v>
      </c>
      <c r="K10" s="42">
        <f>AVERAGE('2023'!H17:H24)</f>
        <v>0.25</v>
      </c>
      <c r="L10" s="40">
        <f>MIN('2023'!I17:I24)</f>
        <v>0</v>
      </c>
      <c r="M10" s="41">
        <f>MAX('2023'!I17:I24)</f>
        <v>1</v>
      </c>
      <c r="N10" s="42">
        <f>AVERAGE('2023'!I17:I24)</f>
        <v>0.125</v>
      </c>
    </row>
    <row r="11">
      <c r="B11" s="44" t="s">
        <v>26</v>
      </c>
      <c r="C11" s="40">
        <f>MIN('2023'!E26:E34)</f>
        <v>12</v>
      </c>
      <c r="D11" s="41">
        <f>MAX('2023'!E26:E34)</f>
        <v>28</v>
      </c>
      <c r="E11" s="42">
        <f>AVERAGE('2023'!E26:E34)</f>
        <v>16.33333333</v>
      </c>
      <c r="F11" s="40">
        <f>MIN('2023'!F26:F34)</f>
        <v>0</v>
      </c>
      <c r="G11" s="41">
        <f>MAX('2023'!F26:F34)</f>
        <v>9</v>
      </c>
      <c r="H11" s="42">
        <f>AVERAGE('2023'!F26:F34)</f>
        <v>1.111111111</v>
      </c>
      <c r="I11" s="40">
        <f>MIN('2023'!H26:H34)</f>
        <v>0</v>
      </c>
      <c r="J11" s="41">
        <f>MAX('2023'!H26:H34)</f>
        <v>0</v>
      </c>
      <c r="K11" s="42">
        <f>AVERAGE('2023'!H26:H34)</f>
        <v>0</v>
      </c>
      <c r="L11" s="40">
        <f>MIN('2023'!I26:I34)</f>
        <v>0</v>
      </c>
      <c r="M11" s="41">
        <f>MAX('2023'!I26:I34)</f>
        <v>0</v>
      </c>
      <c r="N11" s="42">
        <f>AVERAGE('2023'!I26:I34)</f>
        <v>0</v>
      </c>
    </row>
    <row r="12">
      <c r="B12" s="44" t="s">
        <v>31</v>
      </c>
      <c r="C12" s="40">
        <f>MIN('2023'!E36:E45)</f>
        <v>11</v>
      </c>
      <c r="D12" s="41">
        <f>MAX('2023'!E36:E45)</f>
        <v>24</v>
      </c>
      <c r="E12" s="42">
        <f>AVERAGE('2023'!E36:E45)</f>
        <v>17.1</v>
      </c>
      <c r="F12" s="40">
        <f>MIN('2023'!F36:F45)</f>
        <v>0</v>
      </c>
      <c r="G12" s="41">
        <f>MAX('2023'!F36:F45)</f>
        <v>4</v>
      </c>
      <c r="H12" s="42">
        <f>AVERAGE('2023'!F36:F45)</f>
        <v>1.6</v>
      </c>
      <c r="I12" s="40">
        <f>MIN('2023'!H36:H45)</f>
        <v>0</v>
      </c>
      <c r="J12" s="41">
        <f>MAX('2023'!H36:H45)</f>
        <v>0</v>
      </c>
      <c r="K12" s="42">
        <f>AVERAGE('2023'!H36:H45)</f>
        <v>0</v>
      </c>
      <c r="L12" s="40">
        <f>MIN('2023'!I36:I45)</f>
        <v>0</v>
      </c>
      <c r="M12" s="41">
        <f>MAX('2023'!I36:I45)</f>
        <v>0</v>
      </c>
      <c r="N12" s="42">
        <f>AVERAGE('2023'!I36:I45)</f>
        <v>0</v>
      </c>
    </row>
    <row r="13">
      <c r="B13" s="44" t="s">
        <v>33</v>
      </c>
      <c r="C13" s="40">
        <f>MIN('2023'!E47:E54)</f>
        <v>11</v>
      </c>
      <c r="D13" s="41">
        <f>MAX('2023'!E47:E54)</f>
        <v>26</v>
      </c>
      <c r="E13" s="42">
        <f>AVERAGE('2023'!E47:E54)</f>
        <v>20.875</v>
      </c>
      <c r="F13" s="40">
        <f>MIN('2023'!F47:F54)</f>
        <v>0</v>
      </c>
      <c r="G13" s="41">
        <f>MAX('2023'!F47:F54)</f>
        <v>4</v>
      </c>
      <c r="H13" s="42">
        <f>AVERAGE('2023'!F47:F54)</f>
        <v>1.625</v>
      </c>
      <c r="I13" s="40">
        <f>MIN('2023'!H47:H54)</f>
        <v>0</v>
      </c>
      <c r="J13" s="41">
        <f>MAX('2023'!H47:H54)</f>
        <v>0</v>
      </c>
      <c r="K13" s="42">
        <f>AVERAGE('2023'!H47:H54)</f>
        <v>0</v>
      </c>
      <c r="L13" s="40">
        <f>MIN('2023'!I47:I54)</f>
        <v>0</v>
      </c>
      <c r="M13" s="41">
        <f>MAX('2023'!I47:I54)</f>
        <v>0</v>
      </c>
      <c r="N13" s="42">
        <f>AVERAGE('2023'!I47:I54)</f>
        <v>0</v>
      </c>
    </row>
    <row r="14">
      <c r="B14" s="44" t="s">
        <v>35</v>
      </c>
      <c r="C14" s="40">
        <f>MIN('2023'!E56:E63)</f>
        <v>7</v>
      </c>
      <c r="D14" s="41">
        <f>MAX('2023'!E56:E63)</f>
        <v>32</v>
      </c>
      <c r="E14" s="42">
        <f>AVERAGE('2023'!E56:E63)</f>
        <v>17.375</v>
      </c>
      <c r="F14" s="40">
        <f>MIN('2023'!F56:F63)</f>
        <v>0</v>
      </c>
      <c r="G14" s="41">
        <f>MAX('2023'!F56:F63)</f>
        <v>8</v>
      </c>
      <c r="H14" s="42">
        <f>AVERAGE('2023'!F56:F63)</f>
        <v>1.875</v>
      </c>
      <c r="I14" s="40">
        <f>MIN('2023'!H56:H63)</f>
        <v>0</v>
      </c>
      <c r="J14" s="41">
        <f>MAX('2023'!H56:H63)</f>
        <v>0</v>
      </c>
      <c r="K14" s="42">
        <f>AVERAGE('2023'!H56:H63)</f>
        <v>0</v>
      </c>
      <c r="L14" s="40">
        <f>MIN('2023'!I56:I63)</f>
        <v>0</v>
      </c>
      <c r="M14" s="41">
        <f>MAX('2023'!I56:I63)</f>
        <v>1</v>
      </c>
      <c r="N14" s="45">
        <f>AVERAGE('2023'!I56:I63)</f>
        <v>0.125</v>
      </c>
    </row>
    <row r="15">
      <c r="B15" s="44" t="s">
        <v>38</v>
      </c>
      <c r="C15" s="40">
        <f>MIN('2023'!E65:E72)</f>
        <v>14</v>
      </c>
      <c r="D15" s="41">
        <f>MAX('2023'!E65:E72)</f>
        <v>41</v>
      </c>
      <c r="E15" s="42">
        <f>AVERAGE('2023'!E65:E72)</f>
        <v>23.25</v>
      </c>
      <c r="F15" s="40">
        <f>MIN('2023'!F65:F72)</f>
        <v>0</v>
      </c>
      <c r="G15" s="41">
        <f>MAX('2023'!F65:F72)</f>
        <v>8</v>
      </c>
      <c r="H15" s="42">
        <f>AVERAGE('2023'!F65:F72)</f>
        <v>2</v>
      </c>
      <c r="I15" s="40">
        <f>MIN('2023'!H65:H72)</f>
        <v>0</v>
      </c>
      <c r="J15" s="41">
        <f>MAX('2023'!H65:H72)</f>
        <v>2</v>
      </c>
      <c r="K15" s="42">
        <f>AVERAGE('2023'!H65:H72)</f>
        <v>0.5</v>
      </c>
      <c r="L15" s="40">
        <f>MIN('2023'!I65:I72)</f>
        <v>0</v>
      </c>
      <c r="M15" s="41">
        <f>MAX('2023'!I65:I72)</f>
        <v>0</v>
      </c>
      <c r="N15" s="42">
        <f>AVERAGE('2023'!I65:I72)</f>
        <v>0</v>
      </c>
    </row>
    <row r="16">
      <c r="B16" s="44" t="s">
        <v>41</v>
      </c>
      <c r="C16" s="40">
        <f>MIN('2023'!E74:E82)</f>
        <v>10</v>
      </c>
      <c r="D16" s="41">
        <f>MAX('2023'!E74:E82)</f>
        <v>28</v>
      </c>
      <c r="E16" s="42">
        <f>AVERAGE('2023'!E74:E82)</f>
        <v>18.44444444</v>
      </c>
      <c r="F16" s="40">
        <f>MIN('2023'!F74:F82)</f>
        <v>0</v>
      </c>
      <c r="G16" s="41">
        <f>MAX('2023'!F74:F82)</f>
        <v>4</v>
      </c>
      <c r="H16" s="42">
        <f>AVERAGE('2023'!F74:F82)</f>
        <v>1.777777778</v>
      </c>
      <c r="I16" s="40">
        <f>MIN('2023'!H75:H282)</f>
        <v>0</v>
      </c>
      <c r="J16" s="41">
        <f>MAX('2023'!H75:H282)</f>
        <v>4</v>
      </c>
      <c r="K16" s="42">
        <f>AVERAGE('2023'!H75:H282)</f>
        <v>0.619047619</v>
      </c>
      <c r="L16" s="40">
        <f>MIN('2023'!I74:I82)</f>
        <v>0</v>
      </c>
      <c r="M16" s="41">
        <f>MAX('2023'!I74:I82)</f>
        <v>2</v>
      </c>
      <c r="N16" s="42">
        <f>AVERAGE('2023'!I74:I82)</f>
        <v>0.2222222222</v>
      </c>
    </row>
    <row r="17">
      <c r="B17" s="44" t="s">
        <v>1</v>
      </c>
      <c r="C17" s="40">
        <f>MIN('2023'!E84:AA91)</f>
        <v>0</v>
      </c>
      <c r="D17" s="41">
        <f>MAX('2023'!E84:AA91)</f>
        <v>40</v>
      </c>
      <c r="E17" s="42">
        <f>AVERAGE('2023'!E17:E23)</f>
        <v>18.42857143</v>
      </c>
      <c r="F17" s="40">
        <f>MIN('2023'!F84:F91)</f>
        <v>0</v>
      </c>
      <c r="G17" s="41">
        <f>MAX('2023'!F84:F91)</f>
        <v>22</v>
      </c>
      <c r="H17" s="42">
        <f>AVERAGE('2023'!F84:F91)</f>
        <v>4.625</v>
      </c>
      <c r="I17" s="40">
        <f>MIN('2023'!H84:H91)</f>
        <v>0</v>
      </c>
      <c r="J17" s="41">
        <f>MAX('2023'!H84:H91)</f>
        <v>2</v>
      </c>
      <c r="K17" s="42">
        <f>AVERAGE('2023'!H84:H91)</f>
        <v>0.25</v>
      </c>
      <c r="L17" s="40">
        <f>MIN('2023'!I84:I91)</f>
        <v>0</v>
      </c>
      <c r="M17" s="41">
        <f>MAX('2023'!H84:H91)</f>
        <v>2</v>
      </c>
      <c r="N17" s="42">
        <f>AVERAGE('2023'!H84:H91)</f>
        <v>0.25</v>
      </c>
    </row>
    <row r="18">
      <c r="B18" s="44" t="s">
        <v>17</v>
      </c>
      <c r="C18" s="40">
        <f>MIN('2023'!E93:AA99)</f>
        <v>0</v>
      </c>
      <c r="D18" s="41">
        <f>MAX('2023'!E93:AA99)</f>
        <v>30</v>
      </c>
      <c r="E18" s="42">
        <f>AVERAGE('2023'!E93:AA99)</f>
        <v>5.408163265</v>
      </c>
      <c r="F18" s="40">
        <f>MIN('2023'!F93:F99)</f>
        <v>0</v>
      </c>
      <c r="G18" s="41">
        <f>MAX('2023'!F93:F99)</f>
        <v>2</v>
      </c>
      <c r="H18" s="42">
        <f>AVERAGE('2023'!F93:F99)</f>
        <v>1</v>
      </c>
      <c r="I18" s="40">
        <f>MIN('2023'!H93:H99)</f>
        <v>0</v>
      </c>
      <c r="J18" s="41">
        <f>MAX('2023'!H93:H99)</f>
        <v>2</v>
      </c>
      <c r="K18" s="42">
        <f>AVERAGE('2023'!H93:H99)</f>
        <v>0.5714285714</v>
      </c>
      <c r="L18" s="40">
        <f>MIN('2023'!I93:I99)</f>
        <v>0</v>
      </c>
      <c r="M18" s="41">
        <f>MAX('2023'!I93:I99)</f>
        <v>2</v>
      </c>
      <c r="N18" s="42">
        <f>AVERAGE('2023'!I93:I99)</f>
        <v>0.2857142857</v>
      </c>
    </row>
    <row r="19">
      <c r="B19" s="44" t="s">
        <v>18</v>
      </c>
      <c r="C19" s="40">
        <f>MIN('2023'!E101:E107)</f>
        <v>10</v>
      </c>
      <c r="D19" s="41">
        <f>MAX('2023'!E101:E107)</f>
        <v>24</v>
      </c>
      <c r="E19" s="42">
        <f>AVERAGE('2023'!E101:E107)</f>
        <v>16.85714286</v>
      </c>
      <c r="F19" s="40">
        <f>MIN('2023'!F101:F107)</f>
        <v>0</v>
      </c>
      <c r="G19" s="41">
        <f>MAX('2023'!F101:F107)</f>
        <v>6</v>
      </c>
      <c r="H19" s="42">
        <f>AVERAGE('2023'!F101:F107)</f>
        <v>1.857142857</v>
      </c>
      <c r="I19" s="40">
        <f>MIN('2023'!H101:H107)</f>
        <v>0</v>
      </c>
      <c r="J19" s="41">
        <f>MAX('2023'!H101:H107)</f>
        <v>0</v>
      </c>
      <c r="K19" s="42">
        <f>AVERAGE('2023'!H101:H107)</f>
        <v>0</v>
      </c>
      <c r="L19" s="40">
        <f>MIN('2023'!I101:I107)</f>
        <v>0</v>
      </c>
      <c r="M19" s="41">
        <f>MAX('2023'!I101:I107)</f>
        <v>0</v>
      </c>
      <c r="N19" s="42">
        <f>AVERAGE('2023'!I101:I107)</f>
        <v>0</v>
      </c>
    </row>
    <row r="20">
      <c r="A20" s="35"/>
      <c r="B20" s="3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</row>
    <row r="21">
      <c r="A21" s="38">
        <v>2024.0</v>
      </c>
      <c r="B21" s="46" t="s">
        <v>21</v>
      </c>
      <c r="C21" s="40">
        <f>MIN('2024'!E3:E9)</f>
        <v>19</v>
      </c>
      <c r="D21" s="41">
        <f>MAX('2024'!E3:E9)</f>
        <v>30</v>
      </c>
      <c r="E21" s="42">
        <f>AVERAGE('2024'!E3:E9)</f>
        <v>23.85714286</v>
      </c>
      <c r="F21" s="40">
        <f>MIN('2024'!F3:F9)</f>
        <v>0</v>
      </c>
      <c r="G21" s="41">
        <f>MAX('2024'!F3:F9)</f>
        <v>5</v>
      </c>
      <c r="H21" s="42">
        <f>AVERAGE('2024'!F3:F9)</f>
        <v>2.285714286</v>
      </c>
      <c r="I21" s="40">
        <f>MIN('2024'!H3:H9)</f>
        <v>0</v>
      </c>
      <c r="J21" s="41">
        <f>MAX('2024'!H3:H9)</f>
        <v>3</v>
      </c>
      <c r="K21" s="42">
        <f>AVERAGE('2024'!H3:H9)</f>
        <v>0.5714285714</v>
      </c>
      <c r="L21" s="40">
        <f>MIN('2024'!I3:I9)</f>
        <v>0</v>
      </c>
      <c r="M21" s="41">
        <f>MAX('2024'!I3:I9)</f>
        <v>0</v>
      </c>
      <c r="N21" s="42">
        <f>AVERAGE('2024'!I3:I9)</f>
        <v>0</v>
      </c>
    </row>
    <row r="22">
      <c r="B22" s="46" t="s">
        <v>22</v>
      </c>
      <c r="C22" s="40">
        <f>MIN('2024'!E11:E17)</f>
        <v>13</v>
      </c>
      <c r="D22" s="41">
        <f>MAX('2024'!E11:E17)</f>
        <v>30</v>
      </c>
      <c r="E22" s="42">
        <f>AVERAGE('2024'!E11:E17)</f>
        <v>20</v>
      </c>
      <c r="F22" s="40">
        <f>MIN('2024'!F11:F17)</f>
        <v>0</v>
      </c>
      <c r="G22" s="41">
        <f>MAX('2024'!F11:F17)</f>
        <v>2</v>
      </c>
      <c r="H22" s="42">
        <f>AVERAGE('2024'!F11:F17)</f>
        <v>0.2857142857</v>
      </c>
      <c r="I22" s="40">
        <f>MIN('2024'!H11:H17)</f>
        <v>0</v>
      </c>
      <c r="J22" s="41">
        <f>MAX('2024'!H11:H17)</f>
        <v>2</v>
      </c>
      <c r="K22" s="42">
        <f>AVERAGE('2024'!H11:H17)</f>
        <v>0.2857142857</v>
      </c>
      <c r="L22" s="40">
        <f>MIN('2024'!I11:I17)</f>
        <v>0</v>
      </c>
      <c r="M22" s="41">
        <f>MAX('2024'!I11:I17)</f>
        <v>0</v>
      </c>
      <c r="N22" s="42">
        <f>AVERAGE('2024'!I11:I17)</f>
        <v>0</v>
      </c>
    </row>
    <row r="23">
      <c r="B23" s="46" t="s">
        <v>24</v>
      </c>
      <c r="C23" s="40">
        <f>MIN('2024'!E19:E29)</f>
        <v>13</v>
      </c>
      <c r="D23" s="41">
        <f>MAX('2024'!E19:E29)</f>
        <v>34</v>
      </c>
      <c r="E23" s="42">
        <f>AVERAGE('2024'!E19:E29)</f>
        <v>24.54545455</v>
      </c>
      <c r="F23" s="40">
        <f>MIN('2024'!F19:F29)</f>
        <v>0</v>
      </c>
      <c r="G23" s="41">
        <f>MAX('2024'!F19:F29)</f>
        <v>8</v>
      </c>
      <c r="H23" s="42">
        <f>AVERAGE('2024'!F19:F29)</f>
        <v>2.363636364</v>
      </c>
      <c r="I23" s="40">
        <f>MIN('2024'!H19:H29)</f>
        <v>0</v>
      </c>
      <c r="J23" s="41">
        <f>MAX('2024'!H19:H29)</f>
        <v>0</v>
      </c>
      <c r="K23" s="42">
        <f>AVERAGE('2024'!H19:H29)</f>
        <v>0</v>
      </c>
      <c r="L23" s="40">
        <f>MIN('2024'!I19:I29)</f>
        <v>0</v>
      </c>
      <c r="M23" s="41">
        <f>MAX('2024'!I19:I29)</f>
        <v>0</v>
      </c>
      <c r="N23" s="42">
        <f>AVERAGE('2024'!I19:I29)</f>
        <v>0</v>
      </c>
    </row>
    <row r="24">
      <c r="B24" s="46" t="s">
        <v>26</v>
      </c>
      <c r="C24" s="40"/>
      <c r="D24" s="41">
        <f>MAX('2024'!E6:E12)</f>
        <v>30</v>
      </c>
    </row>
    <row r="25">
      <c r="B25" s="46" t="s">
        <v>31</v>
      </c>
      <c r="C25" s="40"/>
      <c r="D25" s="41">
        <f>MAX('2024'!E14:E20)</f>
        <v>34</v>
      </c>
    </row>
    <row r="26">
      <c r="B26" s="46" t="s">
        <v>33</v>
      </c>
      <c r="C26" s="40"/>
      <c r="D26" s="41">
        <f>MAX('2024'!E22:E32)</f>
        <v>32</v>
      </c>
    </row>
    <row r="27">
      <c r="B27" s="46" t="s">
        <v>35</v>
      </c>
      <c r="C27" s="40"/>
      <c r="D27" s="41">
        <f>MAX('2024'!E9:E15)</f>
        <v>30</v>
      </c>
    </row>
    <row r="28">
      <c r="B28" s="46" t="s">
        <v>38</v>
      </c>
      <c r="C28" s="40"/>
      <c r="D28" s="41">
        <f>MAX('2024'!E17:E23)</f>
        <v>34</v>
      </c>
    </row>
    <row r="29">
      <c r="B29" s="46" t="s">
        <v>41</v>
      </c>
      <c r="C29" s="40"/>
      <c r="D29" s="41">
        <f>MAX('2024'!E25:E35)</f>
        <v>32</v>
      </c>
    </row>
    <row r="30">
      <c r="B30" s="46" t="s">
        <v>1</v>
      </c>
      <c r="C30" s="40"/>
      <c r="D30" s="41">
        <f>MAX('2024'!E12:E18)</f>
        <v>30</v>
      </c>
    </row>
    <row r="31">
      <c r="B31" s="46" t="s">
        <v>17</v>
      </c>
      <c r="D31" s="41">
        <f>MAX('2024'!E20:E26)</f>
        <v>34</v>
      </c>
    </row>
    <row r="32">
      <c r="B32" s="46" t="s">
        <v>18</v>
      </c>
      <c r="D32" s="41">
        <f>MAX('2024'!E28:E38)</f>
        <v>30</v>
      </c>
    </row>
  </sheetData>
  <mergeCells count="8">
    <mergeCell ref="C1:N1"/>
    <mergeCell ref="C2:E2"/>
    <mergeCell ref="F2:H2"/>
    <mergeCell ref="I2:K2"/>
    <mergeCell ref="L2:N2"/>
    <mergeCell ref="A4:A6"/>
    <mergeCell ref="A8:A19"/>
    <mergeCell ref="A21:A2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13.78"/>
    <col customWidth="1" min="3" max="3" width="15.44"/>
    <col customWidth="1" min="4" max="4" width="16.11"/>
    <col customWidth="1" min="5" max="5" width="15.44"/>
  </cols>
  <sheetData>
    <row r="1">
      <c r="A1" s="31"/>
      <c r="B1" s="32" t="s">
        <v>57</v>
      </c>
      <c r="C1" s="2"/>
      <c r="D1" s="2"/>
      <c r="E1" s="3"/>
    </row>
    <row r="2">
      <c r="A2" s="47">
        <v>2022.0</v>
      </c>
      <c r="B2" s="48" t="s">
        <v>5</v>
      </c>
      <c r="C2" s="48" t="s">
        <v>6</v>
      </c>
      <c r="D2" s="48" t="s">
        <v>8</v>
      </c>
      <c r="E2" s="48" t="s">
        <v>9</v>
      </c>
    </row>
    <row r="3">
      <c r="A3" s="39" t="s">
        <v>1</v>
      </c>
      <c r="B3" s="41">
        <f>MAX('2022'!E3:E5)</f>
        <v>46</v>
      </c>
      <c r="C3" s="41">
        <f>MAX('2022'!F3:F5)</f>
        <v>5</v>
      </c>
      <c r="D3" s="41">
        <f>MAX('2022'!H3:H5)</f>
        <v>1</v>
      </c>
      <c r="E3" s="41">
        <f>MAX('2022'!I3:I5)</f>
        <v>0</v>
      </c>
    </row>
    <row r="4">
      <c r="A4" s="39" t="s">
        <v>17</v>
      </c>
      <c r="B4" s="41">
        <f>MAX('2022'!E7:E11)</f>
        <v>19</v>
      </c>
      <c r="C4" s="41">
        <f>MAX('2022'!F7:F11)</f>
        <v>2</v>
      </c>
      <c r="D4" s="41">
        <f>MAX('2022'!H7:H11)</f>
        <v>0</v>
      </c>
      <c r="E4" s="41">
        <f>MAX('2022'!I7:I11)</f>
        <v>0</v>
      </c>
    </row>
    <row r="5">
      <c r="A5" s="39" t="s">
        <v>18</v>
      </c>
      <c r="B5" s="41">
        <f>MAX('2022'!E13:E19)</f>
        <v>20</v>
      </c>
      <c r="C5" s="41">
        <f>MAX('2022'!F13:F19)</f>
        <v>1</v>
      </c>
      <c r="D5" s="41">
        <f>MAX('2022'!H13:H19)</f>
        <v>0</v>
      </c>
      <c r="E5" s="41">
        <f>MAX('2022'!I13:I19)</f>
        <v>0</v>
      </c>
    </row>
    <row r="6">
      <c r="A6" s="44">
        <v>2023.0</v>
      </c>
      <c r="B6" s="41"/>
      <c r="C6" s="41"/>
      <c r="D6" s="41"/>
      <c r="E6" s="41"/>
    </row>
    <row r="7">
      <c r="A7" s="44" t="s">
        <v>21</v>
      </c>
      <c r="B7" s="41">
        <f>MAX('2023'!E3:E7)</f>
        <v>25</v>
      </c>
      <c r="C7" s="41">
        <f>MAX('2023'!F3:F7)</f>
        <v>2</v>
      </c>
      <c r="D7" s="41">
        <f>MAX('2023'!H3:H7)</f>
        <v>3</v>
      </c>
      <c r="E7" s="41">
        <f>MAX('2023'!I3:I7)</f>
        <v>0</v>
      </c>
    </row>
    <row r="8">
      <c r="A8" s="44" t="s">
        <v>22</v>
      </c>
      <c r="B8" s="41">
        <f>MAX('2023'!E9:E15)</f>
        <v>23</v>
      </c>
      <c r="C8" s="41">
        <f>MAX('2023'!F9:F15)</f>
        <v>3</v>
      </c>
      <c r="D8" s="41">
        <f>MAX('2023'!H9:H15)</f>
        <v>1</v>
      </c>
      <c r="E8" s="41">
        <f>MAX('2023'!I9:I15)</f>
        <v>1</v>
      </c>
    </row>
    <row r="9">
      <c r="A9" s="44" t="s">
        <v>24</v>
      </c>
      <c r="B9" s="41">
        <f>MAX('2023'!E17:E24)</f>
        <v>27</v>
      </c>
      <c r="C9" s="41">
        <f>MAX('2023'!F17:F24)</f>
        <v>9</v>
      </c>
      <c r="D9" s="41">
        <f>MAX('2023'!H17:H24)</f>
        <v>1</v>
      </c>
      <c r="E9" s="41">
        <f>MAX('2023'!I17:I24)</f>
        <v>1</v>
      </c>
    </row>
    <row r="10">
      <c r="A10" s="44" t="s">
        <v>26</v>
      </c>
      <c r="B10" s="41">
        <f>MAX('2023'!E26:E34)</f>
        <v>28</v>
      </c>
      <c r="C10" s="41">
        <f>MAX('2023'!F26:F34)</f>
        <v>9</v>
      </c>
      <c r="D10" s="41">
        <f>MAX('2023'!H26:H34)</f>
        <v>0</v>
      </c>
      <c r="E10" s="41">
        <f>MAX('2023'!I26:I34)</f>
        <v>0</v>
      </c>
    </row>
    <row r="11">
      <c r="A11" s="44" t="s">
        <v>31</v>
      </c>
      <c r="B11" s="41">
        <f>MAX('2023'!E36:E45)</f>
        <v>24</v>
      </c>
      <c r="C11" s="41">
        <f>MAX('2023'!F36:F45)</f>
        <v>4</v>
      </c>
      <c r="D11" s="41">
        <f>MAX('2023'!H36:H45)</f>
        <v>0</v>
      </c>
      <c r="E11" s="41">
        <f>MAX('2023'!I36:I45)</f>
        <v>0</v>
      </c>
    </row>
    <row r="12">
      <c r="A12" s="44" t="s">
        <v>33</v>
      </c>
      <c r="B12" s="41">
        <f>MAX('2023'!E47:E54)</f>
        <v>26</v>
      </c>
      <c r="C12" s="41">
        <f>MAX('2023'!F47:F54)</f>
        <v>4</v>
      </c>
      <c r="D12" s="41">
        <f>MAX('2023'!H47:H54)</f>
        <v>0</v>
      </c>
      <c r="E12" s="41">
        <f>MAX('2023'!I47:I54)</f>
        <v>0</v>
      </c>
    </row>
    <row r="13">
      <c r="A13" s="44" t="s">
        <v>35</v>
      </c>
      <c r="B13" s="41">
        <f>MAX('2023'!E56:E63)</f>
        <v>32</v>
      </c>
      <c r="C13" s="41">
        <f>MAX('2023'!F56:F63)</f>
        <v>8</v>
      </c>
      <c r="D13" s="41">
        <f>MAX('2023'!H56:H63)</f>
        <v>0</v>
      </c>
      <c r="E13" s="41">
        <f>MAX('2023'!I56:I63)</f>
        <v>1</v>
      </c>
    </row>
    <row r="14">
      <c r="A14" s="44" t="s">
        <v>38</v>
      </c>
      <c r="B14" s="41">
        <f>MAX('2023'!E65:E72)</f>
        <v>41</v>
      </c>
      <c r="C14" s="41">
        <f>MAX('2023'!F65:F72)</f>
        <v>8</v>
      </c>
      <c r="D14" s="41">
        <f>MAX('2023'!H65:H72)</f>
        <v>2</v>
      </c>
      <c r="E14" s="41">
        <f>MAX('2023'!I65:I72)</f>
        <v>0</v>
      </c>
    </row>
    <row r="15">
      <c r="A15" s="44" t="s">
        <v>41</v>
      </c>
      <c r="B15" s="41">
        <f>MAX('2023'!E74:E82)</f>
        <v>28</v>
      </c>
      <c r="C15" s="41">
        <f>MAX('2023'!F74:F82)</f>
        <v>4</v>
      </c>
      <c r="D15" s="41">
        <f>MAX('2023'!H75:H282)</f>
        <v>4</v>
      </c>
      <c r="E15" s="41">
        <f>MAX('2023'!I74:I82)</f>
        <v>2</v>
      </c>
    </row>
    <row r="16">
      <c r="A16" s="44" t="s">
        <v>1</v>
      </c>
      <c r="B16" s="41">
        <f>MAX('2023'!E84:Q91)</f>
        <v>40</v>
      </c>
      <c r="C16" s="41">
        <f>MAX('2023'!F84:F91)</f>
        <v>22</v>
      </c>
      <c r="D16" s="41">
        <f>MAX('2023'!H84:H91)</f>
        <v>2</v>
      </c>
      <c r="E16" s="41">
        <f>MAX('2023'!H84:H91)</f>
        <v>2</v>
      </c>
    </row>
    <row r="17">
      <c r="A17" s="44" t="s">
        <v>17</v>
      </c>
      <c r="B17" s="41">
        <f>MAX('2023'!E93:Q99)</f>
        <v>30</v>
      </c>
      <c r="C17" s="41">
        <f>MAX('2023'!F93:F99)</f>
        <v>2</v>
      </c>
      <c r="D17" s="41">
        <f>MAX('2023'!H93:H99)</f>
        <v>2</v>
      </c>
      <c r="E17" s="41">
        <f>MAX('2023'!I93:I99)</f>
        <v>2</v>
      </c>
    </row>
    <row r="18">
      <c r="A18" s="44" t="s">
        <v>18</v>
      </c>
      <c r="B18" s="41">
        <f>MAX('2023'!E101:E107)</f>
        <v>24</v>
      </c>
      <c r="C18" s="41">
        <f>MAX('2023'!F101:F107)</f>
        <v>6</v>
      </c>
      <c r="D18" s="41">
        <f>MAX('2023'!H101:H107)</f>
        <v>0</v>
      </c>
      <c r="E18" s="41">
        <f>MAX('2023'!I101:I107)</f>
        <v>0</v>
      </c>
    </row>
    <row r="19">
      <c r="A19" s="46">
        <v>2024.0</v>
      </c>
      <c r="B19" s="41"/>
      <c r="C19" s="41"/>
      <c r="D19" s="41"/>
      <c r="E19" s="41"/>
    </row>
    <row r="20">
      <c r="A20" s="46" t="s">
        <v>21</v>
      </c>
      <c r="B20" s="41">
        <f>MAX('2024'!E3:E9)</f>
        <v>30</v>
      </c>
      <c r="C20" s="41">
        <f>MAX('2024'!F3:F9)</f>
        <v>5</v>
      </c>
      <c r="D20" s="41">
        <f>MAX('2024'!H3:H9)</f>
        <v>3</v>
      </c>
      <c r="E20" s="41">
        <f>MAX('2024'!I3:I9)</f>
        <v>0</v>
      </c>
    </row>
    <row r="21">
      <c r="A21" s="46" t="s">
        <v>22</v>
      </c>
      <c r="B21" s="41">
        <f>MAX('2024'!E11:E17)</f>
        <v>30</v>
      </c>
      <c r="C21" s="41">
        <f>MAX('2024'!F11:F17)</f>
        <v>2</v>
      </c>
      <c r="D21" s="41">
        <f>MAX('2024'!H11:H17)</f>
        <v>2</v>
      </c>
      <c r="E21" s="41">
        <f>MAX('2024'!I11:I17)</f>
        <v>0</v>
      </c>
    </row>
    <row r="22">
      <c r="A22" s="46" t="s">
        <v>24</v>
      </c>
      <c r="B22" s="41">
        <f>MAX('2024'!E19:E29)</f>
        <v>34</v>
      </c>
      <c r="C22" s="41">
        <f>MAX('2024'!F19:F29)</f>
        <v>8</v>
      </c>
      <c r="D22" s="41">
        <f>MAX('2024'!H19:H29)</f>
        <v>0</v>
      </c>
      <c r="E22" s="41">
        <f>MAX('2024'!I19:I29)</f>
        <v>0</v>
      </c>
    </row>
    <row r="23">
      <c r="A23" s="46" t="s">
        <v>26</v>
      </c>
      <c r="B23" s="41">
        <f>MAX('2024'!E31:E38)</f>
        <v>30</v>
      </c>
      <c r="C23" s="41">
        <f>MAX('2022'!F23:F25)</f>
        <v>2</v>
      </c>
    </row>
    <row r="24">
      <c r="A24" s="46" t="s">
        <v>31</v>
      </c>
      <c r="B24" s="41">
        <f>MAX('2024'!E40:E47)</f>
        <v>32</v>
      </c>
      <c r="C24" s="41">
        <f>MAX('2022'!F27:F31)</f>
        <v>0</v>
      </c>
    </row>
    <row r="25">
      <c r="A25" s="46" t="s">
        <v>33</v>
      </c>
      <c r="B25" s="41">
        <f>MAX('2024'!E49:E57)</f>
        <v>39</v>
      </c>
      <c r="C25" s="41">
        <f>MAX('2022'!F33:F39)</f>
        <v>0</v>
      </c>
    </row>
    <row r="26">
      <c r="A26" s="46" t="s">
        <v>35</v>
      </c>
      <c r="B26" s="41">
        <f>MAX('2024'!E59:E66)</f>
        <v>41</v>
      </c>
      <c r="C26" s="41"/>
    </row>
    <row r="27">
      <c r="A27" s="46" t="s">
        <v>38</v>
      </c>
      <c r="B27" s="41">
        <f>MAX('2024'!E67:E76)</f>
        <v>41</v>
      </c>
      <c r="C27" s="41">
        <f>MAX('2023'!F23:F27)</f>
        <v>2</v>
      </c>
    </row>
    <row r="28">
      <c r="A28" s="46" t="s">
        <v>41</v>
      </c>
      <c r="B28" s="41">
        <f>MAX('2024'!E78:E86)</f>
        <v>49</v>
      </c>
      <c r="C28" s="41">
        <f>MAX('2023'!F29:F35)</f>
        <v>9</v>
      </c>
    </row>
    <row r="29">
      <c r="A29" s="46" t="s">
        <v>1</v>
      </c>
      <c r="B29" s="41">
        <f>MAX('2024'!E88:E95)</f>
        <v>19</v>
      </c>
      <c r="C29" s="41">
        <f>MAX('2023'!F37:F44)</f>
        <v>4</v>
      </c>
    </row>
    <row r="30">
      <c r="A30" s="46" t="s">
        <v>17</v>
      </c>
      <c r="B30" s="41"/>
    </row>
    <row r="31">
      <c r="A31" s="46" t="s">
        <v>18</v>
      </c>
      <c r="B31" s="41"/>
    </row>
  </sheetData>
  <mergeCells count="1">
    <mergeCell ref="B1:E1"/>
  </mergeCells>
  <drawing r:id="rId1"/>
</worksheet>
</file>