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80" windowWidth="13155" windowHeight="7905"/>
  </bookViews>
  <sheets>
    <sheet name="Sheet1" sheetId="1" r:id="rId1"/>
    <sheet name="Sheet2" sheetId="2" r:id="rId2"/>
    <sheet name="Sheet3" sheetId="3" r:id="rId3"/>
  </sheets>
  <definedNames>
    <definedName name="dynecmtoozin">Sheet1!$I$1</definedName>
  </definedNames>
  <calcPr calcId="145621"/>
</workbook>
</file>

<file path=xl/calcChain.xml><?xml version="1.0" encoding="utf-8"?>
<calcChain xmlns="http://schemas.openxmlformats.org/spreadsheetml/2006/main">
  <c r="I4" i="1" l="1"/>
  <c r="D5" i="1"/>
  <c r="D8" i="1"/>
  <c r="D7" i="1"/>
  <c r="D9" i="1" s="1"/>
  <c r="D4" i="1"/>
  <c r="D3" i="1"/>
  <c r="D2" i="1"/>
  <c r="D10" i="1" l="1"/>
  <c r="B10" i="1" s="1"/>
</calcChain>
</file>

<file path=xl/sharedStrings.xml><?xml version="1.0" encoding="utf-8"?>
<sst xmlns="http://schemas.openxmlformats.org/spreadsheetml/2006/main" count="26" uniqueCount="23">
  <si>
    <t>English</t>
  </si>
  <si>
    <t>metric</t>
  </si>
  <si>
    <t>inch</t>
  </si>
  <si>
    <t>cm</t>
  </si>
  <si>
    <t>sphere thickness</t>
  </si>
  <si>
    <t>acrylic density</t>
  </si>
  <si>
    <t>lbs/ft^3</t>
  </si>
  <si>
    <t>gm/cm^3</t>
  </si>
  <si>
    <t>sphere radius</t>
  </si>
  <si>
    <t>sphere rot inertia</t>
  </si>
  <si>
    <t>time from 45deg rt to center</t>
  </si>
  <si>
    <t>sec</t>
  </si>
  <si>
    <t>angular distance</t>
  </si>
  <si>
    <t>deg</t>
  </si>
  <si>
    <t>radians</t>
  </si>
  <si>
    <t>angular acceleration</t>
  </si>
  <si>
    <t>radians/sec^2</t>
  </si>
  <si>
    <t>torque</t>
  </si>
  <si>
    <t>gm cm^2</t>
  </si>
  <si>
    <t>gm cm^2/sec^2</t>
  </si>
  <si>
    <t>dyne-cm</t>
  </si>
  <si>
    <t>oz in</t>
  </si>
  <si>
    <t>gm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</si>
</sst>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21" sqref="G21"/>
    </sheetView>
  </sheetViews>
  <sheetFormatPr defaultRowHeight="15" x14ac:dyDescent="0.25"/>
  <cols>
    <col min="1" max="1" width="26.42578125" bestFit="1" customWidth="1"/>
    <col min="2" max="2" width="12.42578125" customWidth="1"/>
    <col min="4" max="4" width="11" style="1" bestFit="1" customWidth="1"/>
    <col min="9" max="9" width="12" bestFit="1" customWidth="1"/>
  </cols>
  <sheetData>
    <row r="1" spans="1:10" x14ac:dyDescent="0.25">
      <c r="B1" t="s">
        <v>0</v>
      </c>
      <c r="D1" s="1" t="s">
        <v>1</v>
      </c>
      <c r="I1">
        <v>1.4161199999999999E-5</v>
      </c>
    </row>
    <row r="2" spans="1:10" x14ac:dyDescent="0.25">
      <c r="A2" t="s">
        <v>4</v>
      </c>
      <c r="B2">
        <v>6.25E-2</v>
      </c>
      <c r="C2" t="s">
        <v>2</v>
      </c>
      <c r="D2" s="1">
        <f>2.54*B2</f>
        <v>0.15875</v>
      </c>
      <c r="E2" t="s">
        <v>3</v>
      </c>
    </row>
    <row r="3" spans="1:10" x14ac:dyDescent="0.25">
      <c r="A3" t="s">
        <v>5</v>
      </c>
      <c r="B3">
        <v>74</v>
      </c>
      <c r="C3" t="s">
        <v>6</v>
      </c>
      <c r="D3" s="1">
        <f>B3/2.2/12/12/12/2.54/2.54/2.54*1000</f>
        <v>1.1878569715409795</v>
      </c>
      <c r="E3" t="s">
        <v>7</v>
      </c>
    </row>
    <row r="4" spans="1:10" x14ac:dyDescent="0.25">
      <c r="A4" t="s">
        <v>8</v>
      </c>
      <c r="B4">
        <v>7</v>
      </c>
      <c r="C4" t="s">
        <v>2</v>
      </c>
      <c r="D4" s="1">
        <f>B4*2.54</f>
        <v>17.78</v>
      </c>
      <c r="E4" t="s">
        <v>3</v>
      </c>
      <c r="I4" s="1">
        <f>4/3*PI()*(D4^3 -  (D4 - D2)^3)*D3</f>
        <v>742.4511130378537</v>
      </c>
      <c r="J4" t="s">
        <v>22</v>
      </c>
    </row>
    <row r="5" spans="1:10" x14ac:dyDescent="0.25">
      <c r="A5" t="s">
        <v>9</v>
      </c>
      <c r="D5" s="1">
        <f>8*PI()/3*D3*D2*D4^4</f>
        <v>157878.69079890713</v>
      </c>
      <c r="E5" t="s">
        <v>18</v>
      </c>
    </row>
    <row r="7" spans="1:10" x14ac:dyDescent="0.25">
      <c r="A7" t="s">
        <v>10</v>
      </c>
      <c r="B7">
        <v>0.1</v>
      </c>
      <c r="C7" t="s">
        <v>11</v>
      </c>
      <c r="D7" s="1">
        <f>B7</f>
        <v>0.1</v>
      </c>
      <c r="E7" t="s">
        <v>11</v>
      </c>
    </row>
    <row r="8" spans="1:10" x14ac:dyDescent="0.25">
      <c r="A8" t="s">
        <v>12</v>
      </c>
      <c r="B8">
        <v>45</v>
      </c>
      <c r="C8" t="s">
        <v>13</v>
      </c>
      <c r="D8" s="1">
        <f>RADIANS(B8)</f>
        <v>0.78539816339744828</v>
      </c>
      <c r="E8" t="s">
        <v>14</v>
      </c>
    </row>
    <row r="9" spans="1:10" x14ac:dyDescent="0.25">
      <c r="A9" t="s">
        <v>15</v>
      </c>
      <c r="D9" s="1">
        <f>2*D8/D7/D7</f>
        <v>157.07963267948963</v>
      </c>
      <c r="E9" t="s">
        <v>16</v>
      </c>
    </row>
    <row r="10" spans="1:10" x14ac:dyDescent="0.25">
      <c r="A10" t="s">
        <v>17</v>
      </c>
      <c r="B10" s="1">
        <f>D10*dynecmtoozin</f>
        <v>351.19105833404285</v>
      </c>
      <c r="C10" t="s">
        <v>21</v>
      </c>
      <c r="D10" s="1">
        <f>D5*D9</f>
        <v>24799526.758611053</v>
      </c>
      <c r="E10" t="s">
        <v>19</v>
      </c>
      <c r="F1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dynecmtoozin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2014-01-23T01:37:54Z</dcterms:created>
  <dcterms:modified xsi:type="dcterms:W3CDTF">2014-01-27T02:59:10Z</dcterms:modified>
</cp:coreProperties>
</file>