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group" sheetId="1" r:id="rId4"/>
    <sheet state="visible" name="Double group year" sheetId="2" r:id="rId5"/>
    <sheet state="visible" name="percent_all_years" sheetId="3" r:id="rId6"/>
    <sheet state="visible" name="film and gender" sheetId="4" r:id="rId7"/>
    <sheet state="visible" name="film and race" sheetId="5" r:id="rId8"/>
  </sheets>
  <definedNames/>
  <calcPr/>
</workbook>
</file>

<file path=xl/sharedStrings.xml><?xml version="1.0" encoding="utf-8"?>
<sst xmlns="http://schemas.openxmlformats.org/spreadsheetml/2006/main" count="276" uniqueCount="53">
  <si>
    <t>category</t>
  </si>
  <si>
    <t>name</t>
  </si>
  <si>
    <t>sum_sent</t>
  </si>
  <si>
    <t>sum_words</t>
  </si>
  <si>
    <t>cnt_act</t>
  </si>
  <si>
    <t>gender</t>
  </si>
  <si>
    <t>male</t>
  </si>
  <si>
    <t>female</t>
  </si>
  <si>
    <t>race_simple</t>
  </si>
  <si>
    <t>White</t>
  </si>
  <si>
    <t>POC</t>
  </si>
  <si>
    <t>race</t>
  </si>
  <si>
    <t>White/Caucasian</t>
  </si>
  <si>
    <t>Black/African American</t>
  </si>
  <si>
    <t>2+ Race</t>
  </si>
  <si>
    <t>Asian</t>
  </si>
  <si>
    <t>Hispanic/Latino</t>
  </si>
  <si>
    <t>year</t>
  </si>
  <si>
    <t>sentences</t>
  </si>
  <si>
    <t>words</t>
  </si>
  <si>
    <t>actors</t>
  </si>
  <si>
    <t>percent_sentences</t>
  </si>
  <si>
    <t>percent_words</t>
  </si>
  <si>
    <t>percent_actor</t>
  </si>
  <si>
    <t>% sentences</t>
  </si>
  <si>
    <t>% words</t>
  </si>
  <si>
    <t>% actors</t>
  </si>
  <si>
    <t>film</t>
  </si>
  <si>
    <t>actor</t>
  </si>
  <si>
    <t>born on the fourth of july</t>
  </si>
  <si>
    <t>dead poets society</t>
  </si>
  <si>
    <t>driving miss daisy</t>
  </si>
  <si>
    <t>field of dreams</t>
  </si>
  <si>
    <t>my left foot</t>
  </si>
  <si>
    <t>bridge of spies</t>
  </si>
  <si>
    <t>brooklyn</t>
  </si>
  <si>
    <t>mad max</t>
  </si>
  <si>
    <t>room</t>
  </si>
  <si>
    <t>spotlight</t>
  </si>
  <si>
    <t>the big short</t>
  </si>
  <si>
    <t>the martian</t>
  </si>
  <si>
    <t>the revenant</t>
  </si>
  <si>
    <t>call me by your name</t>
  </si>
  <si>
    <t>darkest hour</t>
  </si>
  <si>
    <t>dunkirk</t>
  </si>
  <si>
    <t>get out</t>
  </si>
  <si>
    <t>lady bird</t>
  </si>
  <si>
    <t>phantom thread</t>
  </si>
  <si>
    <t>the post</t>
  </si>
  <si>
    <t>the shape of water</t>
  </si>
  <si>
    <t>three billboards outside ebbing missouri</t>
  </si>
  <si>
    <t>% Sentences</t>
  </si>
  <si>
    <t>% 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</si>
</sst>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18237.0</v>
      </c>
      <c r="D2" s="1">
        <v>121534.0</v>
      </c>
      <c r="E2" s="1">
        <v>181.0</v>
      </c>
    </row>
    <row r="3">
      <c r="A3" s="1" t="s">
        <v>5</v>
      </c>
      <c r="B3" s="1" t="s">
        <v>7</v>
      </c>
      <c r="C3" s="1">
        <v>8114.0</v>
      </c>
      <c r="D3" s="1">
        <v>51119.0</v>
      </c>
      <c r="E3" s="1">
        <v>84.0</v>
      </c>
    </row>
    <row r="4">
      <c r="A4" s="1" t="s">
        <v>8</v>
      </c>
      <c r="B4" s="1" t="s">
        <v>9</v>
      </c>
      <c r="C4" s="1">
        <v>23974.0</v>
      </c>
      <c r="D4" s="1">
        <v>157481.0</v>
      </c>
      <c r="E4" s="1">
        <v>235.0</v>
      </c>
    </row>
    <row r="5">
      <c r="A5" s="1" t="s">
        <v>8</v>
      </c>
      <c r="B5" s="1" t="s">
        <v>10</v>
      </c>
      <c r="C5" s="1">
        <v>2377.0</v>
      </c>
      <c r="D5" s="1">
        <v>15172.0</v>
      </c>
      <c r="E5" s="1">
        <v>30.0</v>
      </c>
    </row>
    <row r="6">
      <c r="A6" s="1" t="s">
        <v>11</v>
      </c>
      <c r="B6" s="1" t="s">
        <v>12</v>
      </c>
      <c r="C6" s="1">
        <v>23974.0</v>
      </c>
      <c r="D6" s="1">
        <v>157481.0</v>
      </c>
      <c r="E6" s="1">
        <v>235.0</v>
      </c>
    </row>
    <row r="7">
      <c r="A7" s="1" t="s">
        <v>11</v>
      </c>
      <c r="B7" s="1" t="s">
        <v>13</v>
      </c>
      <c r="C7" s="1">
        <v>1915.0</v>
      </c>
      <c r="D7" s="1">
        <v>12031.0</v>
      </c>
      <c r="E7" s="1">
        <v>15.0</v>
      </c>
    </row>
    <row r="8">
      <c r="A8" s="1" t="s">
        <v>11</v>
      </c>
      <c r="B8" s="1" t="s">
        <v>14</v>
      </c>
      <c r="C8" s="1">
        <v>252.0</v>
      </c>
      <c r="D8" s="1">
        <v>1621.0</v>
      </c>
      <c r="E8" s="1">
        <v>9.0</v>
      </c>
    </row>
    <row r="9">
      <c r="A9" s="1" t="s">
        <v>11</v>
      </c>
      <c r="B9" s="1" t="s">
        <v>15</v>
      </c>
      <c r="C9" s="1">
        <v>81.0</v>
      </c>
      <c r="D9" s="1">
        <v>667.0</v>
      </c>
      <c r="E9" s="1">
        <v>3.0</v>
      </c>
    </row>
    <row r="10">
      <c r="A10" s="1" t="s">
        <v>11</v>
      </c>
      <c r="B10" s="1" t="s">
        <v>16</v>
      </c>
      <c r="C10" s="1">
        <v>129.0</v>
      </c>
      <c r="D10" s="1">
        <v>853.0</v>
      </c>
      <c r="E10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17</v>
      </c>
      <c r="C1" s="1" t="s">
        <v>5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>
      <c r="A2" s="1" t="s">
        <v>5</v>
      </c>
      <c r="B2" s="1">
        <v>1989.0</v>
      </c>
      <c r="C2" s="1" t="s">
        <v>6</v>
      </c>
      <c r="D2" s="1">
        <v>4166.0</v>
      </c>
      <c r="E2" s="1">
        <v>24819.0</v>
      </c>
      <c r="F2" s="1">
        <v>37.0</v>
      </c>
      <c r="G2" s="2">
        <f t="shared" ref="G2:I2" si="1">D2*100/(D2+D3)</f>
        <v>72.98528381</v>
      </c>
      <c r="H2" s="2">
        <f t="shared" si="1"/>
        <v>73.59229059</v>
      </c>
      <c r="I2" s="2">
        <f t="shared" si="1"/>
        <v>75.51020408</v>
      </c>
    </row>
    <row r="3">
      <c r="A3" s="1" t="s">
        <v>5</v>
      </c>
      <c r="B3" s="1">
        <v>1989.0</v>
      </c>
      <c r="C3" s="1" t="s">
        <v>7</v>
      </c>
      <c r="D3" s="1">
        <v>1542.0</v>
      </c>
      <c r="E3" s="1">
        <v>8906.0</v>
      </c>
      <c r="F3" s="1">
        <v>12.0</v>
      </c>
      <c r="G3" s="2">
        <f t="shared" ref="G3:I3" si="2">D3*100/(D2+D3)</f>
        <v>27.01471619</v>
      </c>
      <c r="H3" s="2">
        <f t="shared" si="2"/>
        <v>26.40770941</v>
      </c>
      <c r="I3" s="2">
        <f t="shared" si="2"/>
        <v>24.48979592</v>
      </c>
    </row>
    <row r="4">
      <c r="A4" s="1" t="s">
        <v>5</v>
      </c>
      <c r="B4" s="1">
        <v>2015.0</v>
      </c>
      <c r="C4" s="1" t="s">
        <v>6</v>
      </c>
      <c r="D4" s="1">
        <v>7446.0</v>
      </c>
      <c r="E4" s="1">
        <v>52533.0</v>
      </c>
      <c r="F4" s="1">
        <v>77.0</v>
      </c>
      <c r="G4" s="2">
        <f t="shared" ref="G4:I4" si="3">D4*100/(D4+D5)</f>
        <v>69.32315427</v>
      </c>
      <c r="H4" s="2">
        <f t="shared" si="3"/>
        <v>72.04393977</v>
      </c>
      <c r="I4" s="2">
        <f t="shared" si="3"/>
        <v>65.81196581</v>
      </c>
    </row>
    <row r="5">
      <c r="A5" s="1" t="s">
        <v>5</v>
      </c>
      <c r="B5" s="1">
        <v>2015.0</v>
      </c>
      <c r="C5" s="1" t="s">
        <v>7</v>
      </c>
      <c r="D5" s="1">
        <v>3295.0</v>
      </c>
      <c r="E5" s="1">
        <v>20385.0</v>
      </c>
      <c r="F5" s="1">
        <v>40.0</v>
      </c>
      <c r="G5" s="2">
        <f t="shared" ref="G5:I5" si="4">D5*100/(D4+D5)</f>
        <v>30.67684573</v>
      </c>
      <c r="H5" s="2">
        <f t="shared" si="4"/>
        <v>27.95606023</v>
      </c>
      <c r="I5" s="2">
        <f t="shared" si="4"/>
        <v>34.18803419</v>
      </c>
    </row>
    <row r="6">
      <c r="A6" s="1" t="s">
        <v>5</v>
      </c>
      <c r="B6" s="1">
        <v>2017.0</v>
      </c>
      <c r="C6" s="1" t="s">
        <v>7</v>
      </c>
      <c r="D6" s="1">
        <v>3277.0</v>
      </c>
      <c r="E6" s="1">
        <v>21828.0</v>
      </c>
      <c r="F6" s="1">
        <v>32.0</v>
      </c>
      <c r="G6" s="2">
        <f t="shared" ref="G6:I6" si="5">D6*100/(D6+D7)</f>
        <v>33.09432438</v>
      </c>
      <c r="H6" s="2">
        <f t="shared" si="5"/>
        <v>33.06771701</v>
      </c>
      <c r="I6" s="2">
        <f t="shared" si="5"/>
        <v>32.32323232</v>
      </c>
    </row>
    <row r="7">
      <c r="A7" s="1" t="s">
        <v>5</v>
      </c>
      <c r="B7" s="1">
        <v>2017.0</v>
      </c>
      <c r="C7" s="1" t="s">
        <v>6</v>
      </c>
      <c r="D7" s="1">
        <v>6625.0</v>
      </c>
      <c r="E7" s="1">
        <v>44182.0</v>
      </c>
      <c r="F7" s="1">
        <v>67.0</v>
      </c>
      <c r="G7" s="2">
        <f t="shared" ref="G7:I7" si="6">D7*100/(D6+D7)</f>
        <v>66.90567562</v>
      </c>
      <c r="H7" s="2">
        <f t="shared" si="6"/>
        <v>66.93228299</v>
      </c>
      <c r="I7" s="2">
        <f t="shared" si="6"/>
        <v>67.67676768</v>
      </c>
    </row>
    <row r="8">
      <c r="A8" s="1" t="s">
        <v>11</v>
      </c>
      <c r="B8" s="1">
        <v>1989.0</v>
      </c>
      <c r="C8" s="1" t="s">
        <v>12</v>
      </c>
      <c r="D8" s="1">
        <v>4942.0</v>
      </c>
      <c r="E8" s="1">
        <v>28617.0</v>
      </c>
      <c r="F8" s="1">
        <v>45.0</v>
      </c>
      <c r="G8" s="2">
        <f t="shared" ref="G8:I8" si="7">D8*100/(D8+D9)</f>
        <v>86.58023826</v>
      </c>
      <c r="H8" s="2">
        <f t="shared" si="7"/>
        <v>84.8539659</v>
      </c>
      <c r="I8" s="2">
        <f t="shared" si="7"/>
        <v>91.83673469</v>
      </c>
    </row>
    <row r="9">
      <c r="A9" s="1" t="s">
        <v>11</v>
      </c>
      <c r="B9" s="1">
        <v>1989.0</v>
      </c>
      <c r="C9" s="1" t="s">
        <v>13</v>
      </c>
      <c r="D9" s="1">
        <v>766.0</v>
      </c>
      <c r="E9" s="1">
        <v>5108.0</v>
      </c>
      <c r="F9" s="1">
        <v>4.0</v>
      </c>
      <c r="G9" s="2">
        <f t="shared" ref="G9:I9" si="8">D9*100/(D8+D9)</f>
        <v>13.41976174</v>
      </c>
      <c r="H9" s="2">
        <f t="shared" si="8"/>
        <v>15.1460341</v>
      </c>
      <c r="I9" s="2">
        <f t="shared" si="8"/>
        <v>8.163265306</v>
      </c>
    </row>
    <row r="10">
      <c r="A10" s="1" t="s">
        <v>11</v>
      </c>
      <c r="B10" s="1">
        <v>2015.0</v>
      </c>
      <c r="C10" s="1" t="s">
        <v>12</v>
      </c>
      <c r="D10" s="1">
        <v>10149.0</v>
      </c>
      <c r="E10" s="1">
        <v>68878.0</v>
      </c>
      <c r="F10" s="1">
        <v>104.0</v>
      </c>
      <c r="G10" s="2">
        <f t="shared" ref="G10:I10" si="9">D10*100/(SUM(D10:D14))</f>
        <v>94.4884089</v>
      </c>
      <c r="H10" s="2">
        <f t="shared" si="9"/>
        <v>94.45952988</v>
      </c>
      <c r="I10" s="2">
        <f t="shared" si="9"/>
        <v>88.88888889</v>
      </c>
    </row>
    <row r="11">
      <c r="A11" s="1" t="s">
        <v>11</v>
      </c>
      <c r="B11" s="1">
        <v>2015.0</v>
      </c>
      <c r="C11" s="1" t="s">
        <v>14</v>
      </c>
      <c r="D11" s="1">
        <v>165.0</v>
      </c>
      <c r="E11" s="1">
        <v>941.0</v>
      </c>
      <c r="F11" s="1">
        <v>5.0</v>
      </c>
      <c r="G11" s="2">
        <f t="shared" ref="G11:I11" si="10">D11*100/(SUM(D10:D14))</f>
        <v>1.536169817</v>
      </c>
      <c r="H11" s="2">
        <f t="shared" si="10"/>
        <v>1.290490688</v>
      </c>
      <c r="I11" s="2">
        <f t="shared" si="10"/>
        <v>4.273504274</v>
      </c>
    </row>
    <row r="12">
      <c r="A12" s="1" t="s">
        <v>11</v>
      </c>
      <c r="B12" s="1">
        <v>2015.0</v>
      </c>
      <c r="C12" s="1" t="s">
        <v>15</v>
      </c>
      <c r="D12" s="1">
        <v>81.0</v>
      </c>
      <c r="E12" s="1">
        <v>667.0</v>
      </c>
      <c r="F12" s="1">
        <v>3.0</v>
      </c>
      <c r="G12" s="2">
        <f t="shared" ref="G12:I12" si="11">D12*100/(SUM(D12:D16))</f>
        <v>0.8619772268</v>
      </c>
      <c r="H12" s="2">
        <f t="shared" si="11"/>
        <v>1.046028385</v>
      </c>
      <c r="I12" s="2">
        <f t="shared" si="11"/>
        <v>3.06122449</v>
      </c>
    </row>
    <row r="13">
      <c r="A13" s="1" t="s">
        <v>11</v>
      </c>
      <c r="B13" s="1">
        <v>2015.0</v>
      </c>
      <c r="C13" s="1" t="s">
        <v>13</v>
      </c>
      <c r="D13" s="1">
        <v>230.0</v>
      </c>
      <c r="E13" s="1">
        <v>1754.0</v>
      </c>
      <c r="F13" s="1">
        <v>3.0</v>
      </c>
      <c r="G13" s="2">
        <f t="shared" ref="G13:I13" si="12">D13*100/(SUM(D12:D16))</f>
        <v>2.447589656</v>
      </c>
      <c r="H13" s="2">
        <f t="shared" si="12"/>
        <v>2.75072532</v>
      </c>
      <c r="I13" s="2">
        <f t="shared" si="12"/>
        <v>3.06122449</v>
      </c>
    </row>
    <row r="14">
      <c r="A14" s="1" t="s">
        <v>11</v>
      </c>
      <c r="B14" s="1">
        <v>2015.0</v>
      </c>
      <c r="C14" s="1" t="s">
        <v>16</v>
      </c>
      <c r="D14" s="1">
        <v>116.0</v>
      </c>
      <c r="E14" s="1">
        <v>678.0</v>
      </c>
      <c r="F14" s="1">
        <v>2.0</v>
      </c>
      <c r="G14" s="2">
        <f t="shared" ref="G14:I14" si="13">D14*100/(SUM(D14:D18))</f>
        <v>1.157915752</v>
      </c>
      <c r="H14" s="2">
        <f t="shared" si="13"/>
        <v>1.016674664</v>
      </c>
      <c r="I14" s="2">
        <f t="shared" si="13"/>
        <v>1.98019802</v>
      </c>
    </row>
    <row r="15">
      <c r="A15" s="1" t="s">
        <v>11</v>
      </c>
      <c r="B15" s="1">
        <v>2017.0</v>
      </c>
      <c r="C15" s="1" t="s">
        <v>12</v>
      </c>
      <c r="D15" s="1">
        <v>8883.0</v>
      </c>
      <c r="E15" s="1">
        <v>59986.0</v>
      </c>
      <c r="F15" s="1">
        <v>86.0</v>
      </c>
      <c r="G15" s="2">
        <f t="shared" ref="G15:I15" si="14">D15*100/(SUM(D15:D18))</f>
        <v>89.70914967</v>
      </c>
      <c r="H15" s="2">
        <f t="shared" si="14"/>
        <v>90.87410998</v>
      </c>
      <c r="I15" s="2">
        <f t="shared" si="14"/>
        <v>86.86868687</v>
      </c>
    </row>
    <row r="16">
      <c r="A16" s="1" t="s">
        <v>11</v>
      </c>
      <c r="B16" s="1">
        <v>2017.0</v>
      </c>
      <c r="C16" s="1" t="s">
        <v>14</v>
      </c>
      <c r="D16" s="1">
        <v>87.0</v>
      </c>
      <c r="E16" s="1">
        <v>680.0</v>
      </c>
      <c r="F16" s="1">
        <v>4.0</v>
      </c>
      <c r="G16" s="2">
        <f t="shared" ref="G16:I16" si="15">D16*100/(SUM(D15:D18))</f>
        <v>0.8786103817</v>
      </c>
      <c r="H16" s="2">
        <f t="shared" si="15"/>
        <v>1.030146947</v>
      </c>
      <c r="I16" s="2">
        <f t="shared" si="15"/>
        <v>4.04040404</v>
      </c>
    </row>
    <row r="17">
      <c r="A17" s="1" t="s">
        <v>11</v>
      </c>
      <c r="B17" s="1">
        <v>2017.0</v>
      </c>
      <c r="C17" s="1" t="s">
        <v>13</v>
      </c>
      <c r="D17" s="1">
        <v>919.0</v>
      </c>
      <c r="E17" s="1">
        <v>5169.0</v>
      </c>
      <c r="F17" s="1">
        <v>8.0</v>
      </c>
      <c r="G17" s="2">
        <f t="shared" ref="G17:I17" si="16">D17*100/(SUM(D17:D20))</f>
        <v>13.84036145</v>
      </c>
      <c r="H17" s="2">
        <f t="shared" si="16"/>
        <v>13.23043846</v>
      </c>
      <c r="I17" s="2">
        <f t="shared" si="16"/>
        <v>13.79310345</v>
      </c>
    </row>
    <row r="18">
      <c r="A18" s="1" t="s">
        <v>11</v>
      </c>
      <c r="B18" s="1">
        <v>2017.0</v>
      </c>
      <c r="C18" s="1" t="s">
        <v>16</v>
      </c>
      <c r="D18" s="1">
        <v>13.0</v>
      </c>
      <c r="E18" s="1">
        <v>175.0</v>
      </c>
      <c r="F18" s="1">
        <v>1.0</v>
      </c>
      <c r="G18" s="2">
        <f t="shared" ref="G18:I18" si="17">D18*100/(SUM(D17:D20))</f>
        <v>0.1957831325</v>
      </c>
      <c r="H18" s="2">
        <f t="shared" si="17"/>
        <v>0.4479254652</v>
      </c>
      <c r="I18" s="2">
        <f t="shared" si="17"/>
        <v>1.724137931</v>
      </c>
    </row>
    <row r="19">
      <c r="A19" s="1" t="s">
        <v>8</v>
      </c>
      <c r="B19" s="1">
        <v>1989.0</v>
      </c>
      <c r="C19" s="1" t="s">
        <v>9</v>
      </c>
      <c r="D19" s="1">
        <v>4942.0</v>
      </c>
      <c r="E19" s="1">
        <v>28617.0</v>
      </c>
      <c r="F19" s="1">
        <v>45.0</v>
      </c>
      <c r="G19" s="2">
        <f t="shared" ref="G19:I19" si="18">D19*100/(D19+D20)</f>
        <v>86.58023826</v>
      </c>
      <c r="H19" s="2">
        <f t="shared" si="18"/>
        <v>84.8539659</v>
      </c>
      <c r="I19" s="2">
        <f t="shared" si="18"/>
        <v>91.83673469</v>
      </c>
    </row>
    <row r="20">
      <c r="A20" s="1" t="s">
        <v>8</v>
      </c>
      <c r="B20" s="1">
        <v>1989.0</v>
      </c>
      <c r="C20" s="1" t="s">
        <v>10</v>
      </c>
      <c r="D20" s="1">
        <v>766.0</v>
      </c>
      <c r="E20" s="1">
        <v>5108.0</v>
      </c>
      <c r="F20" s="1">
        <v>4.0</v>
      </c>
      <c r="G20" s="2">
        <f t="shared" ref="G20:I20" si="19">D20*100/(D19+D20)</f>
        <v>13.41976174</v>
      </c>
      <c r="H20" s="2">
        <f t="shared" si="19"/>
        <v>15.1460341</v>
      </c>
      <c r="I20" s="2">
        <f t="shared" si="19"/>
        <v>8.163265306</v>
      </c>
    </row>
    <row r="21">
      <c r="A21" s="1" t="s">
        <v>8</v>
      </c>
      <c r="B21" s="1">
        <v>2015.0</v>
      </c>
      <c r="C21" s="1" t="s">
        <v>9</v>
      </c>
      <c r="D21" s="1">
        <v>10149.0</v>
      </c>
      <c r="E21" s="1">
        <v>68878.0</v>
      </c>
      <c r="F21" s="1">
        <v>104.0</v>
      </c>
      <c r="G21" s="2">
        <f t="shared" ref="G21:I21" si="20">D21*100/(D21+D22)</f>
        <v>94.4884089</v>
      </c>
      <c r="H21" s="2">
        <f t="shared" si="20"/>
        <v>94.45952988</v>
      </c>
      <c r="I21" s="2">
        <f t="shared" si="20"/>
        <v>88.88888889</v>
      </c>
    </row>
    <row r="22">
      <c r="A22" s="1" t="s">
        <v>8</v>
      </c>
      <c r="B22" s="1">
        <v>2015.0</v>
      </c>
      <c r="C22" s="1" t="s">
        <v>10</v>
      </c>
      <c r="D22" s="1">
        <v>592.0</v>
      </c>
      <c r="E22" s="1">
        <v>4040.0</v>
      </c>
      <c r="F22" s="1">
        <v>13.0</v>
      </c>
      <c r="G22" s="2">
        <f t="shared" ref="G22:I22" si="21">D22*100/(D22+D21)</f>
        <v>5.5115911</v>
      </c>
      <c r="H22" s="2">
        <f t="shared" si="21"/>
        <v>5.540470117</v>
      </c>
      <c r="I22" s="2">
        <f t="shared" si="21"/>
        <v>11.11111111</v>
      </c>
    </row>
    <row r="23">
      <c r="A23" s="1" t="s">
        <v>8</v>
      </c>
      <c r="B23" s="1">
        <v>2017.0</v>
      </c>
      <c r="C23" s="1" t="s">
        <v>9</v>
      </c>
      <c r="D23" s="1">
        <v>8883.0</v>
      </c>
      <c r="E23" s="1">
        <v>59986.0</v>
      </c>
      <c r="F23" s="1">
        <v>86.0</v>
      </c>
      <c r="G23" s="2">
        <f t="shared" ref="G23:I23" si="22">D23*100/(D23+D24)</f>
        <v>89.70914967</v>
      </c>
      <c r="H23" s="2">
        <f t="shared" si="22"/>
        <v>90.87410998</v>
      </c>
      <c r="I23" s="2">
        <f t="shared" si="22"/>
        <v>86.86868687</v>
      </c>
    </row>
    <row r="24">
      <c r="A24" s="1" t="s">
        <v>8</v>
      </c>
      <c r="B24" s="1">
        <v>2017.0</v>
      </c>
      <c r="C24" s="1" t="s">
        <v>10</v>
      </c>
      <c r="D24" s="1">
        <v>1019.0</v>
      </c>
      <c r="E24" s="1">
        <v>6024.0</v>
      </c>
      <c r="F24" s="1">
        <v>13.0</v>
      </c>
      <c r="G24" s="2">
        <f t="shared" ref="G24:I24" si="23">D24*100/(D24+D22)</f>
        <v>63.25263811</v>
      </c>
      <c r="H24" s="2">
        <f t="shared" si="23"/>
        <v>59.85691574</v>
      </c>
      <c r="I24" s="2">
        <f t="shared" si="23"/>
        <v>50</v>
      </c>
    </row>
    <row r="25">
      <c r="G25" s="2"/>
      <c r="H25" s="2"/>
      <c r="I25" s="2"/>
    </row>
    <row r="26">
      <c r="G26" s="2"/>
      <c r="H26" s="2"/>
      <c r="I26" s="2"/>
    </row>
    <row r="27">
      <c r="G27" s="2"/>
      <c r="H27" s="2"/>
      <c r="I27" s="2"/>
    </row>
    <row r="28">
      <c r="G28" s="2"/>
      <c r="H28" s="2"/>
      <c r="I28" s="2"/>
    </row>
    <row r="29">
      <c r="G29" s="2"/>
      <c r="H29" s="2"/>
      <c r="I2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24</v>
      </c>
      <c r="G1" s="1" t="s">
        <v>25</v>
      </c>
      <c r="H1" s="1" t="s">
        <v>26</v>
      </c>
    </row>
    <row r="2">
      <c r="A2" s="1" t="s">
        <v>5</v>
      </c>
      <c r="B2" s="1" t="s">
        <v>6</v>
      </c>
      <c r="C2" s="1">
        <v>18237.0</v>
      </c>
      <c r="D2" s="1">
        <v>121534.0</v>
      </c>
      <c r="E2" s="1">
        <v>181.0</v>
      </c>
      <c r="F2" s="1">
        <v>69.208</v>
      </c>
      <c r="G2" s="1">
        <v>70.3921</v>
      </c>
      <c r="H2" s="1">
        <v>68.3019</v>
      </c>
    </row>
    <row r="3">
      <c r="A3" s="1" t="s">
        <v>5</v>
      </c>
      <c r="B3" s="1" t="s">
        <v>7</v>
      </c>
      <c r="C3" s="1">
        <v>8114.0</v>
      </c>
      <c r="D3" s="1">
        <v>51119.0</v>
      </c>
      <c r="E3" s="1">
        <v>84.0</v>
      </c>
      <c r="F3" s="1">
        <v>30.792</v>
      </c>
      <c r="G3" s="1">
        <v>29.6079</v>
      </c>
      <c r="H3" s="1">
        <v>31.6981</v>
      </c>
    </row>
    <row r="4">
      <c r="A4" s="1" t="s">
        <v>11</v>
      </c>
      <c r="B4" s="1" t="s">
        <v>12</v>
      </c>
      <c r="C4" s="1">
        <v>23974.0</v>
      </c>
      <c r="D4" s="1">
        <v>157481.0</v>
      </c>
      <c r="E4" s="1">
        <v>235.0</v>
      </c>
      <c r="F4" s="1">
        <v>90.9795</v>
      </c>
      <c r="G4" s="1">
        <v>91.2124</v>
      </c>
      <c r="H4" s="1">
        <v>88.6792</v>
      </c>
    </row>
    <row r="5">
      <c r="A5" s="1" t="s">
        <v>11</v>
      </c>
      <c r="B5" s="1" t="s">
        <v>13</v>
      </c>
      <c r="C5" s="1">
        <v>1915.0</v>
      </c>
      <c r="D5" s="1">
        <v>12031.0</v>
      </c>
      <c r="E5" s="1">
        <v>15.0</v>
      </c>
      <c r="F5" s="1">
        <v>7.2673</v>
      </c>
      <c r="G5" s="1">
        <v>6.9683</v>
      </c>
      <c r="H5" s="1">
        <v>5.6604</v>
      </c>
    </row>
    <row r="6">
      <c r="A6" s="1" t="s">
        <v>11</v>
      </c>
      <c r="B6" s="1" t="s">
        <v>14</v>
      </c>
      <c r="C6" s="1">
        <v>252.0</v>
      </c>
      <c r="D6" s="1">
        <v>1621.0</v>
      </c>
      <c r="E6" s="1">
        <v>9.0</v>
      </c>
      <c r="F6" s="1">
        <v>0.9563</v>
      </c>
      <c r="G6" s="1">
        <v>0.9389</v>
      </c>
      <c r="H6" s="1">
        <v>3.3962</v>
      </c>
    </row>
    <row r="7">
      <c r="A7" s="1" t="s">
        <v>11</v>
      </c>
      <c r="B7" s="1" t="s">
        <v>15</v>
      </c>
      <c r="C7" s="1">
        <v>81.0</v>
      </c>
      <c r="D7" s="1">
        <v>667.0</v>
      </c>
      <c r="E7" s="1">
        <v>3.0</v>
      </c>
      <c r="F7" s="1">
        <v>0.3074</v>
      </c>
      <c r="G7" s="1">
        <v>0.3863</v>
      </c>
      <c r="H7" s="1">
        <v>1.1321</v>
      </c>
    </row>
    <row r="8">
      <c r="A8" s="1" t="s">
        <v>11</v>
      </c>
      <c r="B8" s="1" t="s">
        <v>16</v>
      </c>
      <c r="C8" s="1">
        <v>129.0</v>
      </c>
      <c r="D8" s="1">
        <v>853.0</v>
      </c>
      <c r="E8" s="1">
        <v>3.0</v>
      </c>
      <c r="F8" s="1">
        <v>0.4895</v>
      </c>
      <c r="G8" s="1">
        <v>0.4941</v>
      </c>
      <c r="H8" s="1">
        <v>1.1321</v>
      </c>
    </row>
    <row r="9">
      <c r="A9" s="1" t="s">
        <v>8</v>
      </c>
      <c r="B9" s="1" t="s">
        <v>9</v>
      </c>
      <c r="C9" s="1">
        <v>23974.0</v>
      </c>
      <c r="D9" s="1">
        <v>157481.0</v>
      </c>
      <c r="E9" s="1">
        <v>235.0</v>
      </c>
      <c r="F9" s="1">
        <v>90.9795</v>
      </c>
      <c r="G9" s="1">
        <v>91.2124</v>
      </c>
      <c r="H9" s="1">
        <v>88.6792</v>
      </c>
    </row>
    <row r="10">
      <c r="A10" s="1" t="s">
        <v>8</v>
      </c>
      <c r="B10" s="1" t="s">
        <v>10</v>
      </c>
      <c r="C10" s="1">
        <v>2377.0</v>
      </c>
      <c r="D10" s="1">
        <v>15172.0</v>
      </c>
      <c r="E10" s="1">
        <v>30.0</v>
      </c>
      <c r="F10" s="1">
        <v>9.0205</v>
      </c>
      <c r="G10" s="1">
        <v>8.7876</v>
      </c>
      <c r="H10" s="1">
        <v>11.3208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27</v>
      </c>
      <c r="B1" s="1" t="s">
        <v>17</v>
      </c>
      <c r="C1" s="1" t="s">
        <v>5</v>
      </c>
      <c r="D1" s="1" t="s">
        <v>18</v>
      </c>
      <c r="E1" s="1" t="s">
        <v>19</v>
      </c>
      <c r="F1" s="1" t="s">
        <v>28</v>
      </c>
      <c r="G1" s="1" t="s">
        <v>24</v>
      </c>
      <c r="H1" s="1" t="s">
        <v>25</v>
      </c>
      <c r="I1" s="1" t="s">
        <v>26</v>
      </c>
    </row>
    <row r="2">
      <c r="A2" s="1" t="s">
        <v>29</v>
      </c>
      <c r="B2" s="1">
        <v>1989.0</v>
      </c>
      <c r="C2" s="1" t="s">
        <v>6</v>
      </c>
      <c r="D2" s="1">
        <v>545.0</v>
      </c>
      <c r="E2" s="1">
        <v>4615.0</v>
      </c>
      <c r="F2" s="1">
        <v>13.0</v>
      </c>
      <c r="G2" s="2">
        <f t="shared" ref="G2:I2" si="1">D2*100/(SUM(D2+D3))</f>
        <v>87.90322581</v>
      </c>
      <c r="H2" s="2">
        <f t="shared" si="1"/>
        <v>89.59425354</v>
      </c>
      <c r="I2" s="2">
        <f t="shared" si="1"/>
        <v>86.66666667</v>
      </c>
    </row>
    <row r="3">
      <c r="A3" s="1" t="s">
        <v>29</v>
      </c>
      <c r="B3" s="1">
        <v>1989.0</v>
      </c>
      <c r="C3" s="1" t="s">
        <v>7</v>
      </c>
      <c r="D3" s="1">
        <v>75.0</v>
      </c>
      <c r="E3" s="1">
        <v>536.0</v>
      </c>
      <c r="F3" s="1">
        <v>2.0</v>
      </c>
      <c r="G3" s="2">
        <f t="shared" ref="G3:I3" si="2">D3*100/(SUM(D3+D2))</f>
        <v>12.09677419</v>
      </c>
      <c r="H3" s="2">
        <f t="shared" si="2"/>
        <v>10.40574646</v>
      </c>
      <c r="I3" s="2">
        <f t="shared" si="2"/>
        <v>13.33333333</v>
      </c>
    </row>
    <row r="4">
      <c r="A4" s="1" t="s">
        <v>30</v>
      </c>
      <c r="B4" s="1">
        <v>1989.0</v>
      </c>
      <c r="C4" s="1" t="s">
        <v>7</v>
      </c>
      <c r="D4" s="1">
        <v>69.0</v>
      </c>
      <c r="E4" s="1">
        <v>221.0</v>
      </c>
      <c r="F4" s="1">
        <v>1.0</v>
      </c>
      <c r="G4" s="2">
        <f t="shared" ref="G4:I4" si="3">D4*100/(SUM(D4+D5))</f>
        <v>5.352986811</v>
      </c>
      <c r="H4" s="2">
        <f t="shared" si="3"/>
        <v>4.236151045</v>
      </c>
      <c r="I4" s="2">
        <f t="shared" si="3"/>
        <v>9.090909091</v>
      </c>
    </row>
    <row r="5">
      <c r="A5" s="1" t="s">
        <v>30</v>
      </c>
      <c r="B5" s="1">
        <v>1989.0</v>
      </c>
      <c r="C5" s="1" t="s">
        <v>6</v>
      </c>
      <c r="D5" s="1">
        <v>1220.0</v>
      </c>
      <c r="E5" s="1">
        <v>4996.0</v>
      </c>
      <c r="F5" s="1">
        <v>10.0</v>
      </c>
      <c r="G5" s="2">
        <f t="shared" ref="G5:I5" si="4">D5*100/(SUM(D5+D4))</f>
        <v>94.64701319</v>
      </c>
      <c r="H5" s="2">
        <f t="shared" si="4"/>
        <v>95.76384896</v>
      </c>
      <c r="I5" s="2">
        <f t="shared" si="4"/>
        <v>90.90909091</v>
      </c>
    </row>
    <row r="6">
      <c r="A6" s="1" t="s">
        <v>31</v>
      </c>
      <c r="B6" s="1">
        <v>1989.0</v>
      </c>
      <c r="C6" s="1" t="s">
        <v>6</v>
      </c>
      <c r="D6" s="1">
        <v>846.0</v>
      </c>
      <c r="E6" s="1">
        <v>5532.0</v>
      </c>
      <c r="F6" s="1">
        <v>3.0</v>
      </c>
      <c r="G6" s="2">
        <f t="shared" ref="G6:I6" si="5">D6*100/(SUM(D6+D7))</f>
        <v>55.65789474</v>
      </c>
      <c r="H6" s="2">
        <f t="shared" si="5"/>
        <v>57.17829457</v>
      </c>
      <c r="I6" s="2">
        <f t="shared" si="5"/>
        <v>50</v>
      </c>
    </row>
    <row r="7">
      <c r="A7" s="1" t="s">
        <v>31</v>
      </c>
      <c r="B7" s="1">
        <v>1989.0</v>
      </c>
      <c r="C7" s="1" t="s">
        <v>7</v>
      </c>
      <c r="D7" s="1">
        <v>674.0</v>
      </c>
      <c r="E7" s="1">
        <v>4143.0</v>
      </c>
      <c r="F7" s="1">
        <v>3.0</v>
      </c>
      <c r="G7" s="2">
        <f t="shared" ref="G7:I7" si="6">D7*100/(SUM(D7+D6))</f>
        <v>44.34210526</v>
      </c>
      <c r="H7" s="2">
        <f t="shared" si="6"/>
        <v>42.82170543</v>
      </c>
      <c r="I7" s="2">
        <f t="shared" si="6"/>
        <v>50</v>
      </c>
    </row>
    <row r="8">
      <c r="A8" s="1" t="s">
        <v>32</v>
      </c>
      <c r="B8" s="1">
        <v>1989.0</v>
      </c>
      <c r="C8" s="1" t="s">
        <v>7</v>
      </c>
      <c r="D8" s="1">
        <v>285.0</v>
      </c>
      <c r="E8" s="1">
        <v>1848.0</v>
      </c>
      <c r="F8" s="1">
        <v>3.0</v>
      </c>
      <c r="G8" s="2">
        <f t="shared" ref="G8:I8" si="7">D8*100/(SUM(D8+D9))</f>
        <v>21.93995381</v>
      </c>
      <c r="H8" s="2">
        <f t="shared" si="7"/>
        <v>20.68733908</v>
      </c>
      <c r="I8" s="2">
        <f t="shared" si="7"/>
        <v>37.5</v>
      </c>
    </row>
    <row r="9">
      <c r="A9" s="1" t="s">
        <v>32</v>
      </c>
      <c r="B9" s="1">
        <v>1989.0</v>
      </c>
      <c r="C9" s="1" t="s">
        <v>6</v>
      </c>
      <c r="D9" s="1">
        <v>1014.0</v>
      </c>
      <c r="E9" s="1">
        <v>7085.0</v>
      </c>
      <c r="F9" s="1">
        <v>5.0</v>
      </c>
      <c r="G9" s="2">
        <f t="shared" ref="G9:I9" si="8">D9*100/(SUM(D9+D8))</f>
        <v>78.06004619</v>
      </c>
      <c r="H9" s="2">
        <f t="shared" si="8"/>
        <v>79.31266092</v>
      </c>
      <c r="I9" s="2">
        <f t="shared" si="8"/>
        <v>62.5</v>
      </c>
    </row>
    <row r="10">
      <c r="A10" s="1" t="s">
        <v>33</v>
      </c>
      <c r="B10" s="1">
        <v>1989.0</v>
      </c>
      <c r="C10" s="1" t="s">
        <v>6</v>
      </c>
      <c r="D10" s="1">
        <v>541.0</v>
      </c>
      <c r="E10" s="1">
        <v>2591.0</v>
      </c>
      <c r="F10" s="1">
        <v>6.0</v>
      </c>
      <c r="G10" s="2">
        <f t="shared" ref="G10:I10" si="9">D10*100/(SUM(D10+D11))</f>
        <v>55.20408163</v>
      </c>
      <c r="H10" s="2">
        <f t="shared" si="9"/>
        <v>54.5588545</v>
      </c>
      <c r="I10" s="2">
        <f t="shared" si="9"/>
        <v>66.66666667</v>
      </c>
    </row>
    <row r="11">
      <c r="A11" s="1" t="s">
        <v>33</v>
      </c>
      <c r="B11" s="1">
        <v>1989.0</v>
      </c>
      <c r="C11" s="1" t="s">
        <v>7</v>
      </c>
      <c r="D11" s="1">
        <v>439.0</v>
      </c>
      <c r="E11" s="1">
        <v>2158.0</v>
      </c>
      <c r="F11" s="1">
        <v>3.0</v>
      </c>
      <c r="G11" s="2">
        <f t="shared" ref="G11:I11" si="10">D11*100/(SUM(D11+D10))</f>
        <v>44.79591837</v>
      </c>
      <c r="H11" s="2">
        <f t="shared" si="10"/>
        <v>45.4411455</v>
      </c>
      <c r="I11" s="2">
        <f t="shared" si="10"/>
        <v>33.33333333</v>
      </c>
    </row>
    <row r="12">
      <c r="A12" s="1" t="s">
        <v>34</v>
      </c>
      <c r="B12" s="1">
        <v>2015.0</v>
      </c>
      <c r="C12" s="1" t="s">
        <v>6</v>
      </c>
      <c r="D12" s="1">
        <v>1310.0</v>
      </c>
      <c r="E12" s="1">
        <v>9636.0</v>
      </c>
      <c r="F12" s="1">
        <v>16.0</v>
      </c>
      <c r="G12" s="2">
        <f t="shared" ref="G12:I12" si="11">D12*100/(SUM(D12+D13))</f>
        <v>96.96521095</v>
      </c>
      <c r="H12" s="2">
        <f t="shared" si="11"/>
        <v>97.18608169</v>
      </c>
      <c r="I12" s="2">
        <f t="shared" si="11"/>
        <v>94.11764706</v>
      </c>
    </row>
    <row r="13">
      <c r="A13" s="1" t="s">
        <v>34</v>
      </c>
      <c r="B13" s="1">
        <v>2015.0</v>
      </c>
      <c r="C13" s="1" t="s">
        <v>7</v>
      </c>
      <c r="D13" s="1">
        <v>41.0</v>
      </c>
      <c r="E13" s="1">
        <v>279.0</v>
      </c>
      <c r="F13" s="1">
        <v>1.0</v>
      </c>
      <c r="G13" s="2">
        <f t="shared" ref="G13:I13" si="12">D13*100/(SUM(D13+D12))</f>
        <v>3.034789045</v>
      </c>
      <c r="H13" s="2">
        <f t="shared" si="12"/>
        <v>2.813918306</v>
      </c>
      <c r="I13" s="2">
        <f t="shared" si="12"/>
        <v>5.882352941</v>
      </c>
    </row>
    <row r="14">
      <c r="A14" s="1" t="s">
        <v>35</v>
      </c>
      <c r="B14" s="1">
        <v>2015.0</v>
      </c>
      <c r="C14" s="1" t="s">
        <v>7</v>
      </c>
      <c r="D14" s="1">
        <v>1077.0</v>
      </c>
      <c r="E14" s="1">
        <v>7427.0</v>
      </c>
      <c r="F14" s="1">
        <v>13.0</v>
      </c>
      <c r="G14" s="2">
        <f t="shared" ref="G14:I14" si="13">D14*100/(SUM(D14+D15))</f>
        <v>73.31518039</v>
      </c>
      <c r="H14" s="2">
        <f t="shared" si="13"/>
        <v>70.12557832</v>
      </c>
      <c r="I14" s="2">
        <f t="shared" si="13"/>
        <v>72.22222222</v>
      </c>
    </row>
    <row r="15">
      <c r="A15" s="1" t="s">
        <v>35</v>
      </c>
      <c r="B15" s="1">
        <v>2015.0</v>
      </c>
      <c r="C15" s="1" t="s">
        <v>6</v>
      </c>
      <c r="D15" s="1">
        <v>392.0</v>
      </c>
      <c r="E15" s="1">
        <v>3164.0</v>
      </c>
      <c r="F15" s="1">
        <v>5.0</v>
      </c>
      <c r="G15" s="2">
        <f t="shared" ref="G15:I15" si="14">D15*100/(SUM(D15+D14))</f>
        <v>26.68481961</v>
      </c>
      <c r="H15" s="2">
        <f t="shared" si="14"/>
        <v>29.87442168</v>
      </c>
      <c r="I15" s="2">
        <f t="shared" si="14"/>
        <v>27.77777778</v>
      </c>
    </row>
    <row r="16">
      <c r="A16" s="1" t="s">
        <v>36</v>
      </c>
      <c r="B16" s="1">
        <v>2015.0</v>
      </c>
      <c r="C16" s="1" t="s">
        <v>7</v>
      </c>
      <c r="D16" s="1">
        <v>505.0</v>
      </c>
      <c r="E16" s="1">
        <v>2316.0</v>
      </c>
      <c r="F16" s="1">
        <v>9.0</v>
      </c>
      <c r="G16" s="2">
        <f t="shared" ref="G16:I16" si="15">D16*100/(SUM(D16+D17))</f>
        <v>72.76657061</v>
      </c>
      <c r="H16" s="2">
        <f t="shared" si="15"/>
        <v>73.99361022</v>
      </c>
      <c r="I16" s="2">
        <f t="shared" si="15"/>
        <v>75</v>
      </c>
    </row>
    <row r="17">
      <c r="A17" s="1" t="s">
        <v>36</v>
      </c>
      <c r="B17" s="1">
        <v>2015.0</v>
      </c>
      <c r="C17" s="1" t="s">
        <v>6</v>
      </c>
      <c r="D17" s="1">
        <v>189.0</v>
      </c>
      <c r="E17" s="1">
        <v>814.0</v>
      </c>
      <c r="F17" s="1">
        <v>3.0</v>
      </c>
      <c r="G17" s="2">
        <f t="shared" ref="G17:I17" si="16">D17*100/(SUM(D17+D16))</f>
        <v>27.23342939</v>
      </c>
      <c r="H17" s="2">
        <f t="shared" si="16"/>
        <v>26.00638978</v>
      </c>
      <c r="I17" s="2">
        <f t="shared" si="16"/>
        <v>25</v>
      </c>
    </row>
    <row r="18">
      <c r="A18" s="1" t="s">
        <v>37</v>
      </c>
      <c r="B18" s="1">
        <v>2015.0</v>
      </c>
      <c r="C18" s="1" t="s">
        <v>7</v>
      </c>
      <c r="D18" s="1">
        <v>868.0</v>
      </c>
      <c r="E18" s="1">
        <v>5243.0</v>
      </c>
      <c r="F18" s="1">
        <v>6.0</v>
      </c>
      <c r="G18" s="2">
        <f t="shared" ref="G18:I18" si="17">D18*100/(SUM(D18+D19))</f>
        <v>61.38613861</v>
      </c>
      <c r="H18" s="2">
        <f t="shared" si="17"/>
        <v>62.61793861</v>
      </c>
      <c r="I18" s="2">
        <f t="shared" si="17"/>
        <v>50</v>
      </c>
    </row>
    <row r="19">
      <c r="A19" s="1" t="s">
        <v>37</v>
      </c>
      <c r="B19" s="1">
        <v>2015.0</v>
      </c>
      <c r="C19" s="1" t="s">
        <v>6</v>
      </c>
      <c r="D19" s="1">
        <v>546.0</v>
      </c>
      <c r="E19" s="1">
        <v>3130.0</v>
      </c>
      <c r="F19" s="1">
        <v>6.0</v>
      </c>
      <c r="G19" s="2">
        <f t="shared" ref="G19:I19" si="18">D19*100/(SUM(D19+D18))</f>
        <v>38.61386139</v>
      </c>
      <c r="H19" s="2">
        <f t="shared" si="18"/>
        <v>37.38206139</v>
      </c>
      <c r="I19" s="2">
        <f t="shared" si="18"/>
        <v>50</v>
      </c>
    </row>
    <row r="20">
      <c r="A20" s="1" t="s">
        <v>38</v>
      </c>
      <c r="B20" s="1">
        <v>2015.0</v>
      </c>
      <c r="C20" s="1" t="s">
        <v>6</v>
      </c>
      <c r="D20" s="1">
        <v>1766.0</v>
      </c>
      <c r="E20" s="1">
        <v>11775.0</v>
      </c>
      <c r="F20" s="1">
        <v>14.0</v>
      </c>
      <c r="G20" s="2">
        <f t="shared" ref="G20:I20" si="19">D20*100/(SUM(D20+D21))</f>
        <v>89.41772152</v>
      </c>
      <c r="H20" s="2">
        <f t="shared" si="19"/>
        <v>89.79638527</v>
      </c>
      <c r="I20" s="2">
        <f t="shared" si="19"/>
        <v>93.33333333</v>
      </c>
    </row>
    <row r="21">
      <c r="A21" s="1" t="s">
        <v>38</v>
      </c>
      <c r="B21" s="1">
        <v>2015.0</v>
      </c>
      <c r="C21" s="1" t="s">
        <v>7</v>
      </c>
      <c r="D21" s="1">
        <v>209.0</v>
      </c>
      <c r="E21" s="1">
        <v>1338.0</v>
      </c>
      <c r="F21" s="1">
        <v>1.0</v>
      </c>
      <c r="G21" s="2">
        <f t="shared" ref="G21:I21" si="20">D21*100/(SUM(D21+D20))</f>
        <v>10.58227848</v>
      </c>
      <c r="H21" s="2">
        <f t="shared" si="20"/>
        <v>10.20361473</v>
      </c>
      <c r="I21" s="2">
        <f t="shared" si="20"/>
        <v>6.666666667</v>
      </c>
    </row>
    <row r="22">
      <c r="A22" s="1" t="s">
        <v>39</v>
      </c>
      <c r="B22" s="1">
        <v>2015.0</v>
      </c>
      <c r="C22" s="1" t="s">
        <v>7</v>
      </c>
      <c r="D22" s="1">
        <v>176.0</v>
      </c>
      <c r="E22" s="1">
        <v>1294.0</v>
      </c>
      <c r="F22" s="1">
        <v>6.0</v>
      </c>
      <c r="G22" s="2">
        <f t="shared" ref="G22:I22" si="21">D22*100/(SUM(D22+D23))</f>
        <v>9.87654321</v>
      </c>
      <c r="H22" s="2">
        <f t="shared" si="21"/>
        <v>9.77267578</v>
      </c>
      <c r="I22" s="2">
        <f t="shared" si="21"/>
        <v>26.08695652</v>
      </c>
    </row>
    <row r="23">
      <c r="A23" s="1" t="s">
        <v>39</v>
      </c>
      <c r="B23" s="1">
        <v>2015.0</v>
      </c>
      <c r="C23" s="1" t="s">
        <v>6</v>
      </c>
      <c r="D23" s="1">
        <v>1606.0</v>
      </c>
      <c r="E23" s="1">
        <v>11947.0</v>
      </c>
      <c r="F23" s="1">
        <v>17.0</v>
      </c>
      <c r="G23" s="2">
        <f t="shared" ref="G23:I23" si="22">D23*100/(SUM(D23+D22))</f>
        <v>90.12345679</v>
      </c>
      <c r="H23" s="2">
        <f t="shared" si="22"/>
        <v>90.22732422</v>
      </c>
      <c r="I23" s="2">
        <f t="shared" si="22"/>
        <v>73.91304348</v>
      </c>
    </row>
    <row r="24">
      <c r="A24" s="1" t="s">
        <v>40</v>
      </c>
      <c r="B24" s="1">
        <v>2015.0</v>
      </c>
      <c r="C24" s="1" t="s">
        <v>6</v>
      </c>
      <c r="D24" s="1">
        <v>1088.0</v>
      </c>
      <c r="E24" s="1">
        <v>8062.0</v>
      </c>
      <c r="F24" s="1">
        <v>10.0</v>
      </c>
      <c r="G24" s="2">
        <f t="shared" ref="G24:I24" si="23">D24*100/(SUM(D24+D25))</f>
        <v>72.19641672</v>
      </c>
      <c r="H24" s="2">
        <f t="shared" si="23"/>
        <v>76.41706161</v>
      </c>
      <c r="I24" s="2">
        <f t="shared" si="23"/>
        <v>71.42857143</v>
      </c>
    </row>
    <row r="25">
      <c r="A25" s="1" t="s">
        <v>40</v>
      </c>
      <c r="B25" s="1">
        <v>2015.0</v>
      </c>
      <c r="C25" s="1" t="s">
        <v>7</v>
      </c>
      <c r="D25" s="1">
        <v>419.0</v>
      </c>
      <c r="E25" s="1">
        <v>2488.0</v>
      </c>
      <c r="F25" s="1">
        <v>4.0</v>
      </c>
      <c r="G25" s="2">
        <f t="shared" ref="G25:I25" si="24">D25*100/(SUM(D25+D24))</f>
        <v>27.80358328</v>
      </c>
      <c r="H25" s="2">
        <f t="shared" si="24"/>
        <v>23.58293839</v>
      </c>
      <c r="I25" s="2">
        <f t="shared" si="24"/>
        <v>28.57142857</v>
      </c>
    </row>
    <row r="26">
      <c r="A26" s="3" t="s">
        <v>41</v>
      </c>
      <c r="B26" s="1">
        <v>2015.0</v>
      </c>
      <c r="C26" s="1" t="s">
        <v>6</v>
      </c>
      <c r="D26" s="1">
        <v>549.0</v>
      </c>
      <c r="E26" s="1">
        <v>4005.0</v>
      </c>
      <c r="F26" s="1">
        <v>6.0</v>
      </c>
      <c r="G26" s="4">
        <v>100.0</v>
      </c>
      <c r="H26" s="4">
        <v>100.0</v>
      </c>
      <c r="I26" s="4">
        <v>100.0</v>
      </c>
    </row>
    <row r="27">
      <c r="A27" s="1" t="s">
        <v>42</v>
      </c>
      <c r="B27" s="1">
        <v>2017.0</v>
      </c>
      <c r="C27" s="1" t="s">
        <v>7</v>
      </c>
      <c r="D27" s="1">
        <v>226.0</v>
      </c>
      <c r="E27" s="1">
        <v>1383.0</v>
      </c>
      <c r="F27" s="1">
        <v>3.0</v>
      </c>
      <c r="G27" s="2">
        <f t="shared" ref="G27:I27" si="25">D27*100/(SUM(D27+D28))</f>
        <v>21.5648855</v>
      </c>
      <c r="H27" s="2">
        <f t="shared" si="25"/>
        <v>20.72531095</v>
      </c>
      <c r="I27" s="2">
        <f t="shared" si="25"/>
        <v>50</v>
      </c>
    </row>
    <row r="28">
      <c r="A28" s="1" t="s">
        <v>42</v>
      </c>
      <c r="B28" s="1">
        <v>2017.0</v>
      </c>
      <c r="C28" s="1" t="s">
        <v>6</v>
      </c>
      <c r="D28" s="1">
        <v>822.0</v>
      </c>
      <c r="E28" s="1">
        <v>5290.0</v>
      </c>
      <c r="F28" s="1">
        <v>3.0</v>
      </c>
      <c r="G28" s="2">
        <f t="shared" ref="G28:I28" si="26">D28*100/(SUM(D28+D27))</f>
        <v>78.4351145</v>
      </c>
      <c r="H28" s="2">
        <f t="shared" si="26"/>
        <v>79.27468905</v>
      </c>
      <c r="I28" s="2">
        <f t="shared" si="26"/>
        <v>50</v>
      </c>
    </row>
    <row r="29">
      <c r="A29" s="1" t="s">
        <v>43</v>
      </c>
      <c r="B29" s="1">
        <v>2017.0</v>
      </c>
      <c r="C29" s="1" t="s">
        <v>6</v>
      </c>
      <c r="D29" s="1">
        <v>944.0</v>
      </c>
      <c r="E29" s="1">
        <v>7165.0</v>
      </c>
      <c r="F29" s="1">
        <v>9.0</v>
      </c>
      <c r="G29" s="2">
        <f t="shared" ref="G29:I29" si="27">D29*100/(SUM(D29+D30))</f>
        <v>87.65088208</v>
      </c>
      <c r="H29" s="2">
        <f t="shared" si="27"/>
        <v>89.18347025</v>
      </c>
      <c r="I29" s="2">
        <f t="shared" si="27"/>
        <v>81.81818182</v>
      </c>
    </row>
    <row r="30">
      <c r="A30" s="1" t="s">
        <v>43</v>
      </c>
      <c r="B30" s="1">
        <v>2017.0</v>
      </c>
      <c r="C30" s="1" t="s">
        <v>7</v>
      </c>
      <c r="D30" s="1">
        <v>133.0</v>
      </c>
      <c r="E30" s="1">
        <v>869.0</v>
      </c>
      <c r="F30" s="1">
        <v>2.0</v>
      </c>
      <c r="G30" s="2">
        <f t="shared" ref="G30:I30" si="28">D30*100/(SUM(D30+D29))</f>
        <v>12.34911792</v>
      </c>
      <c r="H30" s="2">
        <f t="shared" si="28"/>
        <v>10.81652975</v>
      </c>
      <c r="I30" s="2">
        <f t="shared" si="28"/>
        <v>18.18181818</v>
      </c>
    </row>
    <row r="31">
      <c r="A31" s="3" t="s">
        <v>44</v>
      </c>
      <c r="B31" s="1">
        <v>2017.0</v>
      </c>
      <c r="C31" s="1" t="s">
        <v>6</v>
      </c>
      <c r="D31" s="1">
        <v>446.0</v>
      </c>
      <c r="E31" s="1">
        <v>2353.0</v>
      </c>
      <c r="F31" s="1">
        <v>10.0</v>
      </c>
      <c r="G31" s="4">
        <v>100.0</v>
      </c>
      <c r="H31" s="4">
        <v>100.0</v>
      </c>
      <c r="I31" s="4">
        <v>100.0</v>
      </c>
    </row>
    <row r="32">
      <c r="A32" s="1" t="s">
        <v>45</v>
      </c>
      <c r="B32" s="1">
        <v>2017.0</v>
      </c>
      <c r="C32" s="1" t="s">
        <v>7</v>
      </c>
      <c r="D32" s="1">
        <v>425.0</v>
      </c>
      <c r="E32" s="1">
        <v>2039.0</v>
      </c>
      <c r="F32" s="1">
        <v>4.0</v>
      </c>
      <c r="G32" s="2">
        <f t="shared" ref="G32:I32" si="29">D32*100/(SUM(D32+D33))</f>
        <v>31.95488722</v>
      </c>
      <c r="H32" s="2">
        <f t="shared" si="29"/>
        <v>28.74259938</v>
      </c>
      <c r="I32" s="2">
        <f t="shared" si="29"/>
        <v>36.36363636</v>
      </c>
    </row>
    <row r="33">
      <c r="A33" s="1" t="s">
        <v>45</v>
      </c>
      <c r="B33" s="1">
        <v>2017.0</v>
      </c>
      <c r="C33" s="1" t="s">
        <v>6</v>
      </c>
      <c r="D33" s="1">
        <v>905.0</v>
      </c>
      <c r="E33" s="1">
        <v>5055.0</v>
      </c>
      <c r="F33" s="1">
        <v>7.0</v>
      </c>
      <c r="G33" s="2">
        <f t="shared" ref="G33:I33" si="30">D33*100/(SUM(D33+D32))</f>
        <v>68.04511278</v>
      </c>
      <c r="H33" s="2">
        <f t="shared" si="30"/>
        <v>71.25740062</v>
      </c>
      <c r="I33" s="2">
        <f t="shared" si="30"/>
        <v>63.63636364</v>
      </c>
    </row>
    <row r="34">
      <c r="A34" s="1" t="s">
        <v>46</v>
      </c>
      <c r="B34" s="1">
        <v>2017.0</v>
      </c>
      <c r="C34" s="1" t="s">
        <v>7</v>
      </c>
      <c r="D34" s="1">
        <v>899.0</v>
      </c>
      <c r="E34" s="1">
        <v>5949.0</v>
      </c>
      <c r="F34" s="1">
        <v>7.0</v>
      </c>
      <c r="G34" s="2">
        <f t="shared" ref="G34:I34" si="31">D34*100/(SUM(D34+D35))</f>
        <v>78.31010453</v>
      </c>
      <c r="H34" s="2">
        <f t="shared" si="31"/>
        <v>77.62265136</v>
      </c>
      <c r="I34" s="2">
        <f t="shared" si="31"/>
        <v>58.33333333</v>
      </c>
    </row>
    <row r="35">
      <c r="A35" s="1" t="s">
        <v>46</v>
      </c>
      <c r="B35" s="1">
        <v>2017.0</v>
      </c>
      <c r="C35" s="1" t="s">
        <v>6</v>
      </c>
      <c r="D35" s="1">
        <v>249.0</v>
      </c>
      <c r="E35" s="1">
        <v>1715.0</v>
      </c>
      <c r="F35" s="1">
        <v>5.0</v>
      </c>
      <c r="G35" s="2">
        <f t="shared" ref="G35:I35" si="32">D35*100/(SUM(D35+D34))</f>
        <v>21.68989547</v>
      </c>
      <c r="H35" s="2">
        <f t="shared" si="32"/>
        <v>22.37734864</v>
      </c>
      <c r="I35" s="2">
        <f t="shared" si="32"/>
        <v>41.66666667</v>
      </c>
    </row>
    <row r="36">
      <c r="A36" s="1" t="s">
        <v>47</v>
      </c>
      <c r="B36" s="1">
        <v>2017.0</v>
      </c>
      <c r="C36" s="1" t="s">
        <v>6</v>
      </c>
      <c r="D36" s="1">
        <v>411.0</v>
      </c>
      <c r="E36" s="1">
        <v>2798.0</v>
      </c>
      <c r="F36" s="1">
        <v>2.0</v>
      </c>
      <c r="G36" s="2">
        <f t="shared" ref="G36:I36" si="33">D36*100/(SUM(D36+D37))</f>
        <v>52.49042146</v>
      </c>
      <c r="H36" s="2">
        <f t="shared" si="33"/>
        <v>50.49630031</v>
      </c>
      <c r="I36" s="2">
        <f t="shared" si="33"/>
        <v>50</v>
      </c>
    </row>
    <row r="37">
      <c r="A37" s="1" t="s">
        <v>47</v>
      </c>
      <c r="B37" s="1">
        <v>2017.0</v>
      </c>
      <c r="C37" s="1" t="s">
        <v>7</v>
      </c>
      <c r="D37" s="1">
        <v>372.0</v>
      </c>
      <c r="E37" s="1">
        <v>2743.0</v>
      </c>
      <c r="F37" s="1">
        <v>2.0</v>
      </c>
      <c r="G37" s="2">
        <f t="shared" ref="G37:I37" si="34">D37*100/(SUM(D37+D36))</f>
        <v>47.50957854</v>
      </c>
      <c r="H37" s="2">
        <f t="shared" si="34"/>
        <v>49.50369969</v>
      </c>
      <c r="I37" s="2">
        <f t="shared" si="34"/>
        <v>50</v>
      </c>
    </row>
    <row r="38">
      <c r="A38" s="1" t="s">
        <v>48</v>
      </c>
      <c r="B38" s="1">
        <v>2017.0</v>
      </c>
      <c r="C38" s="1" t="s">
        <v>7</v>
      </c>
      <c r="D38" s="1">
        <v>551.0</v>
      </c>
      <c r="E38" s="1">
        <v>3972.0</v>
      </c>
      <c r="F38" s="1">
        <v>5.0</v>
      </c>
      <c r="G38" s="2">
        <f t="shared" ref="G38:I38" si="35">D38*100/(SUM(D38+D39))</f>
        <v>36.06020942</v>
      </c>
      <c r="H38" s="2">
        <f t="shared" si="35"/>
        <v>35.67130669</v>
      </c>
      <c r="I38" s="2">
        <f t="shared" si="35"/>
        <v>31.25</v>
      </c>
    </row>
    <row r="39">
      <c r="A39" s="1" t="s">
        <v>48</v>
      </c>
      <c r="B39" s="1">
        <v>2017.0</v>
      </c>
      <c r="C39" s="1" t="s">
        <v>6</v>
      </c>
      <c r="D39" s="1">
        <v>977.0</v>
      </c>
      <c r="E39" s="1">
        <v>7163.0</v>
      </c>
      <c r="F39" s="1">
        <v>11.0</v>
      </c>
      <c r="G39" s="2">
        <f t="shared" ref="G39:I39" si="36">D39*100/(SUM(D39+D38))</f>
        <v>63.93979058</v>
      </c>
      <c r="H39" s="2">
        <f t="shared" si="36"/>
        <v>64.32869331</v>
      </c>
      <c r="I39" s="2">
        <f t="shared" si="36"/>
        <v>68.75</v>
      </c>
    </row>
    <row r="40">
      <c r="A40" s="1" t="s">
        <v>49</v>
      </c>
      <c r="B40" s="1">
        <v>2017.0</v>
      </c>
      <c r="C40" s="1" t="s">
        <v>6</v>
      </c>
      <c r="D40" s="1">
        <v>1120.0</v>
      </c>
      <c r="E40" s="1">
        <v>6566.0</v>
      </c>
      <c r="F40" s="1">
        <v>9.0</v>
      </c>
      <c r="G40" s="2">
        <f t="shared" ref="G40:I40" si="37">D40*100/(SUM(D40+D41))</f>
        <v>83.14773571</v>
      </c>
      <c r="H40" s="2">
        <f t="shared" si="37"/>
        <v>81.70731707</v>
      </c>
      <c r="I40" s="2">
        <f t="shared" si="37"/>
        <v>81.81818182</v>
      </c>
    </row>
    <row r="41">
      <c r="A41" s="1" t="s">
        <v>49</v>
      </c>
      <c r="B41" s="1">
        <v>2017.0</v>
      </c>
      <c r="C41" s="1" t="s">
        <v>7</v>
      </c>
      <c r="D41" s="1">
        <v>227.0</v>
      </c>
      <c r="E41" s="1">
        <v>1470.0</v>
      </c>
      <c r="F41" s="1">
        <v>2.0</v>
      </c>
      <c r="G41" s="2">
        <f t="shared" ref="G41:I41" si="38">D41*100/(SUM(D41+D40))</f>
        <v>16.85226429</v>
      </c>
      <c r="H41" s="2">
        <f t="shared" si="38"/>
        <v>18.29268293</v>
      </c>
      <c r="I41" s="2">
        <f t="shared" si="38"/>
        <v>18.18181818</v>
      </c>
    </row>
    <row r="42">
      <c r="A42" s="1" t="s">
        <v>50</v>
      </c>
      <c r="B42" s="1">
        <v>2017.0</v>
      </c>
      <c r="C42" s="1" t="s">
        <v>7</v>
      </c>
      <c r="D42" s="1">
        <v>444.0</v>
      </c>
      <c r="E42" s="1">
        <v>3403.0</v>
      </c>
      <c r="F42" s="1">
        <v>7.0</v>
      </c>
      <c r="G42" s="2">
        <f t="shared" ref="G42:I42" si="39">D42*100/(SUM(D42+D43))</f>
        <v>37.15481172</v>
      </c>
      <c r="H42" s="2">
        <f t="shared" si="39"/>
        <v>35.89662447</v>
      </c>
      <c r="I42" s="2">
        <f t="shared" si="39"/>
        <v>38.88888889</v>
      </c>
    </row>
    <row r="43">
      <c r="A43" s="1" t="s">
        <v>50</v>
      </c>
      <c r="B43" s="1">
        <v>2017.0</v>
      </c>
      <c r="C43" s="1" t="s">
        <v>6</v>
      </c>
      <c r="D43" s="1">
        <v>751.0</v>
      </c>
      <c r="E43" s="1">
        <v>6077.0</v>
      </c>
      <c r="F43" s="1">
        <v>11.0</v>
      </c>
      <c r="G43" s="2">
        <f t="shared" ref="G43:I43" si="40">D43*100/(SUM(D43+D42))</f>
        <v>62.84518828</v>
      </c>
      <c r="H43" s="2">
        <f t="shared" si="40"/>
        <v>64.10337553</v>
      </c>
      <c r="I43" s="2">
        <f t="shared" si="40"/>
        <v>61.11111111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27</v>
      </c>
      <c r="B1" s="1" t="s">
        <v>17</v>
      </c>
      <c r="C1" s="1" t="s">
        <v>8</v>
      </c>
      <c r="D1" s="1" t="s">
        <v>18</v>
      </c>
      <c r="E1" s="1" t="s">
        <v>19</v>
      </c>
      <c r="F1" s="1" t="s">
        <v>28</v>
      </c>
      <c r="G1" s="1" t="s">
        <v>51</v>
      </c>
      <c r="H1" s="1" t="s">
        <v>25</v>
      </c>
      <c r="I1" s="1" t="s">
        <v>52</v>
      </c>
    </row>
    <row r="2">
      <c r="A2" s="3" t="s">
        <v>34</v>
      </c>
      <c r="B2" s="1">
        <v>2015.0</v>
      </c>
      <c r="C2" s="1" t="s">
        <v>9</v>
      </c>
      <c r="D2" s="1">
        <v>1351.0</v>
      </c>
      <c r="E2" s="1">
        <v>9915.0</v>
      </c>
      <c r="F2" s="1">
        <v>17.0</v>
      </c>
      <c r="G2" s="4">
        <v>100.0</v>
      </c>
      <c r="H2" s="4">
        <v>100.0</v>
      </c>
      <c r="I2" s="4">
        <v>100.0</v>
      </c>
    </row>
    <row r="3">
      <c r="A3" s="3" t="s">
        <v>35</v>
      </c>
      <c r="B3" s="1">
        <v>2015.0</v>
      </c>
      <c r="C3" s="1" t="s">
        <v>9</v>
      </c>
      <c r="D3" s="1">
        <v>1469.0</v>
      </c>
      <c r="E3" s="1">
        <v>10591.0</v>
      </c>
      <c r="F3" s="1">
        <v>18.0</v>
      </c>
      <c r="G3" s="4">
        <v>100.0</v>
      </c>
      <c r="H3" s="4">
        <v>100.0</v>
      </c>
      <c r="I3" s="4">
        <v>100.0</v>
      </c>
    </row>
    <row r="4">
      <c r="A4" s="3" t="s">
        <v>42</v>
      </c>
      <c r="B4" s="1">
        <v>2017.0</v>
      </c>
      <c r="C4" s="1" t="s">
        <v>9</v>
      </c>
      <c r="D4" s="1">
        <v>1048.0</v>
      </c>
      <c r="E4" s="1">
        <v>6673.0</v>
      </c>
      <c r="F4" s="1">
        <v>6.0</v>
      </c>
      <c r="G4" s="4">
        <v>100.0</v>
      </c>
      <c r="H4" s="4">
        <v>100.0</v>
      </c>
      <c r="I4" s="4">
        <v>100.0</v>
      </c>
    </row>
    <row r="5">
      <c r="A5" s="3" t="s">
        <v>30</v>
      </c>
      <c r="B5" s="1">
        <v>1989.0</v>
      </c>
      <c r="C5" s="1" t="s">
        <v>9</v>
      </c>
      <c r="D5" s="1">
        <v>1289.0</v>
      </c>
      <c r="E5" s="1">
        <v>5217.0</v>
      </c>
      <c r="F5" s="1">
        <v>11.0</v>
      </c>
      <c r="G5" s="1">
        <v>100.0</v>
      </c>
      <c r="H5" s="1">
        <v>100.0</v>
      </c>
      <c r="I5" s="1">
        <v>100.0</v>
      </c>
    </row>
    <row r="6">
      <c r="A6" s="3" t="s">
        <v>44</v>
      </c>
      <c r="B6" s="1">
        <v>2017.0</v>
      </c>
      <c r="C6" s="1" t="s">
        <v>9</v>
      </c>
      <c r="D6" s="1">
        <v>446.0</v>
      </c>
      <c r="E6" s="1">
        <v>2353.0</v>
      </c>
      <c r="F6" s="1">
        <v>10.0</v>
      </c>
      <c r="G6" s="4">
        <v>100.0</v>
      </c>
      <c r="H6" s="4">
        <v>100.0</v>
      </c>
      <c r="I6" s="4">
        <v>100.0</v>
      </c>
    </row>
    <row r="7">
      <c r="A7" s="3" t="s">
        <v>33</v>
      </c>
      <c r="B7" s="1">
        <v>1989.0</v>
      </c>
      <c r="C7" s="1" t="s">
        <v>9</v>
      </c>
      <c r="D7" s="1">
        <v>980.0</v>
      </c>
      <c r="E7" s="1">
        <v>4749.0</v>
      </c>
      <c r="F7" s="1">
        <v>9.0</v>
      </c>
      <c r="G7" s="4">
        <v>100.0</v>
      </c>
      <c r="H7" s="4">
        <v>100.0</v>
      </c>
      <c r="I7" s="4">
        <v>100.0</v>
      </c>
    </row>
    <row r="8">
      <c r="A8" s="3" t="s">
        <v>47</v>
      </c>
      <c r="B8" s="1">
        <v>2017.0</v>
      </c>
      <c r="C8" s="1" t="s">
        <v>9</v>
      </c>
      <c r="D8" s="1">
        <v>783.0</v>
      </c>
      <c r="E8" s="1">
        <v>5541.0</v>
      </c>
      <c r="F8" s="1">
        <v>4.0</v>
      </c>
      <c r="G8" s="4">
        <v>100.0</v>
      </c>
      <c r="H8" s="4">
        <v>100.0</v>
      </c>
      <c r="I8" s="4">
        <v>100.0</v>
      </c>
    </row>
    <row r="9">
      <c r="A9" s="3" t="s">
        <v>38</v>
      </c>
      <c r="B9" s="1">
        <v>2015.0</v>
      </c>
      <c r="C9" s="1" t="s">
        <v>9</v>
      </c>
      <c r="D9" s="1">
        <v>1975.0</v>
      </c>
      <c r="E9" s="1">
        <v>13113.0</v>
      </c>
      <c r="F9" s="1">
        <v>15.0</v>
      </c>
      <c r="G9" s="4">
        <v>100.0</v>
      </c>
      <c r="H9" s="4">
        <v>100.0</v>
      </c>
      <c r="I9" s="4">
        <v>100.0</v>
      </c>
    </row>
    <row r="10">
      <c r="A10" s="3" t="s">
        <v>41</v>
      </c>
      <c r="B10" s="1">
        <v>2015.0</v>
      </c>
      <c r="C10" s="1" t="s">
        <v>9</v>
      </c>
      <c r="D10" s="1">
        <v>549.0</v>
      </c>
      <c r="E10" s="1">
        <v>4005.0</v>
      </c>
      <c r="F10" s="1">
        <v>6.0</v>
      </c>
      <c r="G10" s="4">
        <v>100.0</v>
      </c>
      <c r="H10" s="4">
        <v>100.0</v>
      </c>
      <c r="I10" s="4">
        <v>100.0</v>
      </c>
    </row>
    <row r="11">
      <c r="A11" s="1" t="s">
        <v>29</v>
      </c>
      <c r="B11" s="1">
        <v>1989.0</v>
      </c>
      <c r="C11" s="1" t="s">
        <v>9</v>
      </c>
      <c r="D11" s="1">
        <v>605.0</v>
      </c>
      <c r="E11" s="1">
        <v>4943.0</v>
      </c>
      <c r="F11" s="1">
        <v>14.0</v>
      </c>
      <c r="G11" s="2">
        <v>97.58064516129032</v>
      </c>
      <c r="H11" s="2">
        <v>95.96194913609008</v>
      </c>
      <c r="I11" s="2">
        <v>93.33333333333333</v>
      </c>
    </row>
    <row r="12">
      <c r="A12" s="1" t="s">
        <v>29</v>
      </c>
      <c r="B12" s="1">
        <v>1989.0</v>
      </c>
      <c r="C12" s="1" t="s">
        <v>10</v>
      </c>
      <c r="D12" s="1">
        <v>15.0</v>
      </c>
      <c r="E12" s="1">
        <v>208.0</v>
      </c>
      <c r="F12" s="1">
        <v>1.0</v>
      </c>
      <c r="G12" s="2">
        <v>2.4193548387096775</v>
      </c>
      <c r="H12" s="2">
        <v>4.038050863909921</v>
      </c>
      <c r="I12" s="2">
        <v>6.666666666666667</v>
      </c>
    </row>
    <row r="13">
      <c r="A13" s="1" t="s">
        <v>43</v>
      </c>
      <c r="B13" s="1">
        <v>2017.0</v>
      </c>
      <c r="C13" s="1" t="s">
        <v>10</v>
      </c>
      <c r="D13" s="1">
        <v>27.0</v>
      </c>
      <c r="E13" s="1">
        <v>147.0</v>
      </c>
      <c r="F13" s="1">
        <v>1.0</v>
      </c>
      <c r="G13" s="2">
        <v>2.5069637883008355</v>
      </c>
      <c r="H13" s="2">
        <v>1.8297236743838685</v>
      </c>
      <c r="I13" s="2">
        <v>9.090909090909092</v>
      </c>
    </row>
    <row r="14">
      <c r="A14" s="1" t="s">
        <v>43</v>
      </c>
      <c r="B14" s="1">
        <v>2017.0</v>
      </c>
      <c r="C14" s="1" t="s">
        <v>9</v>
      </c>
      <c r="D14" s="1">
        <v>1050.0</v>
      </c>
      <c r="E14" s="1">
        <v>7887.0</v>
      </c>
      <c r="F14" s="1">
        <v>10.0</v>
      </c>
      <c r="G14" s="2">
        <v>97.49303621169916</v>
      </c>
      <c r="H14" s="2">
        <v>98.17027632561613</v>
      </c>
      <c r="I14" s="2">
        <v>90.9090909090909</v>
      </c>
    </row>
    <row r="15">
      <c r="A15" s="1" t="s">
        <v>31</v>
      </c>
      <c r="B15" s="1">
        <v>1989.0</v>
      </c>
      <c r="C15" s="1" t="s">
        <v>10</v>
      </c>
      <c r="D15" s="1">
        <v>544.0</v>
      </c>
      <c r="E15" s="1">
        <v>3531.0</v>
      </c>
      <c r="F15" s="1">
        <v>2.0</v>
      </c>
      <c r="G15" s="2">
        <v>35.78947368421053</v>
      </c>
      <c r="H15" s="2">
        <v>36.49612403100775</v>
      </c>
      <c r="I15" s="2">
        <v>33.333333333333336</v>
      </c>
    </row>
    <row r="16">
      <c r="A16" s="1" t="s">
        <v>31</v>
      </c>
      <c r="B16" s="1">
        <v>1989.0</v>
      </c>
      <c r="C16" s="1" t="s">
        <v>9</v>
      </c>
      <c r="D16" s="1">
        <v>976.0</v>
      </c>
      <c r="E16" s="1">
        <v>6144.0</v>
      </c>
      <c r="F16" s="1">
        <v>4.0</v>
      </c>
      <c r="G16" s="2">
        <v>64.21052631578948</v>
      </c>
      <c r="H16" s="2">
        <v>63.50387596899225</v>
      </c>
      <c r="I16" s="2">
        <v>66.66666666666667</v>
      </c>
    </row>
    <row r="17">
      <c r="A17" s="1" t="s">
        <v>32</v>
      </c>
      <c r="B17" s="1">
        <v>1989.0</v>
      </c>
      <c r="C17" s="1" t="s">
        <v>9</v>
      </c>
      <c r="D17" s="1">
        <v>1092.0</v>
      </c>
      <c r="E17" s="1">
        <v>7564.0</v>
      </c>
      <c r="F17" s="1">
        <v>7.0</v>
      </c>
      <c r="G17" s="2">
        <v>84.06466512702079</v>
      </c>
      <c r="H17" s="2">
        <v>84.67480129855592</v>
      </c>
      <c r="I17" s="2">
        <v>87.5</v>
      </c>
    </row>
    <row r="18">
      <c r="A18" s="1" t="s">
        <v>32</v>
      </c>
      <c r="B18" s="1">
        <v>1989.0</v>
      </c>
      <c r="C18" s="1" t="s">
        <v>10</v>
      </c>
      <c r="D18" s="1">
        <v>207.0</v>
      </c>
      <c r="E18" s="1">
        <v>1369.0</v>
      </c>
      <c r="F18" s="1">
        <v>1.0</v>
      </c>
      <c r="G18" s="2">
        <v>15.935334872979215</v>
      </c>
      <c r="H18" s="2">
        <v>15.325198701444084</v>
      </c>
      <c r="I18" s="2">
        <v>12.5</v>
      </c>
    </row>
    <row r="19">
      <c r="A19" s="1" t="s">
        <v>45</v>
      </c>
      <c r="B19" s="1">
        <v>2017.0</v>
      </c>
      <c r="C19" s="1" t="s">
        <v>10</v>
      </c>
      <c r="D19" s="1">
        <v>653.0</v>
      </c>
      <c r="E19" s="1">
        <v>3309.0</v>
      </c>
      <c r="F19" s="1">
        <v>5.0</v>
      </c>
      <c r="G19" s="2">
        <v>49.097744360902254</v>
      </c>
      <c r="H19" s="2">
        <v>46.645052156752186</v>
      </c>
      <c r="I19" s="2">
        <v>45.45454545454545</v>
      </c>
    </row>
    <row r="20">
      <c r="A20" s="1" t="s">
        <v>45</v>
      </c>
      <c r="B20" s="1">
        <v>2017.0</v>
      </c>
      <c r="C20" s="1" t="s">
        <v>9</v>
      </c>
      <c r="D20" s="1">
        <v>677.0</v>
      </c>
      <c r="E20" s="1">
        <v>3785.0</v>
      </c>
      <c r="F20" s="1">
        <v>6.0</v>
      </c>
      <c r="G20" s="2">
        <v>50.902255639097746</v>
      </c>
      <c r="H20" s="2">
        <v>53.354947843247814</v>
      </c>
      <c r="I20" s="2">
        <v>54.54545454545455</v>
      </c>
    </row>
    <row r="21">
      <c r="A21" s="1" t="s">
        <v>46</v>
      </c>
      <c r="B21" s="1">
        <v>2017.0</v>
      </c>
      <c r="C21" s="1" t="s">
        <v>9</v>
      </c>
      <c r="D21" s="1">
        <v>1099.0</v>
      </c>
      <c r="E21" s="1">
        <v>7372.0</v>
      </c>
      <c r="F21" s="1">
        <v>10.0</v>
      </c>
      <c r="G21" s="2">
        <v>95.73170731707317</v>
      </c>
      <c r="H21" s="2">
        <v>96.18997912317327</v>
      </c>
      <c r="I21" s="2">
        <v>83.33333333333333</v>
      </c>
    </row>
    <row r="22">
      <c r="A22" s="1" t="s">
        <v>46</v>
      </c>
      <c r="B22" s="1">
        <v>2017.0</v>
      </c>
      <c r="C22" s="1" t="s">
        <v>10</v>
      </c>
      <c r="D22" s="1">
        <v>49.0</v>
      </c>
      <c r="E22" s="1">
        <v>292.0</v>
      </c>
      <c r="F22" s="1">
        <v>2.0</v>
      </c>
      <c r="G22" s="2">
        <v>4.2682926829268295</v>
      </c>
      <c r="H22" s="2">
        <v>3.8100208768267225</v>
      </c>
      <c r="I22" s="2">
        <v>16.666666666666668</v>
      </c>
    </row>
    <row r="23">
      <c r="A23" s="1" t="s">
        <v>36</v>
      </c>
      <c r="B23" s="1">
        <v>2015.0</v>
      </c>
      <c r="C23" s="1" t="s">
        <v>9</v>
      </c>
      <c r="D23" s="1">
        <v>630.0</v>
      </c>
      <c r="E23" s="1">
        <v>2810.0</v>
      </c>
      <c r="F23" s="1">
        <v>10.0</v>
      </c>
      <c r="G23" s="2">
        <v>90.77809798270893</v>
      </c>
      <c r="H23" s="2">
        <v>89.77635782747603</v>
      </c>
      <c r="I23" s="2">
        <v>83.33333333333333</v>
      </c>
    </row>
    <row r="24">
      <c r="A24" s="1" t="s">
        <v>36</v>
      </c>
      <c r="B24" s="1">
        <v>2015.0</v>
      </c>
      <c r="C24" s="1" t="s">
        <v>10</v>
      </c>
      <c r="D24" s="1">
        <v>64.0</v>
      </c>
      <c r="E24" s="1">
        <v>320.0</v>
      </c>
      <c r="F24" s="1">
        <v>2.0</v>
      </c>
      <c r="G24" s="2">
        <v>9.221902017291066</v>
      </c>
      <c r="H24" s="2">
        <v>10.223642172523961</v>
      </c>
      <c r="I24" s="2">
        <v>16.666666666666668</v>
      </c>
    </row>
    <row r="25">
      <c r="A25" s="1" t="s">
        <v>37</v>
      </c>
      <c r="B25" s="1">
        <v>2015.0</v>
      </c>
      <c r="C25" s="1" t="s">
        <v>10</v>
      </c>
      <c r="D25" s="1">
        <v>92.0</v>
      </c>
      <c r="E25" s="1">
        <v>616.0</v>
      </c>
      <c r="F25" s="1">
        <v>3.0</v>
      </c>
      <c r="G25" s="2">
        <v>6.506364922206506</v>
      </c>
      <c r="H25" s="2">
        <v>7.356980771527529</v>
      </c>
      <c r="I25" s="2">
        <v>25.0</v>
      </c>
    </row>
    <row r="26">
      <c r="A26" s="1" t="s">
        <v>37</v>
      </c>
      <c r="B26" s="1">
        <v>2015.0</v>
      </c>
      <c r="C26" s="1" t="s">
        <v>9</v>
      </c>
      <c r="D26" s="1">
        <v>1322.0</v>
      </c>
      <c r="E26" s="1">
        <v>7757.0</v>
      </c>
      <c r="F26" s="1">
        <v>9.0</v>
      </c>
      <c r="G26" s="2">
        <v>93.4936350777935</v>
      </c>
      <c r="H26" s="2">
        <v>92.64301922847247</v>
      </c>
      <c r="I26" s="2">
        <v>75.0</v>
      </c>
    </row>
    <row r="27">
      <c r="A27" s="1" t="s">
        <v>39</v>
      </c>
      <c r="B27" s="1">
        <v>2015.0</v>
      </c>
      <c r="C27" s="1" t="s">
        <v>9</v>
      </c>
      <c r="D27" s="1">
        <v>1711.0</v>
      </c>
      <c r="E27" s="1">
        <v>12726.0</v>
      </c>
      <c r="F27" s="1">
        <v>20.0</v>
      </c>
      <c r="G27" s="2">
        <v>96.01571268237934</v>
      </c>
      <c r="H27" s="2">
        <v>96.11056566724568</v>
      </c>
      <c r="I27" s="2">
        <v>86.95652173913044</v>
      </c>
    </row>
    <row r="28">
      <c r="A28" s="1" t="s">
        <v>39</v>
      </c>
      <c r="B28" s="1">
        <v>2015.0</v>
      </c>
      <c r="C28" s="1" t="s">
        <v>10</v>
      </c>
      <c r="D28" s="1">
        <v>71.0</v>
      </c>
      <c r="E28" s="1">
        <v>515.0</v>
      </c>
      <c r="F28" s="1">
        <v>3.0</v>
      </c>
      <c r="G28" s="2">
        <v>3.984287317620651</v>
      </c>
      <c r="H28" s="2">
        <v>3.8894343327543237</v>
      </c>
      <c r="I28" s="2">
        <v>13.043478260869565</v>
      </c>
    </row>
    <row r="29">
      <c r="A29" s="1" t="s">
        <v>40</v>
      </c>
      <c r="B29" s="1">
        <v>2015.0</v>
      </c>
      <c r="C29" s="1" t="s">
        <v>10</v>
      </c>
      <c r="D29" s="1">
        <v>365.0</v>
      </c>
      <c r="E29" s="1">
        <v>2589.0</v>
      </c>
      <c r="F29" s="1">
        <v>5.0</v>
      </c>
      <c r="G29" s="2">
        <v>24.220305242203054</v>
      </c>
      <c r="H29" s="2">
        <v>24.540284360189574</v>
      </c>
      <c r="I29" s="2">
        <v>35.714285714285715</v>
      </c>
    </row>
    <row r="30">
      <c r="A30" s="1" t="s">
        <v>40</v>
      </c>
      <c r="B30" s="1">
        <v>2015.0</v>
      </c>
      <c r="C30" s="1" t="s">
        <v>9</v>
      </c>
      <c r="D30" s="1">
        <v>1142.0</v>
      </c>
      <c r="E30" s="1">
        <v>7961.0</v>
      </c>
      <c r="F30" s="1">
        <v>9.0</v>
      </c>
      <c r="G30" s="2">
        <v>75.77969475779695</v>
      </c>
      <c r="H30" s="2">
        <v>75.45971563981043</v>
      </c>
      <c r="I30" s="2">
        <v>64.28571428571429</v>
      </c>
    </row>
    <row r="31">
      <c r="A31" s="1" t="s">
        <v>48</v>
      </c>
      <c r="B31" s="1">
        <v>2017.0</v>
      </c>
      <c r="C31" s="1" t="s">
        <v>9</v>
      </c>
      <c r="D31" s="1">
        <v>1515.0</v>
      </c>
      <c r="E31" s="1">
        <v>10960.0</v>
      </c>
      <c r="F31" s="1">
        <v>15.0</v>
      </c>
      <c r="G31" s="2">
        <v>99.14921465968587</v>
      </c>
      <c r="H31" s="2">
        <v>98.42837898518187</v>
      </c>
      <c r="I31" s="2">
        <v>93.75</v>
      </c>
    </row>
    <row r="32">
      <c r="A32" s="1" t="s">
        <v>48</v>
      </c>
      <c r="B32" s="1">
        <v>2017.0</v>
      </c>
      <c r="C32" s="1" t="s">
        <v>10</v>
      </c>
      <c r="D32" s="1">
        <v>13.0</v>
      </c>
      <c r="E32" s="1">
        <v>175.0</v>
      </c>
      <c r="F32" s="1">
        <v>1.0</v>
      </c>
      <c r="G32" s="2">
        <v>0.8507853403141361</v>
      </c>
      <c r="H32" s="2">
        <v>1.571621014818141</v>
      </c>
      <c r="I32" s="2">
        <v>6.25</v>
      </c>
    </row>
    <row r="33">
      <c r="A33" s="1" t="s">
        <v>49</v>
      </c>
      <c r="B33" s="1">
        <v>2017.0</v>
      </c>
      <c r="C33" s="1" t="s">
        <v>9</v>
      </c>
      <c r="D33" s="1">
        <v>1146.0</v>
      </c>
      <c r="E33" s="1">
        <v>6717.0</v>
      </c>
      <c r="F33" s="1">
        <v>10.0</v>
      </c>
      <c r="G33" s="2">
        <v>85.07795100222717</v>
      </c>
      <c r="H33" s="2">
        <v>83.58636137381782</v>
      </c>
      <c r="I33" s="2">
        <v>90.9090909090909</v>
      </c>
    </row>
    <row r="34">
      <c r="A34" s="1" t="s">
        <v>49</v>
      </c>
      <c r="B34" s="1">
        <v>2017.0</v>
      </c>
      <c r="C34" s="1" t="s">
        <v>10</v>
      </c>
      <c r="D34" s="1">
        <v>201.0</v>
      </c>
      <c r="E34" s="1">
        <v>1319.0</v>
      </c>
      <c r="F34" s="1">
        <v>1.0</v>
      </c>
      <c r="G34" s="2">
        <v>14.922048997772828</v>
      </c>
      <c r="H34" s="2">
        <v>16.41363862618218</v>
      </c>
      <c r="I34" s="2">
        <v>9.090909090909092</v>
      </c>
    </row>
    <row r="35">
      <c r="A35" s="1" t="s">
        <v>50</v>
      </c>
      <c r="B35" s="1">
        <v>2017.0</v>
      </c>
      <c r="C35" s="1" t="s">
        <v>9</v>
      </c>
      <c r="D35" s="1">
        <v>1119.0</v>
      </c>
      <c r="E35" s="1">
        <v>8698.0</v>
      </c>
      <c r="F35" s="1">
        <v>15.0</v>
      </c>
      <c r="G35" s="2">
        <v>93.64016736401673</v>
      </c>
      <c r="H35" s="2">
        <v>91.75105485232068</v>
      </c>
      <c r="I35" s="2">
        <v>83.33333333333333</v>
      </c>
    </row>
    <row r="36">
      <c r="A36" s="1" t="s">
        <v>50</v>
      </c>
      <c r="B36" s="1">
        <v>2017.0</v>
      </c>
      <c r="C36" s="1" t="s">
        <v>10</v>
      </c>
      <c r="D36" s="1">
        <v>76.0</v>
      </c>
      <c r="E36" s="1">
        <v>782.0</v>
      </c>
      <c r="F36" s="1">
        <v>3.0</v>
      </c>
      <c r="G36" s="2">
        <v>6.359832635983263</v>
      </c>
      <c r="H36" s="2">
        <v>8.248945147679326</v>
      </c>
      <c r="I36" s="2">
        <v>16.666666666666668</v>
      </c>
    </row>
  </sheetData>
  <drawing r:id="rId1"/>
</worksheet>
</file>