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80\Desktop\Class_Folder\Crowdfunding_analysis\"/>
    </mc:Choice>
  </mc:AlternateContent>
  <xr:revisionPtr revIDLastSave="0" documentId="13_ncr:1_{A9BBFC6C-199B-4D0D-B4AC-890E32B3E4E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Crowdfunding" sheetId="1" r:id="rId1"/>
    <sheet name="Category PT" sheetId="2" r:id="rId2"/>
    <sheet name="Sub-Category PT" sheetId="3" r:id="rId3"/>
    <sheet name="Date PT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8" i="6"/>
  <c r="I8" i="6"/>
  <c r="I7" i="6"/>
  <c r="D7" i="6"/>
  <c r="I6" i="6"/>
  <c r="I5" i="6"/>
  <c r="I4" i="6"/>
  <c r="I3" i="6"/>
  <c r="D6" i="6"/>
  <c r="D5" i="6"/>
  <c r="D4" i="6"/>
  <c r="D3" i="6"/>
  <c r="C4" i="5" l="1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3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11" i="5" l="1"/>
  <c r="E12" i="5"/>
  <c r="F12" i="5" s="1"/>
  <c r="E2" i="5"/>
  <c r="H2" i="5" s="1"/>
  <c r="E3" i="5"/>
  <c r="H3" i="5" s="1"/>
  <c r="G11" i="5"/>
  <c r="H11" i="5"/>
  <c r="E10" i="5"/>
  <c r="G10" i="5" s="1"/>
  <c r="E9" i="5"/>
  <c r="F9" i="5" s="1"/>
  <c r="F11" i="5"/>
  <c r="E8" i="5"/>
  <c r="F8" i="5" s="1"/>
  <c r="E7" i="5"/>
  <c r="G7" i="5" s="1"/>
  <c r="E6" i="5"/>
  <c r="H6" i="5" s="1"/>
  <c r="E13" i="5"/>
  <c r="G13" i="5" s="1"/>
  <c r="E5" i="5"/>
  <c r="G5" i="5" s="1"/>
  <c r="E4" i="5"/>
  <c r="F4" i="5" s="1"/>
  <c r="F7" i="5" l="1"/>
  <c r="H12" i="5"/>
  <c r="H5" i="5"/>
  <c r="G2" i="5"/>
  <c r="F2" i="5"/>
  <c r="G3" i="5"/>
  <c r="F3" i="5"/>
  <c r="G12" i="5"/>
  <c r="H13" i="5"/>
  <c r="G6" i="5"/>
  <c r="F6" i="5"/>
  <c r="F13" i="5"/>
  <c r="H10" i="5"/>
  <c r="F5" i="5"/>
  <c r="G8" i="5"/>
  <c r="G4" i="5"/>
  <c r="H4" i="5"/>
  <c r="H7" i="5"/>
  <c r="G9" i="5"/>
  <c r="H9" i="5"/>
  <c r="H8" i="5"/>
  <c r="F10" i="5"/>
</calcChain>
</file>

<file path=xl/sharedStrings.xml><?xml version="1.0" encoding="utf-8"?>
<sst xmlns="http://schemas.openxmlformats.org/spreadsheetml/2006/main" count="7072" uniqueCount="2116">
  <si>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</si>
  <si>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</si>
  <si>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</si>
  <si>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</si>
  <si>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</si>
  <si>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</si>
  <si>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</si>
  <si>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</si>
  <si>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</si>
  <si>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</si>
  <si>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</si>
  <si>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</si>
  <si>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</si>
  <si>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</si>
  <si>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</si>
  <si>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</si>
  <si>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</si>
  <si>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</si>
  <si>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</si>
  <si>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</si>
  <si>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</si>
  <si>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</si>
  <si>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</si>
  <si>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</si>
  <si>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</si>
  <si>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</si>
  <si>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</si>
  <si>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</si>
  <si>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</si>
  <si>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</si>
  <si>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</si>
  <si>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</si>
  <si>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</si>
  <si>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</si>
  <si>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</si>
  <si>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</si>
  <si>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</si>
  <si>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</si>
  <si>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</si>
  <si>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</si>
  <si>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</si>
  <si>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</si>
  <si>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</si>
  <si>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</si>
  <si>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</si>
  <si>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</si>
  <si>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</si>
  <si>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</si>
  <si>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</si>
  <si>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</si>
  <si>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</si>
  <si>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</si>
  <si>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</si>
  <si>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</si>
  <si>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</si>
  <si>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</si>
  <si>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</si>
  <si>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</si>
  <si>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</si>
  <si>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</si>
  <si>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</si>
  <si>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</si>
  <si>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</si>
  <si>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</si>
  <si>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</si>
  <si>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</si>
  <si>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</si>
  <si>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</si>
  <si>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</si>
  <si>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</si>
  <si>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</si>
  <si>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</si>
  <si>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</si>
  <si>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</si>
  <si>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</si>
  <si>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</si>
  <si>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</si>
  <si>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</si>
  <si>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</si>
  <si>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</si>
  <si>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</si>
  <si>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</si>
  <si>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</si>
  <si>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</si>
  <si>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</si>
  <si>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</si>
  <si>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</si>
  <si>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</si>
  <si>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</si>
  <si>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</si>
  <si>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</si>
  <si>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</si>
  <si>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</si>
  <si>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</si>
  <si>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</si>
  <si>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</si>
  <si>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</si>
  <si>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</si>
  <si>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</si>
  <si>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</si>
  <si>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</si>
  <si>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</si>
  <si>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</si>
  <si>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</si>
  <si>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</si>
  <si>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</si>
  <si>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</si>
  <si>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</si>
  <si>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</si>
  <si>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</si>
  <si>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</si>
  <si>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</si>
  <si>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</si>
  <si>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</si>
  <si>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</si>
  <si>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</si>
  <si>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</si>
  <si>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</si>
  <si>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</si>
  <si>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</si>
  <si>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</si>
  <si>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</si>
  <si>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</si>
  <si>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</si>
  <si>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</si>
  <si>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</si>
  <si>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</si>
  <si>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</si>
  <si>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</si>
  <si>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</si>
  <si>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</si>
  <si>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</si>
  <si>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</si>
  <si>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</si>
  <si>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</si>
  <si>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</si>
  <si>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</si>
  <si>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</si>
  <si>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</si>
  <si>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</si>
  <si>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</si>
  <si>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</si>
  <si>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</si>
  <si>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</si>
  <si>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</si>
  <si>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</si>
  <si>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</si>
  <si>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</si>
  <si>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</si>
  <si>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</si>
  <si>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</si>
  <si>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</si>
  <si>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</si>
  <si>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</si>
  <si>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</si>
  <si>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</si>
  <si>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</si>
  <si>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</si>
  <si>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</si>
  <si>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</si>
  <si>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</si>
  <si>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</si>
  <si>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</si>
  <si>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</si>
  <si>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</si>
  <si>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</si>
  <si>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</si>
  <si>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</si>
  <si>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</si>
  <si>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</si>
  <si>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</si>
  <si>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</si>
  <si>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</si>
  <si>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</si>
  <si>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</si>
  <si>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</si>
  <si>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</si>
  <si>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</si>
  <si>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</si>
  <si>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</si>
  <si>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</si>
  <si>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</si>
  <si>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</si>
  <si>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</si>
  <si>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</si>
  <si>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</si>
  <si>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</si>
  <si>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</si>
  <si>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</si>
  <si>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</si>
  <si>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</si>
  <si>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</si>
  <si>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</si>
  <si>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</si>
  <si>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</si>
  <si>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</si>
  <si>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</si>
  <si>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</si>
  <si>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</si>
  <si>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</si>
  <si>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</si>
  <si>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</si>
  <si>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</si>
  <si>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</si>
  <si>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</si>
  <si>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</si>
  <si>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</si>
  <si>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</si>
  <si>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</si>
  <si>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</si>
  <si>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</si>
  <si>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</si>
  <si>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</si>
  <si>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</si>
  <si>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</si>
  <si>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</si>
  <si>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</si>
  <si>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</si>
  <si>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</si>
  <si>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</si>
  <si>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</si>
  <si>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</si>
  <si>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</si>
  <si>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</si>
  <si>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</si>
  <si>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</si>
  <si>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</si>
  <si>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</si>
  <si>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</si>
  <si>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</si>
  <si>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</si>
  <si>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</si>
  <si>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</si>
  <si>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</si>
  <si>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</si>
  <si>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</si>
  <si>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</si>
  <si>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</si>
  <si>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</si>
  <si>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</si>
  <si>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</si>
  <si>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</si>
  <si>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</si>
  <si>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</si>
  <si>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</si>
  <si>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</si>
  <si>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</si>
  <si>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</si>
  <si>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</si>
  <si>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</si>
  <si>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</si>
  <si>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</si>
  <si>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</si>
  <si>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</si>
  <si>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</si>
  <si>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</si>
  <si>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</si>
  <si>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</si>
  <si>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</si>
  <si>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</si>
  <si>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</si>
  <si>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</si>
  <si>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</si>
  <si>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</si>
  <si>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</si>
  <si>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</si>
  <si>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</si>
  <si>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</si>
  <si>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</si>
  <si>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</si>
  <si>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</si>
  <si>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</si>
  <si>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</si>
  <si>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</si>
  <si>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</si>
  <si>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</si>
  <si>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</si>
  <si>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</si>
  <si>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</si>
  <si>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</si>
  <si>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</si>
  <si>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</si>
  <si>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</si>
  <si>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</si>
  <si>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</si>
  <si>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</si>
  <si>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</si>
  <si>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</si>
  <si>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</si>
  <si>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</si>
  <si>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</si>
  <si>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</si>
  <si>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</si>
  <si>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</si>
  <si>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</si>
  <si>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</si>
  <si>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</si>
  <si>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</si>
  <si>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</si>
  <si>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</si>
  <si>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</si>
  <si>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</si>
  <si>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</si>
  <si>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</si>
  <si>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</si>
  <si>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</si>
  <si>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</si>
  <si>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</si>
  <si>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</si>
  <si>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</si>
  <si>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</si>
  <si>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</si>
  <si>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</si>
  <si>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</si>
  <si>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</si>
  <si>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</si>
  <si>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</si>
  <si>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</si>
  <si>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</si>
  <si>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</si>
  <si>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</si>
  <si>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</si>
  <si>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</si>
  <si>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</si>
  <si>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</si>
  <si>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</si>
  <si>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</si>
  <si>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</si>
  <si>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</si>
  <si>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</si>
  <si>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</si>
  <si>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</si>
  <si>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</si>
  <si>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</si>
  <si>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</si>
  <si>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</si>
  <si>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</si>
  <si>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</si>
  <si>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</si>
  <si>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</si>
  <si>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</si>
  <si>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</si>
  <si>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</si>
  <si>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</si>
  <si>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</si>
  <si>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</si>
  <si>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</si>
  <si>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</si>
  <si>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</si>
  <si>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</si>
  <si>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</si>
  <si>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</si>
  <si>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</si>
  <si>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</si>
  <si>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</si>
  <si>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</si>
  <si>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</si>
  <si>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</si>
  <si>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</si>
  <si>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</si>
  <si>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</si>
  <si>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</si>
  <si>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</si>
  <si>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</si>
  <si>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</si>
  <si>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</si>
  <si>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</si>
  <si>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</si>
  <si>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</si>
  <si>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</si>
  <si>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</si>
  <si>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</si>
  <si>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</si>
  <si>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</si>
  <si>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</si>
  <si>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</si>
  <si>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</si>
  <si>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</si>
  <si>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</si>
  <si>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</si>
  <si>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</si>
  <si>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</si>
  <si>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</si>
  <si>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</si>
  <si>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</si>
  <si>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</si>
  <si>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</si>
  <si>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</si>
  <si>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</si>
  <si>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</si>
  <si>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</si>
  <si>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</si>
  <si>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</si>
  <si>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</si>
  <si>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</si>
  <si>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</si>
  <si>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</si>
  <si>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</si>
  <si>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</si>
  <si>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</si>
  <si>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</si>
  <si>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</si>
  <si>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</si>
  <si>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</si>
  <si>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</si>
  <si>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</si>
  <si>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</si>
  <si>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</si>
  <si>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</si>
  <si>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</si>
  <si>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</si>
  <si>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</si>
  <si>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</si>
  <si>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</si>
  <si>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</si>
  <si>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</si>
  <si>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</si>
  <si>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</si>
  <si>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</si>
  <si>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</si>
  <si>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</si>
  <si>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</si>
  <si>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</si>
  <si>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</si>
  <si>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</si>
  <si>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</si>
  <si>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</si>
  <si>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</si>
  <si>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</si>
  <si>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</si>
  <si>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</si>
  <si>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</si>
  <si>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</si>
  <si>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</si>
  <si>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</si>
  <si>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</si>
  <si>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</si>
  <si>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</si>
  <si>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</si>
  <si>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</si>
  <si>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</si>
  <si>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</si>
  <si>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</si>
  <si>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</si>
  <si>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</si>
  <si>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</si>
  <si>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</si>
  <si>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</si>
  <si>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</si>
  <si>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</si>
  <si>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</si>
  <si>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</si>
  <si>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</si>
  <si>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</si>
  <si>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</si>
  <si>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</si>
  <si>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</si>
  <si>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</si>
  <si>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</si>
  <si>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</si>
  <si>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</si>
  <si>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</si>
  <si>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</si>
  <si>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</si>
  <si>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</si>
  <si>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</si>
  <si>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</si>
  <si>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</si>
  <si>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</si>
  <si>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</si>
  <si>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</si>
  <si>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</si>
  <si>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</si>
  <si>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</si>
  <si>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</si>
  <si>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</si>
  <si>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</si>
  <si>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</si>
  <si>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</si>
  <si>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</si>
  <si>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</si>
  <si>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</si>
  <si>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</si>
  <si>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</si>
  <si>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</si>
  <si>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</si>
  <si>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</si>
  <si>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</si>
  <si>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</si>
  <si>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</si>
  <si>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</si>
  <si>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</si>
  <si>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</si>
  <si>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</si>
  <si>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</si>
  <si>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</si>
  <si>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</si>
  <si>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</si>
  <si>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</si>
  <si>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</si>
  <si>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</si>
  <si>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</si>
  <si>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</si>
  <si>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</si>
  <si>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</si>
  <si>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</si>
  <si>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</si>
  <si>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</si>
  <si>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</si>
  <si>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</si>
  <si>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</si>
  <si>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</si>
  <si>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</si>
  <si>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</si>
  <si>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</si>
  <si>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</si>
  <si>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</si>
  <si>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</si>
  <si>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</si>
  <si>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</si>
  <si>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</si>
  <si>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</si>
  <si>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</si>
  <si>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</si>
  <si>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</si>
  <si>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</si>
  <si>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</si>
  <si>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</si>
  <si>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</si>
  <si>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</si>
  <si>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</si>
  <si>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</si>
  <si>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</si>
  <si>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</si>
  <si>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</si>
  <si>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</si>
  <si>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</si>
  <si>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</si>
  <si>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</si>
  <si>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</si>
  <si>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</si>
  <si>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</si>
  <si>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</si>
  <si>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</si>
  <si>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</si>
  <si>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</si>
  <si>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</si>
  <si>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</si>
  <si>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</si>
  <si>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</si>
  <si>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</si>
  <si>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</si>
  <si>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</si>
  <si>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</si>
  <si>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</si>
  <si>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</si>
  <si>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</si>
  <si>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</si>
  <si>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</si>
  <si>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</si>
  <si>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</si>
  <si>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</si>
  <si>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</si>
  <si>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</si>
  <si>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</si>
  <si>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</si>
  <si>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</si>
  <si>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</si>
  <si>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</si>
  <si>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</si>
  <si>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</si>
  <si>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</si>
  <si>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</si>
  <si>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</si>
  <si>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</si>
  <si>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</si>
  <si>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</si>
  <si>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</si>
  <si>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</si>
  <si>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</si>
  <si>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</si>
  <si>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</si>
  <si>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</si>
  <si>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</si>
  <si>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</si>
  <si>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</si>
  <si>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</si>
  <si>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</si>
  <si>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</si>
  <si>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</si>
  <si>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</si>
  <si>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</si>
  <si>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</si>
  <si>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</si>
  <si>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</si>
  <si>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</si>
  <si>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</si>
  <si>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</si>
  <si>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</si>
  <si>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</si>
  <si>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</si>
  <si>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</si>
  <si>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</si>
  <si>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</si>
  <si>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</si>
  <si>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</si>
  <si>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</si>
  <si>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</si>
  <si>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</si>
  <si>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</si>
  <si>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</si>
  <si>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</si>
  <si>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</si>
  <si>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</si>
  <si>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</si>
  <si>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</si>
  <si>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</si>
  <si>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</si>
  <si>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</si>
  <si>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</si>
  <si>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</si>
  <si>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</si>
  <si>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</si>
  <si>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</si>
  <si>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</si>
  <si>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</si>
  <si>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</si>
  <si>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</si>
  <si>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</si>
  <si>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</si>
  <si>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</si>
  <si>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</si>
  <si>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</si>
  <si>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</si>
  <si>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</si>
  <si>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</si>
  <si>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</si>
  <si>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</si>
  <si>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</si>
  <si>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</si>
  <si>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</si>
  <si>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</si>
  <si>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</si>
  <si>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</si>
  <si>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</si>
  <si>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</si>
  <si>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</si>
  <si>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</si>
  <si>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</si>
  <si>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</si>
  <si>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</si>
  <si>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</si>
  <si>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</si>
  <si>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</si>
  <si>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</si>
  <si>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</si>
  <si>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</si>
  <si>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</si>
  <si>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</si>
  <si>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</si>
  <si>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</si>
  <si>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</si>
  <si>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</si>
  <si>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</si>
  <si>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</si>
  <si>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</si>
  <si>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</si>
  <si>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</si>
  <si>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</si>
  <si>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</si>
  <si>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</si>
  <si>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</si>
  <si>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</si>
  <si>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</si>
  <si>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</si>
  <si>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</si>
  <si>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</si>
  <si>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</si>
  <si>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</si>
  <si>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</si>
  <si>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</si>
  <si>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</si>
  <si>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</si>
  <si>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</si>
  <si>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</si>
  <si>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</si>
  <si>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</si>
  <si>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</si>
  <si>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</si>
  <si>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</si>
  <si>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</si>
  <si>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</si>
  <si>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</si>
  <si>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</si>
  <si>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</si>
  <si>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</si>
  <si>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</si>
  <si>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</si>
  <si>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</si>
  <si>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</si>
  <si>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</si>
  <si>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</si>
  <si>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</si>
  <si>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</si>
  <si>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</si>
  <si>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</si>
  <si>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</si>
  <si>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</si>
  <si>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</si>
  <si>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</si>
  <si>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</si>
  <si>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</si>
  <si>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</si>
  <si>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</si>
  <si>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</si>
  <si>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</si>
  <si>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</si>
  <si>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</si>
  <si>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</si>
  <si>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</si>
  <si>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</si>
  <si>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</si>
  <si>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</si>
  <si>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</si>
  <si>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</si>
  <si>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</si>
  <si>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</si>
  <si>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</si>
  <si>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</si>
  <si>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</si>
  <si>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</si>
  <si>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</si>
  <si>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</si>
  <si>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</si>
  <si>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</si>
  <si>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</si>
  <si>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</si>
  <si>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</si>
  <si>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</si>
  <si>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</si>
  <si>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</si>
  <si>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</si>
  <si>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</si>
  <si>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</si>
  <si>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</si>
  <si>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</si>
  <si>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</si>
  <si>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</si>
  <si>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</si>
  <si>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</si>
  <si>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</si>
  <si>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</si>
  <si>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</si>
  <si>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</si>
  <si>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</si>
  <si>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</si>
  <si>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</si>
  <si>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</si>
  <si>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</si>
  <si>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</si>
  <si>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</si>
  <si>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</si>
  <si>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</si>
  <si>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</si>
  <si>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</si>
  <si>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</si>
  <si>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</si>
  <si>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</si>
  <si>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</si>
  <si>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</si>
  <si>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</si>
  <si>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</si>
  <si>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</si>
  <si>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</si>
  <si>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</si>
  <si>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</si>
  <si>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</si>
  <si>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</si>
  <si>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</si>
  <si>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</si>
  <si>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</si>
  <si>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</si>
  <si>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</si>
  <si>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</si>
  <si>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</si>
  <si>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</si>
  <si>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</si>
  <si>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</si>
  <si>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</si>
  <si>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</si>
  <si>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</si>
  <si>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</si>
  <si>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</si>
  <si>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</si>
  <si>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</si>
  <si>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</si>
  <si>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</si>
  <si>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</si>
  <si>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</si>
  <si>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</si>
  <si>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</si>
  <si>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</si>
  <si>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</si>
  <si>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</si>
  <si>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</si>
  <si>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</si>
  <si>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</si>
  <si>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</si>
  <si>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</si>
  <si>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</si>
  <si>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</si>
  <si>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</si>
  <si>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</si>
  <si>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</si>
  <si>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</si>
  <si>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</si>
  <si>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</si>
  <si>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</si>
  <si>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</si>
  <si>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</si>
  <si>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</si>
  <si>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</si>
  <si>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</si>
  <si>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</si>
  <si>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</si>
  <si>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</si>
  <si>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</si>
  <si>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</si>
  <si>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</si>
  <si>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</si>
  <si>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</si>
  <si>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</si>
  <si>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</si>
  <si>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</si>
  <si>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</si>
  <si>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</si>
  <si>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</si>
  <si>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</si>
  <si>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</si>
  <si>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</si>
  <si>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</si>
  <si>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</si>
  <si>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</si>
  <si>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</si>
  <si>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</si>
  <si>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</si>
  <si>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</si>
  <si>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</si>
  <si>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</si>
  <si>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</si>
  <si>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</si>
  <si>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</si>
  <si>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</si>
  <si>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</si>
  <si>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</si>
  <si>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</si>
  <si>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</si>
  <si>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</si>
  <si>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</si>
  <si>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</si>
  <si>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</si>
  <si>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</si>
  <si>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</si>
  <si>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</si>
  <si>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</si>
  <si>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</si>
  <si>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</si>
  <si>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</si>
  <si>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</si>
  <si>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</si>
  <si>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</si>
  <si>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</si>
  <si>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</si>
  <si>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</si>
  <si>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</si>
  <si>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</si>
  <si>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</si>
  <si>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</si>
  <si>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</si>
  <si>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</si>
  <si>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</si>
  <si>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</si>
  <si>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</si>
  <si>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</si>
  <si>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</si>
  <si>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</si>
  <si>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</si>
  <si>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</si>
  <si>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</si>
  <si>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</si>
  <si>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</si>
  <si>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</si>
  <si>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</si>
  <si>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</si>
  <si>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</si>
  <si>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</si>
  <si>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</si>
  <si>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</si>
  <si>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</si>
  <si>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</si>
  <si>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</si>
  <si>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</si>
  <si>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</si>
  <si>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</si>
  <si>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</si>
  <si>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</si>
  <si>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</si>
  <si>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</si>
  <si>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</si>
  <si>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</si>
  <si>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</si>
  <si>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</si>
  <si>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</si>
  <si>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</si>
  <si>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</si>
  <si>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</si>
  <si>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</si>
  <si>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</si>
  <si>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</si>
  <si>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</si>
  <si>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</si>
  <si>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</si>
  <si>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</si>
  <si>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</si>
  <si>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</si>
  <si>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</si>
  <si>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</si>
  <si>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</si>
  <si>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</si>
  <si>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</si>
  <si>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</si>
  <si>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</si>
  <si>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</si>
  <si>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</si>
  <si>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</si>
  <si>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</si>
  <si>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</si>
  <si>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</si>
  <si>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</si>
  <si>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</si>
  <si>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</si>
  <si>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</si>
  <si>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</si>
  <si>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</si>
  <si>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</si>
  <si>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</si>
  <si>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</si>
  <si>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</si>
  <si>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</si>
  <si>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</si>
  <si>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</si>
  <si>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</si>
  <si>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</si>
  <si>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</si>
  <si>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</si>
  <si>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</si>
  <si>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</si>
  <si>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</si>
  <si>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</si>
  <si>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</si>
  <si>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</si>
  <si>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</si>
  <si>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</si>
  <si>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</si>
  <si>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</si>
  <si>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</si>
  <si>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</si>
  <si>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</si>
  <si>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</si>
  <si>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</si>
  <si>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</si>
  <si>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</si>
  <si>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</si>
  <si>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</si>
  <si>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</si>
  <si>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</si>
  <si>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</si>
  <si>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</si>
  <si>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</si>
  <si>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</si>
  <si>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</si>
  <si>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</si>
  <si>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</si>
  <si>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</si>
  <si>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</si>
  <si>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</si>
  <si>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</si>
  <si>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</si>
  <si>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</si>
  <si>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</si>
  <si>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</si>
  <si>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</si>
  <si>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</si>
  <si>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</si>
  <si>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</si>
  <si>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</si>
  <si>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</si>
  <si>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</si>
  <si>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</si>
  <si>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</si>
  <si>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</si>
  <si>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</si>
  <si>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</si>
  <si>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</si>
  <si>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</si>
  <si>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</si>
  <si>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</si>
  <si>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</si>
  <si>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</si>
  <si>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</si>
  <si>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</si>
  <si>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</si>
  <si>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</si>
  <si>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</si>
  <si>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</si>
  <si>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</si>
  <si>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</si>
  <si>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</si>
  <si>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</si>
  <si>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</si>
  <si>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</si>
  <si>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</si>
  <si>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</si>
  <si>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</si>
  <si>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</si>
  <si>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</si>
  <si>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</si>
  <si>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</si>
  <si>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</si>
  <si>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</si>
  <si>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</si>
  <si>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</si>
  <si>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</si>
  <si>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</si>
  <si>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</si>
  <si>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</si>
  <si>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</si>
  <si>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</si>
  <si>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</si>
  <si>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</si>
  <si>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</si>
  <si>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</si>
  <si>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</si>
  <si>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</si>
  <si>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</si>
  <si>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</si>
  <si>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</si>
  <si>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</si>
  <si>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</si>
  <si>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</si>
  <si>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</si>
  <si>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</si>
  <si>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</si>
  <si>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</si>
  <si>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</si>
  <si>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</si>
  <si>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</si>
  <si>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</si>
  <si>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</si>
  <si>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</si>
  <si>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</si>
  <si>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</si>
  <si>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</si>
  <si>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</si>
  <si>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</si>
  <si>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</si>
  <si>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</si>
  <si>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</si>
  <si>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</si>
  <si>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</si>
  <si>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</si>
  <si>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</si>
  <si>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</si>
  <si>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</si>
  <si>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</si>
  <si>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</si>
  <si>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</si>
  <si>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</si>
  <si>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</si>
  <si>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</si>
  <si>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</si>
  <si>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</si>
  <si>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</si>
  <si>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</si>
  <si>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</si>
  <si>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</si>
  <si>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</si>
  <si>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</si>
  <si>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</si>
  <si>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</si>
  <si>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</si>
  <si>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</si>
  <si>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</si>
  <si>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</si>
  <si>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</si>
  <si>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</si>
  <si>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</si>
  <si>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</si>
  <si>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</si>
  <si>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</si>
  <si>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</si>
  <si>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</si>
  <si>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</si>
  <si>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</si>
  <si>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</si>
  <si>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</si>
  <si>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</si>
  <si>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</si>
  <si>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</si>
  <si>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</si>
  <si>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</si>
  <si>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</si>
  <si>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</si>
  <si>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</si>
  <si>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</si>
  <si>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</si>
  <si>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</si>
  <si>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</si>
  <si>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</si>
  <si>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</si>
  <si>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</si>
  <si>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</si>
  <si>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</si>
  <si>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</si>
  <si>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</si>
  <si>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</si>
  <si>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</si>
  <si>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</si>
  <si>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</si>
  <si>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</si>
  <si>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</si>
  <si>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</si>
  <si>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</si>
  <si>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</si>
  <si>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</si>
  <si>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</si>
  <si>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</si>
  <si>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</si>
  <si>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</si>
  <si>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</si>
  <si>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</si>
  <si>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</si>
  <si>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</si>
  <si>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</si>
  <si>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</si>
  <si>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</si>
  <si>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</si>
  <si>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</si>
  <si>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</si>
  <si>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</si>
  <si>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</si>
  <si>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</si>
  <si>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</si>
  <si>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</si>
  <si>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</si>
  <si>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</si>
  <si>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</si>
  <si>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</si>
  <si>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</si>
  <si>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</si>
  <si>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</si>
  <si>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</si>
  <si>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</si>
  <si>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</si>
  <si>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</si>
  <si>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</si>
  <si>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</si>
  <si>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</si>
  <si>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</si>
  <si>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</si>
  <si>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</si>
  <si>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</si>
  <si>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</si>
  <si>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</si>
  <si>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</si>
  <si>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</si>
  <si>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</si>
  <si>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</si>
  <si>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</si>
  <si>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</si>
  <si>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</si>
  <si>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</si>
  <si>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</si>
  <si>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</si>
  <si>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</si>
  <si>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</si>
  <si>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</si>
  <si>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</si>
  <si>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</si>
  <si>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</si>
  <si>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</si>
  <si>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</si>
  <si>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</si>
  <si>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</si>
  <si>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</si>
  <si>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</si>
  <si>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</si>
  <si>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</si>
  <si>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</si>
  <si>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</si>
  <si>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</si>
  <si>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</si>
  <si>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</si>
  <si>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</si>
  <si>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</si>
  <si>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</si>
  <si>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</si>
  <si>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</si>
  <si>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</si>
  <si>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</si>
  <si>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</si>
  <si>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</si>
  <si>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</si>
  <si>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</si>
  <si>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</si>
  <si>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</si>
  <si>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</si>
  <si>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</si>
  <si>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</si>
  <si>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</si>
  <si>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</si>
  <si>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</si>
  <si>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</si>
  <si>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</si>
  <si>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</si>
  <si>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</si>
  <si>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</si>
  <si>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</si>
  <si>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</si>
  <si>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</si>
  <si>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</si>
  <si>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</si>
  <si>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</si>
  <si>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</si>
  <si>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</si>
  <si>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</si>
  <si>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</si>
  <si>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</si>
  <si>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</si>
  <si>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</si>
  <si>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</si>
  <si>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</si>
  <si>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</si>
  <si>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</si>
  <si>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</si>
  <si>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</si>
  <si>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</si>
  <si>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</si>
  <si>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</si>
  <si>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</si>
  <si>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</si>
  <si>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</si>
  <si>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</si>
  <si>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</si>
  <si>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</si>
  <si>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</si>
  <si>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</si>
  <si>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</si>
  <si>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</si>
  <si>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</si>
  <si>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</si>
  <si>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</si>
  <si>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</si>
  <si>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</si>
  <si>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</si>
  <si>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</si>
  <si>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</si>
  <si>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</si>
  <si>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</si>
  <si>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</si>
  <si>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</si>
  <si>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</si>
  <si>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</si>
  <si>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</si>
  <si>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</si>
  <si>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</si>
  <si>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</si>
  <si>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</si>
  <si>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</si>
  <si>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</si>
  <si>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</si>
  <si>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</si>
  <si>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</si>
  <si>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</si>
  <si>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</si>
  <si>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</si>
  <si>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</si>
  <si>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</si>
  <si>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</si>
  <si>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</si>
  <si>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</si>
  <si>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</si>
  <si>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</si>
  <si>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</si>
  <si>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</si>
  <si>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</si>
  <si>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</si>
  <si>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</si>
  <si>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</si>
  <si>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</si>
  <si>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</si>
  <si>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</si>
  <si>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</si>
  <si>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</si>
  <si>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</si>
  <si>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</si>
  <si>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</si>
  <si>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</si>
  <si>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</si>
  <si>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</si>
  <si>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</si>
  <si>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</si>
  <si>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</si>
  <si>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</si>
  <si>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</si>
  <si>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</si>
  <si>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</si>
  <si>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</si>
  <si>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</si>
  <si>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</si>
  <si>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</si>
  <si>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</si>
  <si>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</si>
  <si>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</si>
  <si>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</si>
  <si>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</si>
  <si>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</si>
  <si>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</si>
  <si>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</si>
  <si>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</si>
  <si>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</si>
  <si>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</si>
  <si>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</si>
  <si>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</si>
  <si>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</si>
  <si>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</si>
  <si>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</si>
  <si>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</si>
  <si>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</si>
  <si>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</si>
  <si>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</si>
  <si>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</si>
  <si>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</si>
  <si>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</si>
  <si>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</si>
  <si>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</si>
  <si>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</si>
  <si>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</si>
  <si>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</si>
  <si>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</si>
  <si>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</si>
  <si>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</si>
  <si>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</si>
  <si>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</si>
  <si>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</si>
  <si>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</si>
  <si>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</si>
  <si>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</si>
  <si>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</si>
  <si>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</si>
  <si>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</si>
  <si>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</si>
  <si>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</si>
  <si>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</si>
  <si>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</si>
  <si>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</si>
  <si>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</si>
  <si>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</si>
  <si>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</si>
  <si>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</si>
  <si>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</si>
  <si>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</si>
  <si>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</si>
  <si>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</si>
  <si>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</si>
  <si>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</si>
  <si>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</si>
  <si>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</si>
  <si>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</si>
  <si>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</si>
  <si>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</si>
  <si>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</si>
  <si>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</si>
  <si>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</si>
  <si>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</si>
  <si>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</si>
  <si>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</si>
  <si>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</si>
  <si>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</si>
  <si>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</si>
  <si>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</si>
  <si>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</si>
  <si>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</si>
  <si>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</si>
  <si>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</si>
  <si>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</si>
  <si>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</si>
  <si>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</si>
  <si>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</si>
  <si>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</si>
  <si>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</si>
  <si>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</si>
  <si>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</si>
  <si>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</si>
  <si>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</si>
  <si>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</si>
  <si>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</si>
  <si>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</si>
  <si>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</si>
  <si>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</si>
  <si>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</si>
  <si>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</si>
  <si>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</si>
  <si>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</si>
  <si>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</si>
  <si>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</si>
  <si>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</si>
  <si>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</si>
  <si>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</si>
  <si>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</si>
  <si>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</si>
  <si>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</si>
  <si>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</si>
  <si>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</si>
  <si>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</si>
  <si>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</si>
  <si>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</si>
  <si>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</si>
  <si>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</si>
  <si>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</si>
  <si>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</si>
  <si>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</si>
  <si>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</si>
  <si>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</si>
  <si>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</si>
  <si>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</si>
  <si>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</si>
  <si>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</si>
  <si>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</si>
  <si>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</si>
  <si>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</si>
  <si>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</si>
  <si>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</si>
  <si>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</si>
  <si>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</si>
  <si>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</si>
  <si>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</si>
  <si>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</si>
  <si>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</si>
  <si>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</si>
  <si>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</si>
  <si>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</si>
  <si>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</si>
  <si>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</si>
  <si>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</si>
  <si>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</si>
  <si>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</si>
  <si>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</si>
  <si>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</si>
  <si>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</si>
  <si>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</si>
  <si>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</si>
  <si>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</si>
  <si>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</si>
  <si>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</si>
  <si>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</si>
  <si>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</si>
  <si>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</si>
  <si>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</si>
  <si>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</si>
  <si>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</si>
  <si>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</si>
  <si>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</si>
  <si>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</si>
  <si>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</si>
  <si>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</si>
  <si>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</si>
  <si>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</si>
  <si>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</si>
  <si>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</si>
  <si>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</si>
  <si>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</si>
  <si>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</si>
  <si>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</si>
  <si>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</si>
  <si>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</si>
  <si>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</si>
  <si>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</si>
  <si>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</si>
  <si>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</si>
  <si>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</si>
  <si>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</si>
  <si>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</si>
  <si>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</si>
  <si>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</si>
  <si>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</si>
  <si>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</si>
  <si>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</si>
  <si>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</si>
  <si>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</si>
  <si>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</si>
  <si>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</si>
  <si>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</si>
  <si>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</si>
  <si>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</si>
  <si>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</si>
  <si>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</si>
  <si>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</si>
  <si>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</si>
  <si>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</si>
  <si>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</si>
  <si>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</si>
  <si>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</si>
  <si>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</si>
  <si>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</si>
  <si>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</si>
  <si>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</si>
  <si>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</si>
  <si>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</si>
  <si>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</si>
  <si>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</si>
  <si>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</si>
  <si>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</si>
  <si>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</si>
  <si>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</si>
  <si>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</si>
  <si>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</si>
  <si>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</si>
  <si>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</si>
  <si>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</si>
  <si>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</si>
  <si>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</si>
  <si>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</si>
  <si>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</si>
  <si>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</si>
  <si>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</si>
  <si>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</si>
  <si>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</si>
  <si>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</si>
  <si>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</si>
  <si>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</si>
  <si>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</si>
  <si>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</si>
  <si>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</si>
  <si>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</si>
  <si>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</si>
  <si>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</si>
  <si>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</si>
  <si>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</si>
  <si>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</si>
  <si>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</si>
  <si>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</si>
  <si>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</si>
  <si>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</si>
  <si>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</si>
  <si>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</si>
  <si>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</si>
  <si>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</si>
  <si>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</si>
  <si>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</si>
  <si>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</si>
  <si>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</si>
  <si>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</si>
  <si>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</si>
  <si>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</si>
  <si>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</si>
  <si>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</si>
  <si>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</si>
  <si>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</si>
  <si>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</si>
  <si>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</si>
  <si>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</si>
  <si>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</si>
  <si>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</si>
  <si>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</si>
  <si>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</si>
  <si>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</si>
  <si>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</si>
  <si>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</si>
  <si>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</si>
  <si>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</si>
  <si>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</si>
  <si>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</si>
  <si>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</si>
  <si>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</si>
  <si>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</si>
  <si>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</si>
  <si>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</si>
  <si>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</si>
  <si>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</si>
  <si>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</si>
  <si>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</si>
  <si>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</si>
  <si>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</si>
  <si>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</si>
  <si>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</si>
  <si>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</si>
  <si>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</si>
  <si>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</si>
  <si>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</si>
  <si>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</si>
  <si>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</si>
  <si>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</si>
  <si>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</si>
  <si>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</si>
  <si>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</si>
  <si>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</si>
  <si>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</si>
  <si>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</si>
  <si>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</si>
  <si>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</si>
  <si>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</si>
  <si>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</si>
  <si>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</si>
  <si>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</si>
  <si>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</si>
  <si>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</si>
  <si>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</si>
  <si>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</si>
  <si>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</si>
  <si>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</si>
  <si>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</si>
  <si>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</si>
  <si>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</si>
  <si>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</si>
  <si>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</si>
  <si>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</si>
  <si>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</si>
  <si>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</si>
  <si>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</si>
  <si>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</si>
  <si>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</si>
  <si>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</si>
  <si>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</si>
  <si>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</si>
  <si>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</si>
  <si>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</si>
  <si>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</si>
  <si>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</si>
  <si>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</si>
  <si>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</si>
  <si>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</si>
  <si>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</si>
  <si>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</si>
  <si>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</si>
  <si>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</si>
  <si>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</si>
  <si>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</si>
  <si>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</si>
  <si>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</si>
  <si>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</si>
  <si>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</si>
  <si>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</si>
  <si>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</si>
  <si>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</si>
  <si>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</si>
  <si>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</si>
  <si>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</si>
  <si>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</si>
  <si>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</si>
  <si>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</si>
  <si>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</si>
  <si>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</si>
  <si>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</si>
  <si>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</si>
  <si>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</si>
  <si>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</si>
  <si>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</si>
  <si>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</si>
  <si>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</si>
  <si>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</si>
  <si>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</si>
  <si>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</si>
  <si>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</si>
  <si>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</si>
  <si>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</si>
  <si>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</si>
  <si>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</si>
  <si>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</si>
  <si>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</si>
  <si>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</si>
  <si>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</si>
  <si>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</si>
  <si>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</si>
  <si>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</si>
  <si>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</si>
  <si>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</si>
  <si>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</si>
  <si>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</si>
  <si>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</si>
  <si>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</si>
  <si>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</si>
  <si>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</si>
  <si>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</si>
  <si>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</si>
  <si>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</si>
  <si>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</si>
  <si>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</si>
  <si>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</si>
  <si>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</si>
  <si>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</si>
  <si>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</si>
  <si>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</si>
  <si>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</si>
  <si>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</si>
  <si>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</si>
  <si>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</si>
  <si>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</si>
  <si>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</si>
  <si>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</si>
  <si>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</si>
  <si>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</si>
  <si>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</si>
  <si>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</si>
  <si>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</si>
  <si>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</si>
  <si>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</si>
  <si>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</si>
  <si>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</si>
  <si>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</si>
  <si>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</si>
  <si>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</si>
  <si>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</si>
  <si>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</si>
  <si>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</si>
  <si>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</si>
  <si>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</si>
  <si>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</si>
  <si>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</si>
  <si>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</si>
  <si>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</si>
  <si>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</si>
  <si>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</si>
  <si>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</si>
  <si>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</si>
  <si>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</si>
  <si>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</si>
  <si>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</si>
  <si>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</si>
  <si>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</si>
  <si>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</si>
  <si>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</si>
  <si>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</si>
  <si>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</si>
  <si>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</si>
  <si>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</si>
  <si>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</si>
  <si>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</si>
  <si>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</si>
  <si>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</si>
  <si>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</si>
  <si>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</si>
  <si>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</si>
  <si>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</si>
  <si>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</si>
  <si>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</si>
  <si>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</si>
  <si>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</si>
  <si>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</si>
  <si>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</si>
  <si>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</si>
  <si>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</si>
  <si>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</si>
  <si>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</si>
  <si>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</si>
  <si>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</si>
  <si>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</si>
  <si>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</si>
  <si>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</si>
  <si>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</si>
  <si>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</si>
  <si>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</si>
  <si>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</si>
  <si>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</si>
  <si>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</si>
  <si>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</si>
  <si>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</si>
  <si>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</si>
  <si>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</si>
  <si>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</si>
  <si>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</si>
  <si>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</si>
  <si>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</si>
  <si>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</si>
  <si>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</si>
  <si>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</si>
  <si>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</si>
  <si>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</si>
  <si>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</si>
  <si>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</si>
  <si>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</si>
  <si>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</si>
  <si>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</si>
  <si>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</si>
  <si>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</si>
  <si>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</si>
  <si>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</si>
  <si>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</si>
  <si>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</si>
  <si>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</si>
  <si>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</si>
  <si>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</si>
  <si>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</si>
  <si>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</si>
  <si>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</si>
  <si>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</si>
  <si>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</si>
  <si>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</si>
  <si>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</si>
  <si>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</si>
  <si>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</si>
  <si>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</si>
  <si>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</si>
  <si>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</si>
  <si>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</si>
  <si>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</si>
  <si>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</si>
  <si>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</si>
  <si>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</si>
  <si>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</si>
  <si>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</si>
  <si>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</si>
  <si>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</si>
  <si>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</si>
  <si>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</si>
  <si>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</si>
  <si>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</si>
  <si>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</si>
  <si>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</si>
  <si>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</si>
  <si>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</si>
  <si>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</si>
  <si>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</si>
  <si>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</si>
  <si>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</si>
  <si>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</si>
  <si>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</si>
  <si>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</si>
  <si>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</si>
  <si>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</si>
  <si>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</si>
  <si>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</si>
  <si>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</si>
  <si>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</si>
  <si>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</si>
  <si>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</si>
  <si>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</si>
  <si>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</si>
  <si>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</si>
  <si>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</si>
  <si>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</si>
  <si>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</si>
  <si>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</si>
  <si>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</si>
  <si>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</si>
  <si>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</si>
  <si>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</si>
  <si>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</si>
  <si>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</si>
  <si>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</si>
  <si>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</si>
  <si>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</si>
  <si>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</si>
  <si>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</si>
  <si>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</si>
  <si>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</si>
  <si>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</si>
  <si>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</si>
  <si>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</si>
  <si>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</si>
  <si>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</si>
  <si>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</si>
  <si>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</si>
  <si>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</si>
  <si>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</si>
  <si>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</si>
  <si>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</si>
  <si>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</si>
  <si>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</si>
  <si>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</si>
  <si>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</si>
  <si>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</si>
  <si>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</si>
  <si>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</si>
  <si>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</si>
  <si>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</si>
  <si>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</si>
  <si>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</si>
  <si>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</si>
  <si>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</si>
  <si>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</si>
  <si>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</si>
  <si>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</si>
  <si>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</si>
  <si>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</si>
  <si>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</si>
  <si>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</si>
  <si>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</si>
  <si>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</si>
  <si>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</si>
  <si>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</si>
  <si>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</si>
  <si>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</si>
  <si>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</si>
  <si>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</si>
  <si>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</si>
  <si>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</si>
  <si>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</si>
  <si>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</si>
  <si>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</si>
  <si>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</si>
  <si>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</si>
  <si>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</si>
  <si>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</si>
  <si>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</si>
  <si>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</si>
  <si>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</si>
  <si>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</si>
  <si>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</si>
  <si>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</si>
  <si>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</si>
  <si>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</si>
  <si>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</si>
  <si>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</si>
  <si>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</si>
  <si>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</si>
  <si>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</si>
  <si>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</si>
  <si>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</si>
  <si>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</si>
  <si>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</si>
  <si>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</si>
  <si>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</si>
  <si>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</si>
  <si>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</si>
  <si>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</si>
  <si>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</si>
  <si>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</si>
  <si>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</si>
  <si>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</si>
  <si>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</si>
  <si>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</si>
  <si>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</si>
  <si>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</si>
  <si>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</si>
  <si>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</si>
  <si>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</si>
  <si>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</si>
  <si>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</si>
  <si>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</si>
  <si>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</si>
  <si>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</si>
  <si>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</si>
  <si>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</si>
  <si>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</si>
  <si>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</si>
  <si>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</si>
  <si>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</si>
  <si>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</si>
  <si>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</si>
  <si>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</si>
  <si>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</si>
  <si>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</si>
  <si>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</si>
  <si>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</si>
  <si>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</si>
  <si>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</si>
  <si>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</si>
  <si>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</si>
  <si>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</si>
  <si>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</si>
  <si>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</si>
  <si>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</si>
  <si>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</si>
  <si>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</si>
  <si>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</si>
  <si>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</si>
  <si>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</si>
  <si>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</si>
  <si>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</si>
  <si>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</si>
  <si>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</si>
  <si>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</si>
  <si>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</si>
  <si>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</si>
  <si>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</si>
  <si>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</si>
  <si>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</si>
  <si>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</si>
  <si>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</si>
  <si>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</si>
  <si>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</si>
  <si>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</si>
  <si>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</si>
  <si>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</si>
  <si>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</si>
  <si>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</si>
  <si>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</si>
  <si>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</si>
  <si>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</si>
  <si>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</si>
  <si>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</si>
  <si>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</si>
  <si>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</si>
  <si>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</si>
  <si>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</si>
  <si>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</si>
  <si>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</si>
  <si>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</si>
  <si>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</si>
  <si>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</si>
  <si>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</si>
  <si>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</si>
  <si>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</si>
  <si>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</si>
  <si>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</si>
  <si>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</si>
  <si>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</si>
  <si>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</si>
  <si>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</si>
  <si>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</si>
  <si>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</si>
  <si>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</si>
  <si>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</si>
  <si>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</si>
  <si>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</si>
  <si>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</si>
  <si>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</si>
  <si>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 xml:space="preserve">Percent Funded </t>
  </si>
  <si>
    <t>Average Donation</t>
  </si>
  <si>
    <t>Parent Category</t>
  </si>
  <si>
    <t>Sub_Category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</si>
  <si>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</si>
  <si>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</si>
  <si>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</si>
  <si>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</si>
  <si>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</si>
  <si>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</si>
  <si>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</si>
  <si>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</si>
  <si>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</si>
  <si>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</si>
  <si>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</si>
  <si>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</si>
  <si>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</si>
  <si>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</si>
  <si>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</si>
  <si>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</si>
  <si>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</si>
  <si>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</si>
  <si>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</si>
  <si>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</si>
  <si>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</si>
  <si>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</si>
  <si>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</si>
  <si>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</si>
  <si>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</si>
  <si>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</si>
  <si>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</si>
  <si>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</si>
  <si>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</si>
  <si>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</si>
  <si>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</si>
  <si>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</si>
  <si>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</si>
  <si>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</si>
  <si>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</si>
  <si>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</si>
  <si>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</si>
  <si>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</si>
  <si>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</si>
  <si>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</si>
  <si>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</si>
  <si>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</si>
  <si>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</si>
  <si>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</si>
  <si>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</si>
  <si>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</si>
  <si>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</si>
  <si>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</si>
  <si>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</si>
  <si>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</si>
  <si>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</si>
  <si>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</si>
  <si>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</si>
  <si>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</si>
  <si>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</si>
  <si>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</si>
  <si>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</si>
  <si>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</si>
  <si>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</si>
  <si>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</si>
  <si>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</si>
  <si>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</si>
  <si>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</si>
  <si>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</si>
  <si>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</si>
  <si>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</si>
  <si>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</si>
  <si>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</si>
  <si>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</si>
  <si>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</si>
  <si>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</si>
  <si>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</si>
  <si>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</si>
  <si>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</si>
  <si>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Deviation</t>
  </si>
  <si>
    <t>Sample Variance</t>
  </si>
  <si>
    <t>Minimum</t>
  </si>
  <si>
    <t>Maximum</t>
  </si>
  <si>
    <t>Aalysis</t>
  </si>
  <si>
    <t>The Mean better summarizes the data for this table. It tells me the more backers you have the more likely your campaign will be successful</t>
  </si>
  <si>
    <t>The backers are expecting a higher return on their investment in the campaign.</t>
  </si>
  <si>
    <t xml:space="preserve">The is more variability with successful campaigns. This make sense because the is a higher risk for a campaign to be successful. </t>
  </si>
  <si>
    <t>id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</si>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</sst>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2"/>
      <color rgb="FF006100"/>
      <name val="Tw Cen MT"/>
      <family val="2"/>
      <scheme val="minor"/>
    </font>
    <font>
      <sz val="12"/>
      <color rgb="FF9C0006"/>
      <name val="Tw Cen MT"/>
      <family val="2"/>
      <scheme val="minor"/>
    </font>
    <font>
      <sz val="12"/>
      <color rgb="FF9C5700"/>
      <name val="Tw Cen MT"/>
      <family val="2"/>
      <scheme val="minor"/>
    </font>
    <font>
      <sz val="12"/>
      <color rgb="FF3F3F76"/>
      <name val="Tw Cen MT"/>
      <family val="2"/>
      <scheme val="minor"/>
    </font>
    <font>
      <b/>
      <sz val="12"/>
      <color rgb="FF3F3F3F"/>
      <name val="Tw Cen MT"/>
      <family val="2"/>
      <scheme val="minor"/>
    </font>
    <font>
      <b/>
      <sz val="12"/>
      <color rgb="FFFA7D00"/>
      <name val="Tw Cen MT"/>
      <family val="2"/>
      <scheme val="minor"/>
    </font>
    <font>
      <sz val="12"/>
      <color rgb="FFFA7D00"/>
      <name val="Tw Cen MT"/>
      <family val="2"/>
      <scheme val="minor"/>
    </font>
    <font>
      <b/>
      <sz val="12"/>
      <color theme="0"/>
      <name val="Tw Cen MT"/>
      <family val="2"/>
      <scheme val="minor"/>
    </font>
    <font>
      <sz val="12"/>
      <color rgb="FFFF0000"/>
      <name val="Tw Cen MT"/>
      <family val="2"/>
      <scheme val="minor"/>
    </font>
    <font>
      <i/>
      <sz val="12"/>
      <color rgb="FF7F7F7F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0" fillId="0" borderId="12" xfId="0" applyBorder="1"/>
    <xf numFmtId="0" fontId="16" fillId="33" borderId="12" xfId="0" applyFont="1" applyFill="1" applyBorder="1" applyAlignment="1">
      <alignment horizontal="center"/>
    </xf>
    <xf numFmtId="0" fontId="0" fillId="33" borderId="12" xfId="0" applyFill="1" applyBorder="1"/>
    <xf numFmtId="0" fontId="16" fillId="0" borderId="13" xfId="0" applyFont="1" applyBorder="1" applyAlignment="1">
      <alignment horizontal="center"/>
    </xf>
    <xf numFmtId="2" fontId="0" fillId="0" borderId="12" xfId="0" applyNumberFormat="1" applyBorder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strike val="0"/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99FF"/>
      <color rgb="FF9B0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[Module_1_Challenge.xlsx]Category PT!PivotTable1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4FC6-8C67-89FECAA0ED9B}"/>
            </c:ext>
          </c:extLst>
        </c:ser>
        <c:ser>
          <c:idx val="1"/>
          <c:order val="1"/>
          <c:tx>
            <c:strRef>
              <c:f>'Category PT'!$C$5:$C$6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FC6-8C67-89FECAA0ED9B}"/>
            </c:ext>
          </c:extLst>
        </c:ser>
        <c:ser>
          <c:idx val="2"/>
          <c:order val="2"/>
          <c:tx>
            <c:strRef>
              <c:f>'Category PT'!$D$5:$D$6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C-4FC6-8C67-89FECAA0ED9B}"/>
            </c:ext>
          </c:extLst>
        </c:ser>
        <c:ser>
          <c:idx val="3"/>
          <c:order val="3"/>
          <c:tx>
            <c:strRef>
              <c:f>'Category PT'!$E$5:$E$6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C-4FC6-8C67-89FECAA0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61024"/>
        <c:axId val="362957696"/>
      </c:barChart>
      <c:catAx>
        <c:axId val="3629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7696"/>
        <c:crosses val="autoZero"/>
        <c:auto val="1"/>
        <c:lblAlgn val="ctr"/>
        <c:lblOffset val="100"/>
        <c:noMultiLvlLbl val="0"/>
      </c:catAx>
      <c:valAx>
        <c:axId val="362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[Module_1_Challenge.xlsx]Sub-Category PT!PivotTable6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9E3-861A-5361FB950241}"/>
            </c:ext>
          </c:extLst>
        </c:ser>
        <c:ser>
          <c:idx val="1"/>
          <c:order val="1"/>
          <c:tx>
            <c:strRef>
              <c:f>'Sub-Category PT'!$C$5:$C$6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9-49E3-861A-5361FB950241}"/>
            </c:ext>
          </c:extLst>
        </c:ser>
        <c:ser>
          <c:idx val="2"/>
          <c:order val="2"/>
          <c:tx>
            <c:strRef>
              <c:f>'Sub-Category PT'!$D$5:$D$6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9-49E3-861A-5361FB950241}"/>
            </c:ext>
          </c:extLst>
        </c:ser>
        <c:ser>
          <c:idx val="3"/>
          <c:order val="3"/>
          <c:tx>
            <c:strRef>
              <c:f>'Sub-Category PT'!$E$5:$E$6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9-49E3-861A-5361FB95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428096"/>
        <c:axId val="466425600"/>
      </c:barChart>
      <c:catAx>
        <c:axId val="4664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5600"/>
        <c:crosses val="autoZero"/>
        <c:auto val="1"/>
        <c:lblAlgn val="ctr"/>
        <c:lblOffset val="100"/>
        <c:noMultiLvlLbl val="0"/>
      </c:catAx>
      <c:valAx>
        <c:axId val="4664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[Module_1_Challenge.xlsx]Date PT!PivotTable10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PT'!$B$8:$B$9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PT'!$A$10:$A$22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PT'!$B$10:$B$22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403-A6CE-DDFD8BA3CE4D}"/>
            </c:ext>
          </c:extLst>
        </c:ser>
        <c:ser>
          <c:idx val="1"/>
          <c:order val="1"/>
          <c:tx>
            <c:strRef>
              <c:f>'Date PT'!$C$8:$C$9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PT'!$A$10:$A$22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PT'!$C$10:$C$22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4403-A6CE-DDFD8BA3CE4D}"/>
            </c:ext>
          </c:extLst>
        </c:ser>
        <c:ser>
          <c:idx val="2"/>
          <c:order val="2"/>
          <c:tx>
            <c:strRef>
              <c:f>'Date PT'!$D$8:$D$9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PT'!$A$10:$A$22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PT'!$D$10:$D$22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8-4403-A6CE-DDFD8BA3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1424"/>
        <c:axId val="362972256"/>
      </c:lineChart>
      <c:catAx>
        <c:axId val="3629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72256"/>
        <c:crosses val="autoZero"/>
        <c:auto val="1"/>
        <c:lblAlgn val="ctr"/>
        <c:lblOffset val="100"/>
        <c:noMultiLvlLbl val="0"/>
      </c:catAx>
      <c:valAx>
        <c:axId val="362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3-4DC5-9D8F-3A574713C28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3-4DC5-9D8F-3A574713C28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3-4DC5-9D8F-3A574713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00544"/>
        <c:axId val="231900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23-4DC5-9D8F-3A574713C2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23-4DC5-9D8F-3A574713C2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23-4DC5-9D8F-3A574713C2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23-4DC5-9D8F-3A574713C28D}"/>
                  </c:ext>
                </c:extLst>
              </c15:ser>
            </c15:filteredLineSeries>
          </c:ext>
        </c:extLst>
      </c:lineChart>
      <c:catAx>
        <c:axId val="2587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0768"/>
        <c:crosses val="autoZero"/>
        <c:auto val="1"/>
        <c:lblAlgn val="ctr"/>
        <c:lblOffset val="100"/>
        <c:noMultiLvlLbl val="0"/>
      </c:catAx>
      <c:valAx>
        <c:axId val="231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0</xdr:rowOff>
    </xdr:from>
    <xdr:to>
      <xdr:col>14</xdr:col>
      <xdr:colOff>609599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52595-5D5D-2423-AA92-0E44F497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4</xdr:row>
      <xdr:rowOff>38100</xdr:rowOff>
    </xdr:from>
    <xdr:to>
      <xdr:col>16</xdr:col>
      <xdr:colOff>9524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0EF77-B4DA-55D6-DA0B-F74104B9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7</xdr:row>
      <xdr:rowOff>0</xdr:rowOff>
    </xdr:from>
    <xdr:to>
      <xdr:col>13</xdr:col>
      <xdr:colOff>523875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373F6-D058-5AD9-96FD-42A27A74B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2019300</xdr:colOff>
      <xdr:row>14</xdr:row>
      <xdr:rowOff>38100</xdr:rowOff>
    </xdr:from>
    <xdr:to>
      <xdr:col>7</xdr:col>
      <xdr:colOff>1314450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7C3C7-7447-25CD-518A-4280F1EE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Thomas" refreshedDate="44981.616459259261" createdVersion="8" refreshedVersion="8" minRefreshableVersion="3" recordCount="1000" xr:uid="{0DA6DE8D-9779-45E4-8F43-4C05F53CA03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Thomas" refreshedDate="44981.667060069442" createdVersion="8" refreshedVersion="8" minRefreshableVersion="3" recordCount="1001" xr:uid="{0EF699EF-4CB4-4A9C-B9B6-63AD47B1E07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m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m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m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m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m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m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m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m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m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m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m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m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m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m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m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m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m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m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m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m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m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m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m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m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m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m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m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m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m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m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m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m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m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m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m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m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m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m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m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m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m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m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m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m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m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m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m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m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m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m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m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m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m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m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m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m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m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m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m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m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m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m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m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m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m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m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m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m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m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m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m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m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m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m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m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m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m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m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m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m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m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m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m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m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9A8B1-97A7-441A-A117-B24DCC5B82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24">
      <pivotArea type="all" dataOnly="0" outline="0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2D744-BD81-4987-9326-FB114749C92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formats count="10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6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7" type="button" dataOnly="0" labelOnly="1" outline="0" axis="axisRow" fieldPosition="0"/>
    </format>
    <format dxfId="17">
      <pivotArea dataOnly="0" labelOnly="1" fieldPosition="0">
        <references count="1">
          <reference field="17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71EF6-8913-4618-AC62-2DE0741C600D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8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0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3" type="button" dataOnly="0" labelOnly="1" outline="0" axis="axisRow" fieldPosition="0"/>
    </format>
    <format dxfId="7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  <format dxfId="4">
      <pivotArea dataOnly="0" labelOnly="1" grandCol="1" outline="0" fieldPosition="0"/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15" zoomScaleNormal="115" workbookViewId="0"/>
  </sheetViews>
  <sheetFormatPr defaultColWidth="11.109375" defaultRowHeight="15.75" x14ac:dyDescent="0.25"/>
  <cols>
    <col min="1" max="1" width="4.33203125" customWidth="1"/>
    <col min="2" max="2" width="30.77734375" customWidth="1"/>
    <col min="3" max="3" width="33.6640625" style="3" customWidth="1"/>
    <col min="5" max="5" width="11.109375" style="25"/>
    <col min="6" max="6" width="15.109375" style="20" customWidth="1"/>
    <col min="8" max="8" width="13.6640625" style="25" customWidth="1"/>
    <col min="9" max="9" width="16.6640625" style="23" customWidth="1"/>
    <col min="12" max="12" width="11.6640625" customWidth="1"/>
    <col min="13" max="13" width="11.33203125" customWidth="1"/>
    <col min="14" max="14" width="20.21875" bestFit="1" customWidth="1"/>
    <col min="15" max="15" width="20.21875" customWidth="1"/>
    <col min="18" max="18" width="28.109375" customWidth="1"/>
    <col min="19" max="19" width="15" customWidth="1"/>
    <col min="20" max="20" width="15.33203125" customWidth="1"/>
  </cols>
  <sheetData>
    <row r="1" spans="1:20" s="1" customFormat="1" x14ac:dyDescent="0.25">
      <c r="A1" s="1" t="s">
        <v>2114</v>
      </c>
      <c r="B1" s="1" t="s">
        <v>0</v>
      </c>
      <c r="C1" s="2" t="s">
        <v>1</v>
      </c>
      <c r="D1" s="1" t="s">
        <v>2</v>
      </c>
      <c r="E1" s="24" t="s">
        <v>3</v>
      </c>
      <c r="F1" s="19" t="s">
        <v>2028</v>
      </c>
      <c r="G1" s="1" t="s">
        <v>4</v>
      </c>
      <c r="H1" s="24" t="s">
        <v>5</v>
      </c>
      <c r="I1" s="22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25">
        <v>0</v>
      </c>
      <c r="F2" s="21">
        <f>E2/D2*100</f>
        <v>0</v>
      </c>
      <c r="G2" t="s">
        <v>14</v>
      </c>
      <c r="H2" s="25">
        <v>0</v>
      </c>
      <c r="I2" s="23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 s="25">
        <v>14560</v>
      </c>
      <c r="F3" s="21">
        <f t="shared" ref="F3:F66" si="0">E3/D3*100</f>
        <v>1040</v>
      </c>
      <c r="G3" t="s">
        <v>20</v>
      </c>
      <c r="H3" s="25">
        <v>158</v>
      </c>
      <c r="I3" s="2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1">
        <f t="shared" ref="O3:O66" si="2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 s="25">
        <v>142523</v>
      </c>
      <c r="F4" s="21">
        <f t="shared" si="0"/>
        <v>131.4787822878229</v>
      </c>
      <c r="G4" t="s">
        <v>20</v>
      </c>
      <c r="H4" s="25">
        <v>1425</v>
      </c>
      <c r="I4" s="23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 s="25">
        <v>2477</v>
      </c>
      <c r="F5" s="21">
        <f t="shared" si="0"/>
        <v>58.976190476190467</v>
      </c>
      <c r="G5" t="s">
        <v>14</v>
      </c>
      <c r="H5" s="25">
        <v>24</v>
      </c>
      <c r="I5" s="23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25">
        <v>5265</v>
      </c>
      <c r="F6" s="21">
        <f t="shared" si="0"/>
        <v>69.276315789473685</v>
      </c>
      <c r="G6" t="s">
        <v>14</v>
      </c>
      <c r="H6" s="25">
        <v>53</v>
      </c>
      <c r="I6" s="23" t="b">
        <f>A1=E6/H6</f>
        <v>0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 s="25">
        <v>13195</v>
      </c>
      <c r="F7" s="21">
        <f t="shared" si="0"/>
        <v>173.61842105263159</v>
      </c>
      <c r="G7" t="s">
        <v>20</v>
      </c>
      <c r="H7" s="25">
        <v>174</v>
      </c>
      <c r="I7" s="23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25">
        <v>1090</v>
      </c>
      <c r="F8" s="21">
        <f t="shared" si="0"/>
        <v>20.961538461538463</v>
      </c>
      <c r="G8" t="s">
        <v>14</v>
      </c>
      <c r="H8" s="25">
        <v>18</v>
      </c>
      <c r="I8" s="23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 s="25">
        <v>14741</v>
      </c>
      <c r="F9" s="21">
        <f t="shared" si="0"/>
        <v>327.57777777777778</v>
      </c>
      <c r="G9" t="s">
        <v>20</v>
      </c>
      <c r="H9" s="25">
        <v>227</v>
      </c>
      <c r="I9" s="23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 s="25">
        <v>21946</v>
      </c>
      <c r="F10" s="21">
        <f t="shared" si="0"/>
        <v>19.932788374205266</v>
      </c>
      <c r="G10" t="s">
        <v>47</v>
      </c>
      <c r="H10" s="25">
        <v>708</v>
      </c>
      <c r="I10" s="23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25">
        <v>3208</v>
      </c>
      <c r="F11" s="21">
        <f t="shared" si="0"/>
        <v>51.741935483870968</v>
      </c>
      <c r="G11" t="s">
        <v>14</v>
      </c>
      <c r="H11" s="25">
        <v>44</v>
      </c>
      <c r="I11" s="23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 s="25">
        <v>13838</v>
      </c>
      <c r="F12" s="21">
        <f t="shared" si="0"/>
        <v>266.11538461538464</v>
      </c>
      <c r="G12" t="s">
        <v>20</v>
      </c>
      <c r="H12" s="25">
        <v>220</v>
      </c>
      <c r="I12" s="23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 s="25">
        <v>3030</v>
      </c>
      <c r="F13" s="21">
        <f t="shared" si="0"/>
        <v>48.095238095238095</v>
      </c>
      <c r="G13" t="s">
        <v>14</v>
      </c>
      <c r="H13" s="25">
        <v>27</v>
      </c>
      <c r="I13" s="23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25">
        <v>5629</v>
      </c>
      <c r="F14" s="21">
        <f t="shared" si="0"/>
        <v>89.349206349206341</v>
      </c>
      <c r="G14" t="s">
        <v>14</v>
      </c>
      <c r="H14" s="25">
        <v>55</v>
      </c>
      <c r="I14" s="23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 s="25">
        <v>10295</v>
      </c>
      <c r="F15" s="21">
        <f t="shared" si="0"/>
        <v>245.11904761904765</v>
      </c>
      <c r="G15" t="s">
        <v>20</v>
      </c>
      <c r="H15" s="25">
        <v>98</v>
      </c>
      <c r="I15" s="23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25">
        <v>18829</v>
      </c>
      <c r="F16" s="21">
        <f t="shared" si="0"/>
        <v>66.769503546099301</v>
      </c>
      <c r="G16" t="s">
        <v>14</v>
      </c>
      <c r="H16" s="25">
        <v>200</v>
      </c>
      <c r="I16" s="23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25">
        <v>38414</v>
      </c>
      <c r="F17" s="21">
        <f t="shared" si="0"/>
        <v>47.307881773399011</v>
      </c>
      <c r="G17" t="s">
        <v>14</v>
      </c>
      <c r="H17" s="25">
        <v>452</v>
      </c>
      <c r="I17" s="23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25">
        <v>11041</v>
      </c>
      <c r="F18" s="21">
        <f t="shared" si="0"/>
        <v>649.47058823529414</v>
      </c>
      <c r="G18" t="s">
        <v>20</v>
      </c>
      <c r="H18" s="25">
        <v>100</v>
      </c>
      <c r="I18" s="23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25">
        <v>134845</v>
      </c>
      <c r="F19" s="21">
        <f t="shared" si="0"/>
        <v>159.39125295508273</v>
      </c>
      <c r="G19" t="s">
        <v>20</v>
      </c>
      <c r="H19" s="25">
        <v>1249</v>
      </c>
      <c r="I19" s="23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25">
        <v>6089</v>
      </c>
      <c r="F20" s="21">
        <f t="shared" si="0"/>
        <v>66.912087912087912</v>
      </c>
      <c r="G20" t="s">
        <v>74</v>
      </c>
      <c r="H20" s="25">
        <v>135</v>
      </c>
      <c r="I20" s="23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25">
        <v>30331</v>
      </c>
      <c r="F21" s="21">
        <f t="shared" si="0"/>
        <v>48.529600000000002</v>
      </c>
      <c r="G21" t="s">
        <v>14</v>
      </c>
      <c r="H21" s="25">
        <v>674</v>
      </c>
      <c r="I21" s="23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25">
        <v>147936</v>
      </c>
      <c r="F22" s="21">
        <f t="shared" si="0"/>
        <v>112.24279210925646</v>
      </c>
      <c r="G22" t="s">
        <v>20</v>
      </c>
      <c r="H22" s="25">
        <v>1396</v>
      </c>
      <c r="I22" s="23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25">
        <v>38533</v>
      </c>
      <c r="F23" s="21">
        <f t="shared" si="0"/>
        <v>40.992553191489364</v>
      </c>
      <c r="G23" t="s">
        <v>14</v>
      </c>
      <c r="H23" s="25">
        <v>558</v>
      </c>
      <c r="I23" s="23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25">
        <v>75690</v>
      </c>
      <c r="F24" s="21">
        <f t="shared" si="0"/>
        <v>128.07106598984771</v>
      </c>
      <c r="G24" t="s">
        <v>20</v>
      </c>
      <c r="H24" s="25">
        <v>890</v>
      </c>
      <c r="I24" s="23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25">
        <v>14942</v>
      </c>
      <c r="F25" s="21">
        <f t="shared" si="0"/>
        <v>332.04444444444448</v>
      </c>
      <c r="G25" t="s">
        <v>20</v>
      </c>
      <c r="H25" s="25">
        <v>142</v>
      </c>
      <c r="I25" s="23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25">
        <v>104257</v>
      </c>
      <c r="F26" s="21">
        <f t="shared" si="0"/>
        <v>112.83225108225108</v>
      </c>
      <c r="G26" t="s">
        <v>20</v>
      </c>
      <c r="H26" s="25">
        <v>2673</v>
      </c>
      <c r="I26" s="23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25">
        <v>11904</v>
      </c>
      <c r="F27" s="21">
        <f t="shared" si="0"/>
        <v>216.43636363636364</v>
      </c>
      <c r="G27" t="s">
        <v>20</v>
      </c>
      <c r="H27" s="25">
        <v>163</v>
      </c>
      <c r="I27" s="23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25">
        <v>51814</v>
      </c>
      <c r="F28" s="21">
        <f t="shared" si="0"/>
        <v>48.199069767441863</v>
      </c>
      <c r="G28" t="s">
        <v>74</v>
      </c>
      <c r="H28" s="25">
        <v>1480</v>
      </c>
      <c r="I28" s="23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25">
        <v>1599</v>
      </c>
      <c r="F29" s="21">
        <f t="shared" si="0"/>
        <v>79.95</v>
      </c>
      <c r="G29" t="s">
        <v>14</v>
      </c>
      <c r="H29" s="25">
        <v>15</v>
      </c>
      <c r="I29" s="23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25">
        <v>137635</v>
      </c>
      <c r="F30" s="21">
        <f t="shared" si="0"/>
        <v>105.22553516819573</v>
      </c>
      <c r="G30" t="s">
        <v>20</v>
      </c>
      <c r="H30" s="25">
        <v>2220</v>
      </c>
      <c r="I30" s="23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25">
        <v>150965</v>
      </c>
      <c r="F31" s="21">
        <f t="shared" si="0"/>
        <v>328.89978213507629</v>
      </c>
      <c r="G31" t="s">
        <v>20</v>
      </c>
      <c r="H31" s="25">
        <v>1606</v>
      </c>
      <c r="I31" s="23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25">
        <v>14455</v>
      </c>
      <c r="F32" s="21">
        <f t="shared" si="0"/>
        <v>160.61111111111111</v>
      </c>
      <c r="G32" t="s">
        <v>20</v>
      </c>
      <c r="H32" s="25">
        <v>129</v>
      </c>
      <c r="I32" s="23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25">
        <v>10850</v>
      </c>
      <c r="F33" s="21">
        <f t="shared" si="0"/>
        <v>310</v>
      </c>
      <c r="G33" t="s">
        <v>20</v>
      </c>
      <c r="H33" s="25">
        <v>226</v>
      </c>
      <c r="I33" s="23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25">
        <v>87676</v>
      </c>
      <c r="F34" s="21">
        <f t="shared" si="0"/>
        <v>86.807920792079202</v>
      </c>
      <c r="G34" t="s">
        <v>14</v>
      </c>
      <c r="H34" s="25">
        <v>2307</v>
      </c>
      <c r="I34" s="23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 s="25">
        <v>189666</v>
      </c>
      <c r="F35" s="21">
        <f t="shared" si="0"/>
        <v>377.82071713147411</v>
      </c>
      <c r="G35" t="s">
        <v>20</v>
      </c>
      <c r="H35" s="25">
        <v>5419</v>
      </c>
      <c r="I35" s="23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19.5" x14ac:dyDescent="0.4">
      <c r="A36">
        <v>34</v>
      </c>
      <c r="B36" t="s">
        <v>111</v>
      </c>
      <c r="C36" s="3" t="s">
        <v>112</v>
      </c>
      <c r="D36">
        <v>9300</v>
      </c>
      <c r="E36" s="25">
        <v>14025</v>
      </c>
      <c r="F36" s="21">
        <f t="shared" si="0"/>
        <v>150.80645161290323</v>
      </c>
      <c r="G36" t="s">
        <v>20</v>
      </c>
      <c r="H36" s="25">
        <v>165</v>
      </c>
      <c r="I36" s="23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 s="25">
        <v>188628</v>
      </c>
      <c r="F37" s="21">
        <f t="shared" si="0"/>
        <v>150.30119521912351</v>
      </c>
      <c r="G37" t="s">
        <v>20</v>
      </c>
      <c r="H37" s="25">
        <v>1965</v>
      </c>
      <c r="I37" s="23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 s="25">
        <v>1101</v>
      </c>
      <c r="F38" s="21">
        <f t="shared" si="0"/>
        <v>157.28571428571431</v>
      </c>
      <c r="G38" t="s">
        <v>20</v>
      </c>
      <c r="H38" s="25">
        <v>16</v>
      </c>
      <c r="I38" s="23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19.5" x14ac:dyDescent="0.4">
      <c r="A39">
        <v>37</v>
      </c>
      <c r="B39" t="s">
        <v>117</v>
      </c>
      <c r="C39" s="3" t="s">
        <v>118</v>
      </c>
      <c r="D39">
        <v>8100</v>
      </c>
      <c r="E39" s="25">
        <v>11339</v>
      </c>
      <c r="F39" s="21">
        <f t="shared" si="0"/>
        <v>139.98765432098764</v>
      </c>
      <c r="G39" t="s">
        <v>20</v>
      </c>
      <c r="H39" s="25">
        <v>107</v>
      </c>
      <c r="I39" s="23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 s="25">
        <v>10085</v>
      </c>
      <c r="F40" s="21">
        <f t="shared" si="0"/>
        <v>325.32258064516128</v>
      </c>
      <c r="G40" t="s">
        <v>20</v>
      </c>
      <c r="H40" s="25">
        <v>134</v>
      </c>
      <c r="I40" s="23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 s="25">
        <v>5027</v>
      </c>
      <c r="F41" s="21">
        <f t="shared" si="0"/>
        <v>50.777777777777779</v>
      </c>
      <c r="G41" t="s">
        <v>14</v>
      </c>
      <c r="H41" s="25">
        <v>88</v>
      </c>
      <c r="I41" s="23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 s="25">
        <v>14878</v>
      </c>
      <c r="F42" s="21">
        <f t="shared" si="0"/>
        <v>169.06818181818181</v>
      </c>
      <c r="G42" t="s">
        <v>20</v>
      </c>
      <c r="H42" s="25">
        <v>198</v>
      </c>
      <c r="I42" s="23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 s="25">
        <v>11924</v>
      </c>
      <c r="F43" s="21">
        <f t="shared" si="0"/>
        <v>212.92857142857144</v>
      </c>
      <c r="G43" t="s">
        <v>20</v>
      </c>
      <c r="H43" s="25">
        <v>111</v>
      </c>
      <c r="I43" s="23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 s="25">
        <v>7991</v>
      </c>
      <c r="F44" s="21">
        <f t="shared" si="0"/>
        <v>443.94444444444446</v>
      </c>
      <c r="G44" t="s">
        <v>20</v>
      </c>
      <c r="H44" s="25">
        <v>222</v>
      </c>
      <c r="I44" s="23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 s="25">
        <v>167717</v>
      </c>
      <c r="F45" s="21">
        <f t="shared" si="0"/>
        <v>185.9390243902439</v>
      </c>
      <c r="G45" t="s">
        <v>20</v>
      </c>
      <c r="H45" s="25">
        <v>6212</v>
      </c>
      <c r="I45" s="23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 s="25">
        <v>10541</v>
      </c>
      <c r="F46" s="21">
        <f t="shared" si="0"/>
        <v>658.8125</v>
      </c>
      <c r="G46" t="s">
        <v>20</v>
      </c>
      <c r="H46" s="25">
        <v>98</v>
      </c>
      <c r="I46" s="23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19.5" x14ac:dyDescent="0.4">
      <c r="A47">
        <v>45</v>
      </c>
      <c r="B47" t="s">
        <v>136</v>
      </c>
      <c r="C47" s="3" t="s">
        <v>137</v>
      </c>
      <c r="D47">
        <v>9500</v>
      </c>
      <c r="E47" s="25">
        <v>4530</v>
      </c>
      <c r="F47" s="21">
        <f t="shared" si="0"/>
        <v>47.684210526315788</v>
      </c>
      <c r="G47" t="s">
        <v>14</v>
      </c>
      <c r="H47" s="25">
        <v>48</v>
      </c>
      <c r="I47" s="23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 s="25">
        <v>4247</v>
      </c>
      <c r="F48" s="21">
        <f t="shared" si="0"/>
        <v>114.78378378378378</v>
      </c>
      <c r="G48" t="s">
        <v>20</v>
      </c>
      <c r="H48" s="25">
        <v>92</v>
      </c>
      <c r="I48" s="23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 s="25">
        <v>7129</v>
      </c>
      <c r="F49" s="21">
        <f t="shared" si="0"/>
        <v>475.26666666666665</v>
      </c>
      <c r="G49" t="s">
        <v>20</v>
      </c>
      <c r="H49" s="25">
        <v>149</v>
      </c>
      <c r="I49" s="23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 s="25">
        <v>128862</v>
      </c>
      <c r="F50" s="21">
        <f t="shared" si="0"/>
        <v>386.97297297297297</v>
      </c>
      <c r="G50" t="s">
        <v>20</v>
      </c>
      <c r="H50" s="25">
        <v>2431</v>
      </c>
      <c r="I50" s="23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 s="25">
        <v>13653</v>
      </c>
      <c r="F51" s="21">
        <f t="shared" si="0"/>
        <v>189.625</v>
      </c>
      <c r="G51" t="s">
        <v>20</v>
      </c>
      <c r="H51" s="25">
        <v>303</v>
      </c>
      <c r="I51" s="23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19.5" x14ac:dyDescent="0.4">
      <c r="A52">
        <v>50</v>
      </c>
      <c r="B52" t="s">
        <v>146</v>
      </c>
      <c r="C52" s="3" t="s">
        <v>147</v>
      </c>
      <c r="D52">
        <v>100</v>
      </c>
      <c r="E52" s="25">
        <v>2</v>
      </c>
      <c r="F52" s="21">
        <f t="shared" si="0"/>
        <v>2</v>
      </c>
      <c r="G52" t="s">
        <v>14</v>
      </c>
      <c r="H52" s="25">
        <v>1</v>
      </c>
      <c r="I52" s="23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 s="25">
        <v>145243</v>
      </c>
      <c r="F53" s="21">
        <f t="shared" si="0"/>
        <v>91.867805186590772</v>
      </c>
      <c r="G53" t="s">
        <v>14</v>
      </c>
      <c r="H53" s="25">
        <v>1467</v>
      </c>
      <c r="I53" s="23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 s="25">
        <v>2459</v>
      </c>
      <c r="F54" s="21">
        <f t="shared" si="0"/>
        <v>34.152777777777779</v>
      </c>
      <c r="G54" t="s">
        <v>14</v>
      </c>
      <c r="H54" s="25">
        <v>75</v>
      </c>
      <c r="I54" s="23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 s="25">
        <v>12356</v>
      </c>
      <c r="F55" s="21">
        <f t="shared" si="0"/>
        <v>140.40909090909091</v>
      </c>
      <c r="G55" t="s">
        <v>20</v>
      </c>
      <c r="H55" s="25">
        <v>209</v>
      </c>
      <c r="I55" s="23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19.5" x14ac:dyDescent="0.4">
      <c r="A56">
        <v>54</v>
      </c>
      <c r="B56" t="s">
        <v>155</v>
      </c>
      <c r="C56" s="3" t="s">
        <v>156</v>
      </c>
      <c r="D56">
        <v>6000</v>
      </c>
      <c r="E56" s="25">
        <v>5392</v>
      </c>
      <c r="F56" s="21">
        <f t="shared" si="0"/>
        <v>89.86666666666666</v>
      </c>
      <c r="G56" t="s">
        <v>14</v>
      </c>
      <c r="H56" s="25">
        <v>120</v>
      </c>
      <c r="I56" s="23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19.5" x14ac:dyDescent="0.4">
      <c r="A57">
        <v>55</v>
      </c>
      <c r="B57" t="s">
        <v>157</v>
      </c>
      <c r="C57" s="3" t="s">
        <v>158</v>
      </c>
      <c r="D57">
        <v>6600</v>
      </c>
      <c r="E57" s="25">
        <v>11746</v>
      </c>
      <c r="F57" s="21">
        <f t="shared" si="0"/>
        <v>177.96969696969697</v>
      </c>
      <c r="G57" t="s">
        <v>20</v>
      </c>
      <c r="H57" s="25">
        <v>131</v>
      </c>
      <c r="I57" s="23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19.5" x14ac:dyDescent="0.4">
      <c r="A58">
        <v>56</v>
      </c>
      <c r="B58" t="s">
        <v>160</v>
      </c>
      <c r="C58" s="3" t="s">
        <v>161</v>
      </c>
      <c r="D58">
        <v>8000</v>
      </c>
      <c r="E58" s="25">
        <v>11493</v>
      </c>
      <c r="F58" s="21">
        <f t="shared" si="0"/>
        <v>143.66249999999999</v>
      </c>
      <c r="G58" t="s">
        <v>20</v>
      </c>
      <c r="H58" s="25">
        <v>164</v>
      </c>
      <c r="I58" s="23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 s="25">
        <v>6243</v>
      </c>
      <c r="F59" s="21">
        <f t="shared" si="0"/>
        <v>215.27586206896552</v>
      </c>
      <c r="G59" t="s">
        <v>20</v>
      </c>
      <c r="H59" s="25">
        <v>201</v>
      </c>
      <c r="I59" s="23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 s="25">
        <v>6132</v>
      </c>
      <c r="F60" s="21">
        <f t="shared" si="0"/>
        <v>227.11111111111114</v>
      </c>
      <c r="G60" t="s">
        <v>20</v>
      </c>
      <c r="H60" s="25">
        <v>211</v>
      </c>
      <c r="I60" s="23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 s="25">
        <v>3851</v>
      </c>
      <c r="F61" s="21">
        <f t="shared" si="0"/>
        <v>275.07142857142861</v>
      </c>
      <c r="G61" t="s">
        <v>20</v>
      </c>
      <c r="H61" s="25">
        <v>128</v>
      </c>
      <c r="I61" s="23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 s="25">
        <v>135997</v>
      </c>
      <c r="F62" s="21">
        <f t="shared" si="0"/>
        <v>144.37048832271762</v>
      </c>
      <c r="G62" t="s">
        <v>20</v>
      </c>
      <c r="H62" s="25">
        <v>1600</v>
      </c>
      <c r="I62" s="23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19.5" x14ac:dyDescent="0.4">
      <c r="A63">
        <v>61</v>
      </c>
      <c r="B63" t="s">
        <v>170</v>
      </c>
      <c r="C63" s="3" t="s">
        <v>171</v>
      </c>
      <c r="D63">
        <v>199200</v>
      </c>
      <c r="E63" s="25">
        <v>184750</v>
      </c>
      <c r="F63" s="21">
        <f t="shared" si="0"/>
        <v>92.74598393574297</v>
      </c>
      <c r="G63" t="s">
        <v>14</v>
      </c>
      <c r="H63" s="25">
        <v>2253</v>
      </c>
      <c r="I63" s="23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 s="25">
        <v>14452</v>
      </c>
      <c r="F64" s="21">
        <f t="shared" si="0"/>
        <v>722.6</v>
      </c>
      <c r="G64" t="s">
        <v>20</v>
      </c>
      <c r="H64" s="25">
        <v>249</v>
      </c>
      <c r="I64" s="23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 s="25">
        <v>557</v>
      </c>
      <c r="F65" s="21">
        <f t="shared" si="0"/>
        <v>11.851063829787234</v>
      </c>
      <c r="G65" t="s">
        <v>14</v>
      </c>
      <c r="H65" s="25">
        <v>5</v>
      </c>
      <c r="I65" s="23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 s="25">
        <v>2734</v>
      </c>
      <c r="F66" s="21">
        <f t="shared" si="0"/>
        <v>97.642857142857139</v>
      </c>
      <c r="G66" t="s">
        <v>14</v>
      </c>
      <c r="H66" s="25">
        <v>38</v>
      </c>
      <c r="I66" s="23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 s="25">
        <v>14405</v>
      </c>
      <c r="F67" s="21">
        <f t="shared" ref="F67:F130" si="6">E67/D67*100</f>
        <v>236.14754098360655</v>
      </c>
      <c r="G67" t="s">
        <v>20</v>
      </c>
      <c r="H67" s="25">
        <v>236</v>
      </c>
      <c r="I67" s="23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1">
        <f t="shared" ref="O67:O130" si="8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 s="25">
        <v>1307</v>
      </c>
      <c r="F68" s="21">
        <f t="shared" si="6"/>
        <v>45.068965517241381</v>
      </c>
      <c r="G68" t="s">
        <v>14</v>
      </c>
      <c r="H68" s="25">
        <v>12</v>
      </c>
      <c r="I68" s="23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19.5" x14ac:dyDescent="0.4">
      <c r="A69">
        <v>67</v>
      </c>
      <c r="B69" t="s">
        <v>182</v>
      </c>
      <c r="C69" s="3" t="s">
        <v>183</v>
      </c>
      <c r="D69">
        <v>72600</v>
      </c>
      <c r="E69" s="25">
        <v>117892</v>
      </c>
      <c r="F69" s="21">
        <f t="shared" si="6"/>
        <v>162.38567493112947</v>
      </c>
      <c r="G69" t="s">
        <v>20</v>
      </c>
      <c r="H69" s="25">
        <v>4065</v>
      </c>
      <c r="I69" s="23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 s="25">
        <v>14508</v>
      </c>
      <c r="F70" s="21">
        <f t="shared" si="6"/>
        <v>254.52631578947367</v>
      </c>
      <c r="G70" t="s">
        <v>20</v>
      </c>
      <c r="H70" s="25">
        <v>246</v>
      </c>
      <c r="I70" s="23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 s="25">
        <v>1901</v>
      </c>
      <c r="F71" s="21">
        <f t="shared" si="6"/>
        <v>24.063291139240505</v>
      </c>
      <c r="G71" t="s">
        <v>74</v>
      </c>
      <c r="H71" s="25">
        <v>17</v>
      </c>
      <c r="I71" s="23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 s="25">
        <v>158389</v>
      </c>
      <c r="F72" s="21">
        <f t="shared" si="6"/>
        <v>123.74140625000001</v>
      </c>
      <c r="G72" t="s">
        <v>20</v>
      </c>
      <c r="H72" s="25">
        <v>2475</v>
      </c>
      <c r="I72" s="23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 s="25">
        <v>6484</v>
      </c>
      <c r="F73" s="21">
        <f t="shared" si="6"/>
        <v>108.06666666666666</v>
      </c>
      <c r="G73" t="s">
        <v>20</v>
      </c>
      <c r="H73" s="25">
        <v>76</v>
      </c>
      <c r="I73" s="2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 s="25">
        <v>4022</v>
      </c>
      <c r="F74" s="21">
        <f t="shared" si="6"/>
        <v>670.33333333333326</v>
      </c>
      <c r="G74" t="s">
        <v>20</v>
      </c>
      <c r="H74" s="25">
        <v>54</v>
      </c>
      <c r="I74" s="23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 s="25">
        <v>9253</v>
      </c>
      <c r="F75" s="21">
        <f t="shared" si="6"/>
        <v>660.92857142857144</v>
      </c>
      <c r="G75" t="s">
        <v>20</v>
      </c>
      <c r="H75" s="25">
        <v>88</v>
      </c>
      <c r="I75" s="23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 s="25">
        <v>4776</v>
      </c>
      <c r="F76" s="21">
        <f t="shared" si="6"/>
        <v>122.46153846153847</v>
      </c>
      <c r="G76" t="s">
        <v>20</v>
      </c>
      <c r="H76" s="25">
        <v>85</v>
      </c>
      <c r="I76" s="23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 s="25">
        <v>14606</v>
      </c>
      <c r="F77" s="21">
        <f t="shared" si="6"/>
        <v>150.57731958762886</v>
      </c>
      <c r="G77" t="s">
        <v>20</v>
      </c>
      <c r="H77" s="25">
        <v>170</v>
      </c>
      <c r="I77" s="23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 s="25">
        <v>95993</v>
      </c>
      <c r="F78" s="21">
        <f t="shared" si="6"/>
        <v>78.106590724165997</v>
      </c>
      <c r="G78" t="s">
        <v>14</v>
      </c>
      <c r="H78" s="25">
        <v>1684</v>
      </c>
      <c r="I78" s="23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 s="25">
        <v>4460</v>
      </c>
      <c r="F79" s="21">
        <f t="shared" si="6"/>
        <v>46.94736842105263</v>
      </c>
      <c r="G79" t="s">
        <v>14</v>
      </c>
      <c r="H79" s="25">
        <v>56</v>
      </c>
      <c r="I79" s="23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 s="25">
        <v>13536</v>
      </c>
      <c r="F80" s="21">
        <f t="shared" si="6"/>
        <v>300.8</v>
      </c>
      <c r="G80" t="s">
        <v>20</v>
      </c>
      <c r="H80" s="25">
        <v>330</v>
      </c>
      <c r="I80" s="23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 s="25">
        <v>40228</v>
      </c>
      <c r="F81" s="21">
        <f t="shared" si="6"/>
        <v>69.598615916955026</v>
      </c>
      <c r="G81" t="s">
        <v>14</v>
      </c>
      <c r="H81" s="25">
        <v>838</v>
      </c>
      <c r="I81" s="23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 s="25">
        <v>7012</v>
      </c>
      <c r="F82" s="21">
        <f t="shared" si="6"/>
        <v>637.4545454545455</v>
      </c>
      <c r="G82" t="s">
        <v>20</v>
      </c>
      <c r="H82" s="25">
        <v>127</v>
      </c>
      <c r="I82" s="23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 s="25">
        <v>37857</v>
      </c>
      <c r="F83" s="21">
        <f t="shared" si="6"/>
        <v>225.33928571428569</v>
      </c>
      <c r="G83" t="s">
        <v>20</v>
      </c>
      <c r="H83" s="25">
        <v>411</v>
      </c>
      <c r="I83" s="2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 s="25">
        <v>14973</v>
      </c>
      <c r="F84" s="21">
        <f t="shared" si="6"/>
        <v>1497.3000000000002</v>
      </c>
      <c r="G84" t="s">
        <v>20</v>
      </c>
      <c r="H84" s="25">
        <v>180</v>
      </c>
      <c r="I84" s="23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 s="25">
        <v>39996</v>
      </c>
      <c r="F85" s="21">
        <f t="shared" si="6"/>
        <v>37.590225563909776</v>
      </c>
      <c r="G85" t="s">
        <v>14</v>
      </c>
      <c r="H85" s="25">
        <v>1000</v>
      </c>
      <c r="I85" s="23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 s="25">
        <v>41564</v>
      </c>
      <c r="F86" s="21">
        <f t="shared" si="6"/>
        <v>132.36942675159236</v>
      </c>
      <c r="G86" t="s">
        <v>20</v>
      </c>
      <c r="H86" s="25">
        <v>374</v>
      </c>
      <c r="I86" s="23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 s="25">
        <v>6430</v>
      </c>
      <c r="F87" s="21">
        <f t="shared" si="6"/>
        <v>131.22448979591837</v>
      </c>
      <c r="G87" t="s">
        <v>20</v>
      </c>
      <c r="H87" s="25">
        <v>71</v>
      </c>
      <c r="I87" s="23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 s="25">
        <v>12405</v>
      </c>
      <c r="F88" s="21">
        <f t="shared" si="6"/>
        <v>167.63513513513513</v>
      </c>
      <c r="G88" t="s">
        <v>20</v>
      </c>
      <c r="H88" s="25">
        <v>203</v>
      </c>
      <c r="I88" s="23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19.5" x14ac:dyDescent="0.4">
      <c r="A89">
        <v>87</v>
      </c>
      <c r="B89" t="s">
        <v>223</v>
      </c>
      <c r="C89" s="3" t="s">
        <v>224</v>
      </c>
      <c r="D89">
        <v>198500</v>
      </c>
      <c r="E89" s="25">
        <v>123040</v>
      </c>
      <c r="F89" s="21">
        <f t="shared" si="6"/>
        <v>61.984886649874063</v>
      </c>
      <c r="G89" t="s">
        <v>14</v>
      </c>
      <c r="H89" s="25">
        <v>1482</v>
      </c>
      <c r="I89" s="23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 s="25">
        <v>12516</v>
      </c>
      <c r="F90" s="21">
        <f t="shared" si="6"/>
        <v>260.75</v>
      </c>
      <c r="G90" t="s">
        <v>20</v>
      </c>
      <c r="H90" s="25">
        <v>113</v>
      </c>
      <c r="I90" s="23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 s="25">
        <v>8588</v>
      </c>
      <c r="F91" s="21">
        <f t="shared" si="6"/>
        <v>252.58823529411765</v>
      </c>
      <c r="G91" t="s">
        <v>20</v>
      </c>
      <c r="H91" s="25">
        <v>96</v>
      </c>
      <c r="I91" s="23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 s="25">
        <v>6132</v>
      </c>
      <c r="F92" s="21">
        <f t="shared" si="6"/>
        <v>78.615384615384613</v>
      </c>
      <c r="G92" t="s">
        <v>14</v>
      </c>
      <c r="H92" s="25">
        <v>106</v>
      </c>
      <c r="I92" s="23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 s="25">
        <v>74688</v>
      </c>
      <c r="F93" s="21">
        <f t="shared" si="6"/>
        <v>48.404406999351913</v>
      </c>
      <c r="G93" t="s">
        <v>14</v>
      </c>
      <c r="H93" s="25">
        <v>679</v>
      </c>
      <c r="I93" s="2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19.5" x14ac:dyDescent="0.4">
      <c r="A94">
        <v>92</v>
      </c>
      <c r="B94" t="s">
        <v>233</v>
      </c>
      <c r="C94" s="3" t="s">
        <v>234</v>
      </c>
      <c r="D94">
        <v>20000</v>
      </c>
      <c r="E94" s="25">
        <v>51775</v>
      </c>
      <c r="F94" s="21">
        <f t="shared" si="6"/>
        <v>258.875</v>
      </c>
      <c r="G94" t="s">
        <v>20</v>
      </c>
      <c r="H94" s="25">
        <v>498</v>
      </c>
      <c r="I94" s="23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 s="25">
        <v>65877</v>
      </c>
      <c r="F95" s="21">
        <f t="shared" si="6"/>
        <v>60.548713235294116</v>
      </c>
      <c r="G95" t="s">
        <v>74</v>
      </c>
      <c r="H95" s="25">
        <v>610</v>
      </c>
      <c r="I95" s="23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 s="25">
        <v>8807</v>
      </c>
      <c r="F96" s="21">
        <f t="shared" si="6"/>
        <v>303.68965517241378</v>
      </c>
      <c r="G96" t="s">
        <v>20</v>
      </c>
      <c r="H96" s="25">
        <v>180</v>
      </c>
      <c r="I96" s="23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19.5" x14ac:dyDescent="0.4">
      <c r="A97">
        <v>95</v>
      </c>
      <c r="B97" t="s">
        <v>239</v>
      </c>
      <c r="C97" s="3" t="s">
        <v>240</v>
      </c>
      <c r="D97">
        <v>900</v>
      </c>
      <c r="E97" s="25">
        <v>1017</v>
      </c>
      <c r="F97" s="21">
        <f t="shared" si="6"/>
        <v>112.99999999999999</v>
      </c>
      <c r="G97" t="s">
        <v>20</v>
      </c>
      <c r="H97" s="25">
        <v>27</v>
      </c>
      <c r="I97" s="23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 s="25">
        <v>151513</v>
      </c>
      <c r="F98" s="21">
        <f t="shared" si="6"/>
        <v>217.37876614060258</v>
      </c>
      <c r="G98" t="s">
        <v>20</v>
      </c>
      <c r="H98" s="25">
        <v>2331</v>
      </c>
      <c r="I98" s="23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 s="25">
        <v>12047</v>
      </c>
      <c r="F99" s="21">
        <f t="shared" si="6"/>
        <v>926.69230769230762</v>
      </c>
      <c r="G99" t="s">
        <v>20</v>
      </c>
      <c r="H99" s="25">
        <v>113</v>
      </c>
      <c r="I99" s="23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 s="25">
        <v>32951</v>
      </c>
      <c r="F100" s="21">
        <f t="shared" si="6"/>
        <v>33.692229038854805</v>
      </c>
      <c r="G100" t="s">
        <v>14</v>
      </c>
      <c r="H100" s="25">
        <v>1220</v>
      </c>
      <c r="I100" s="23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 s="25">
        <v>14951</v>
      </c>
      <c r="F101" s="21">
        <f t="shared" si="6"/>
        <v>196.7236842105263</v>
      </c>
      <c r="G101" t="s">
        <v>20</v>
      </c>
      <c r="H101" s="25">
        <v>164</v>
      </c>
      <c r="I101" s="23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 s="25">
        <v>1</v>
      </c>
      <c r="F102" s="21">
        <f t="shared" si="6"/>
        <v>1</v>
      </c>
      <c r="G102" t="s">
        <v>14</v>
      </c>
      <c r="H102" s="25">
        <v>1</v>
      </c>
      <c r="I102" s="23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 s="25">
        <v>9193</v>
      </c>
      <c r="F103" s="21">
        <f t="shared" si="6"/>
        <v>1021.4444444444445</v>
      </c>
      <c r="G103" t="s">
        <v>20</v>
      </c>
      <c r="H103" s="25">
        <v>164</v>
      </c>
      <c r="I103" s="2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 s="25">
        <v>10422</v>
      </c>
      <c r="F104" s="21">
        <f t="shared" si="6"/>
        <v>281.67567567567568</v>
      </c>
      <c r="G104" t="s">
        <v>20</v>
      </c>
      <c r="H104" s="25">
        <v>336</v>
      </c>
      <c r="I104" s="23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 s="25">
        <v>2461</v>
      </c>
      <c r="F105" s="21">
        <f t="shared" si="6"/>
        <v>24.610000000000003</v>
      </c>
      <c r="G105" t="s">
        <v>14</v>
      </c>
      <c r="H105" s="25">
        <v>37</v>
      </c>
      <c r="I105" s="23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 s="25">
        <v>170623</v>
      </c>
      <c r="F106" s="21">
        <f t="shared" si="6"/>
        <v>143.14010067114094</v>
      </c>
      <c r="G106" t="s">
        <v>20</v>
      </c>
      <c r="H106" s="25">
        <v>1917</v>
      </c>
      <c r="I106" s="23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 s="25">
        <v>9829</v>
      </c>
      <c r="F107" s="21">
        <f t="shared" si="6"/>
        <v>144.54411764705884</v>
      </c>
      <c r="G107" t="s">
        <v>20</v>
      </c>
      <c r="H107" s="25">
        <v>95</v>
      </c>
      <c r="I107" s="23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 s="25">
        <v>14006</v>
      </c>
      <c r="F108" s="21">
        <f t="shared" si="6"/>
        <v>359.12820512820514</v>
      </c>
      <c r="G108" t="s">
        <v>20</v>
      </c>
      <c r="H108" s="25">
        <v>147</v>
      </c>
      <c r="I108" s="23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19.5" x14ac:dyDescent="0.4">
      <c r="A109">
        <v>107</v>
      </c>
      <c r="B109" t="s">
        <v>263</v>
      </c>
      <c r="C109" s="3" t="s">
        <v>264</v>
      </c>
      <c r="D109">
        <v>3500</v>
      </c>
      <c r="E109" s="25">
        <v>6527</v>
      </c>
      <c r="F109" s="21">
        <f t="shared" si="6"/>
        <v>186.48571428571427</v>
      </c>
      <c r="G109" t="s">
        <v>20</v>
      </c>
      <c r="H109" s="25">
        <v>86</v>
      </c>
      <c r="I109" s="23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19.5" x14ac:dyDescent="0.4">
      <c r="A110">
        <v>108</v>
      </c>
      <c r="B110" t="s">
        <v>265</v>
      </c>
      <c r="C110" s="3" t="s">
        <v>266</v>
      </c>
      <c r="D110">
        <v>1500</v>
      </c>
      <c r="E110" s="25">
        <v>8929</v>
      </c>
      <c r="F110" s="21">
        <f t="shared" si="6"/>
        <v>595.26666666666665</v>
      </c>
      <c r="G110" t="s">
        <v>20</v>
      </c>
      <c r="H110" s="25">
        <v>83</v>
      </c>
      <c r="I110" s="23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 s="25">
        <v>3079</v>
      </c>
      <c r="F111" s="21">
        <f t="shared" si="6"/>
        <v>59.21153846153846</v>
      </c>
      <c r="G111" t="s">
        <v>14</v>
      </c>
      <c r="H111" s="25">
        <v>60</v>
      </c>
      <c r="I111" s="23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 s="25">
        <v>21307</v>
      </c>
      <c r="F112" s="21">
        <f t="shared" si="6"/>
        <v>14.962780898876405</v>
      </c>
      <c r="G112" t="s">
        <v>14</v>
      </c>
      <c r="H112" s="25">
        <v>296</v>
      </c>
      <c r="I112" s="23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 s="25">
        <v>73653</v>
      </c>
      <c r="F113" s="21">
        <f t="shared" si="6"/>
        <v>119.95602605863192</v>
      </c>
      <c r="G113" t="s">
        <v>20</v>
      </c>
      <c r="H113" s="25">
        <v>676</v>
      </c>
      <c r="I113" s="2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 s="25">
        <v>12635</v>
      </c>
      <c r="F114" s="21">
        <f t="shared" si="6"/>
        <v>268.82978723404256</v>
      </c>
      <c r="G114" t="s">
        <v>20</v>
      </c>
      <c r="H114" s="25">
        <v>361</v>
      </c>
      <c r="I114" s="23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 s="25">
        <v>12437</v>
      </c>
      <c r="F115" s="21">
        <f t="shared" si="6"/>
        <v>376.87878787878788</v>
      </c>
      <c r="G115" t="s">
        <v>20</v>
      </c>
      <c r="H115" s="25">
        <v>131</v>
      </c>
      <c r="I115" s="23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 s="25">
        <v>13816</v>
      </c>
      <c r="F116" s="21">
        <f t="shared" si="6"/>
        <v>727.15789473684208</v>
      </c>
      <c r="G116" t="s">
        <v>20</v>
      </c>
      <c r="H116" s="25">
        <v>126</v>
      </c>
      <c r="I116" s="23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 s="25">
        <v>145382</v>
      </c>
      <c r="F117" s="21">
        <f t="shared" si="6"/>
        <v>87.211757648470297</v>
      </c>
      <c r="G117" t="s">
        <v>14</v>
      </c>
      <c r="H117" s="25">
        <v>3304</v>
      </c>
      <c r="I117" s="23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19.5" x14ac:dyDescent="0.4">
      <c r="A118">
        <v>116</v>
      </c>
      <c r="B118" t="s">
        <v>282</v>
      </c>
      <c r="C118" s="3" t="s">
        <v>283</v>
      </c>
      <c r="D118">
        <v>7200</v>
      </c>
      <c r="E118" s="25">
        <v>6336</v>
      </c>
      <c r="F118" s="21">
        <f t="shared" si="6"/>
        <v>88</v>
      </c>
      <c r="G118" t="s">
        <v>14</v>
      </c>
      <c r="H118" s="25">
        <v>73</v>
      </c>
      <c r="I118" s="23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 s="25">
        <v>8523</v>
      </c>
      <c r="F119" s="21">
        <f t="shared" si="6"/>
        <v>173.9387755102041</v>
      </c>
      <c r="G119" t="s">
        <v>20</v>
      </c>
      <c r="H119" s="25">
        <v>275</v>
      </c>
      <c r="I119" s="23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 s="25">
        <v>6351</v>
      </c>
      <c r="F120" s="21">
        <f t="shared" si="6"/>
        <v>117.61111111111111</v>
      </c>
      <c r="G120" t="s">
        <v>20</v>
      </c>
      <c r="H120" s="25">
        <v>67</v>
      </c>
      <c r="I120" s="23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 s="25">
        <v>10748</v>
      </c>
      <c r="F121" s="21">
        <f t="shared" si="6"/>
        <v>214.96</v>
      </c>
      <c r="G121" t="s">
        <v>20</v>
      </c>
      <c r="H121" s="25">
        <v>154</v>
      </c>
      <c r="I121" s="23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 s="25">
        <v>112272</v>
      </c>
      <c r="F122" s="21">
        <f t="shared" si="6"/>
        <v>149.49667110519306</v>
      </c>
      <c r="G122" t="s">
        <v>20</v>
      </c>
      <c r="H122" s="25">
        <v>1782</v>
      </c>
      <c r="I122" s="23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 s="25">
        <v>99361</v>
      </c>
      <c r="F123" s="21">
        <f t="shared" si="6"/>
        <v>219.33995584988963</v>
      </c>
      <c r="G123" t="s">
        <v>20</v>
      </c>
      <c r="H123" s="25">
        <v>903</v>
      </c>
      <c r="I123" s="2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 s="25">
        <v>88055</v>
      </c>
      <c r="F124" s="21">
        <f t="shared" si="6"/>
        <v>64.367690058479525</v>
      </c>
      <c r="G124" t="s">
        <v>14</v>
      </c>
      <c r="H124" s="25">
        <v>3387</v>
      </c>
      <c r="I124" s="23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 s="25">
        <v>33092</v>
      </c>
      <c r="F125" s="21">
        <f t="shared" si="6"/>
        <v>18.622397298818232</v>
      </c>
      <c r="G125" t="s">
        <v>14</v>
      </c>
      <c r="H125" s="25">
        <v>662</v>
      </c>
      <c r="I125" s="23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 s="25">
        <v>9562</v>
      </c>
      <c r="F126" s="21">
        <f t="shared" si="6"/>
        <v>367.76923076923077</v>
      </c>
      <c r="G126" t="s">
        <v>20</v>
      </c>
      <c r="H126" s="25">
        <v>94</v>
      </c>
      <c r="I126" s="23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 s="25">
        <v>8475</v>
      </c>
      <c r="F127" s="21">
        <f t="shared" si="6"/>
        <v>159.90566037735849</v>
      </c>
      <c r="G127" t="s">
        <v>20</v>
      </c>
      <c r="H127" s="25">
        <v>180</v>
      </c>
      <c r="I127" s="23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 s="25">
        <v>69617</v>
      </c>
      <c r="F128" s="21">
        <f t="shared" si="6"/>
        <v>38.633185349611544</v>
      </c>
      <c r="G128" t="s">
        <v>14</v>
      </c>
      <c r="H128" s="25">
        <v>774</v>
      </c>
      <c r="I128" s="23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 s="25">
        <v>53067</v>
      </c>
      <c r="F129" s="21">
        <f t="shared" si="6"/>
        <v>51.42151162790698</v>
      </c>
      <c r="G129" t="s">
        <v>14</v>
      </c>
      <c r="H129" s="25">
        <v>672</v>
      </c>
      <c r="I129" s="23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 s="25">
        <v>42596</v>
      </c>
      <c r="F130" s="21">
        <f t="shared" si="6"/>
        <v>60.334277620396605</v>
      </c>
      <c r="G130" t="s">
        <v>74</v>
      </c>
      <c r="H130" s="25">
        <v>532</v>
      </c>
      <c r="I130" s="23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7"/>
        <v>40417.208333333336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 s="25">
        <v>4756</v>
      </c>
      <c r="F131" s="21">
        <f t="shared" ref="F131:F194" si="12">E131/D131*100</f>
        <v>3.202693602693603</v>
      </c>
      <c r="G131" t="s">
        <v>74</v>
      </c>
      <c r="H131" s="25">
        <v>55</v>
      </c>
      <c r="I131" s="23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3">(((L131/60)/60)/24)+DATE(1970,1,1)</f>
        <v>42038.25</v>
      </c>
      <c r="O131" s="11">
        <f t="shared" ref="O131:O194" si="14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 s="25">
        <v>14925</v>
      </c>
      <c r="F132" s="21">
        <f t="shared" si="12"/>
        <v>155.46875</v>
      </c>
      <c r="G132" t="s">
        <v>20</v>
      </c>
      <c r="H132" s="25">
        <v>533</v>
      </c>
      <c r="I132" s="23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19.5" x14ac:dyDescent="0.4">
      <c r="A133">
        <v>131</v>
      </c>
      <c r="B133" t="s">
        <v>313</v>
      </c>
      <c r="C133" s="3" t="s">
        <v>314</v>
      </c>
      <c r="D133">
        <v>164700</v>
      </c>
      <c r="E133" s="25">
        <v>166116</v>
      </c>
      <c r="F133" s="21">
        <f t="shared" si="12"/>
        <v>100.85974499089254</v>
      </c>
      <c r="G133" t="s">
        <v>20</v>
      </c>
      <c r="H133" s="25">
        <v>2443</v>
      </c>
      <c r="I133" s="2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 s="25">
        <v>3834</v>
      </c>
      <c r="F134" s="21">
        <f t="shared" si="12"/>
        <v>116.18181818181819</v>
      </c>
      <c r="G134" t="s">
        <v>20</v>
      </c>
      <c r="H134" s="25">
        <v>89</v>
      </c>
      <c r="I134" s="23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 s="25">
        <v>13985</v>
      </c>
      <c r="F135" s="21">
        <f t="shared" si="12"/>
        <v>310.77777777777777</v>
      </c>
      <c r="G135" t="s">
        <v>20</v>
      </c>
      <c r="H135" s="25">
        <v>159</v>
      </c>
      <c r="I135" s="23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 s="25">
        <v>89288</v>
      </c>
      <c r="F136" s="21">
        <f t="shared" si="12"/>
        <v>89.73668341708543</v>
      </c>
      <c r="G136" t="s">
        <v>14</v>
      </c>
      <c r="H136" s="25">
        <v>940</v>
      </c>
      <c r="I136" s="23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 s="25">
        <v>5488</v>
      </c>
      <c r="F137" s="21">
        <f t="shared" si="12"/>
        <v>71.27272727272728</v>
      </c>
      <c r="G137" t="s">
        <v>14</v>
      </c>
      <c r="H137" s="25">
        <v>117</v>
      </c>
      <c r="I137" s="23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 s="25">
        <v>2721</v>
      </c>
      <c r="F138" s="21">
        <f t="shared" si="12"/>
        <v>3.2862318840579712</v>
      </c>
      <c r="G138" t="s">
        <v>74</v>
      </c>
      <c r="H138" s="25">
        <v>58</v>
      </c>
      <c r="I138" s="23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 s="25">
        <v>4712</v>
      </c>
      <c r="F139" s="21">
        <f t="shared" si="12"/>
        <v>261.77777777777777</v>
      </c>
      <c r="G139" t="s">
        <v>20</v>
      </c>
      <c r="H139" s="25">
        <v>50</v>
      </c>
      <c r="I139" s="23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19.5" x14ac:dyDescent="0.4">
      <c r="A140">
        <v>138</v>
      </c>
      <c r="B140" t="s">
        <v>328</v>
      </c>
      <c r="C140" s="3" t="s">
        <v>329</v>
      </c>
      <c r="D140">
        <v>9600</v>
      </c>
      <c r="E140" s="25">
        <v>9216</v>
      </c>
      <c r="F140" s="21">
        <f t="shared" si="12"/>
        <v>96</v>
      </c>
      <c r="G140" t="s">
        <v>14</v>
      </c>
      <c r="H140" s="25">
        <v>115</v>
      </c>
      <c r="I140" s="23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 s="25">
        <v>19246</v>
      </c>
      <c r="F141" s="21">
        <f t="shared" si="12"/>
        <v>20.896851248642779</v>
      </c>
      <c r="G141" t="s">
        <v>14</v>
      </c>
      <c r="H141" s="25">
        <v>326</v>
      </c>
      <c r="I141" s="23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19.5" x14ac:dyDescent="0.4">
      <c r="A142">
        <v>140</v>
      </c>
      <c r="B142" t="s">
        <v>332</v>
      </c>
      <c r="C142" s="3" t="s">
        <v>333</v>
      </c>
      <c r="D142">
        <v>5500</v>
      </c>
      <c r="E142" s="25">
        <v>12274</v>
      </c>
      <c r="F142" s="21">
        <f t="shared" si="12"/>
        <v>223.16363636363636</v>
      </c>
      <c r="G142" t="s">
        <v>20</v>
      </c>
      <c r="H142" s="25">
        <v>186</v>
      </c>
      <c r="I142" s="23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 s="25">
        <v>65323</v>
      </c>
      <c r="F143" s="21">
        <f t="shared" si="12"/>
        <v>101.59097978227061</v>
      </c>
      <c r="G143" t="s">
        <v>20</v>
      </c>
      <c r="H143" s="25">
        <v>1071</v>
      </c>
      <c r="I143" s="2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 s="25">
        <v>11502</v>
      </c>
      <c r="F144" s="21">
        <f t="shared" si="12"/>
        <v>230.03999999999996</v>
      </c>
      <c r="G144" t="s">
        <v>20</v>
      </c>
      <c r="H144" s="25">
        <v>117</v>
      </c>
      <c r="I144" s="23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 s="25">
        <v>7322</v>
      </c>
      <c r="F145" s="21">
        <f t="shared" si="12"/>
        <v>135.59259259259261</v>
      </c>
      <c r="G145" t="s">
        <v>20</v>
      </c>
      <c r="H145" s="25">
        <v>70</v>
      </c>
      <c r="I145" s="23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 s="25">
        <v>11619</v>
      </c>
      <c r="F146" s="21">
        <f t="shared" si="12"/>
        <v>129.1</v>
      </c>
      <c r="G146" t="s">
        <v>20</v>
      </c>
      <c r="H146" s="25">
        <v>135</v>
      </c>
      <c r="I146" s="23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 s="25">
        <v>59128</v>
      </c>
      <c r="F147" s="21">
        <f t="shared" si="12"/>
        <v>236.512</v>
      </c>
      <c r="G147" t="s">
        <v>20</v>
      </c>
      <c r="H147" s="25">
        <v>768</v>
      </c>
      <c r="I147" s="23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19.5" x14ac:dyDescent="0.4">
      <c r="A148">
        <v>146</v>
      </c>
      <c r="B148" t="s">
        <v>344</v>
      </c>
      <c r="C148" s="3" t="s">
        <v>345</v>
      </c>
      <c r="D148">
        <v>8800</v>
      </c>
      <c r="E148" s="25">
        <v>1518</v>
      </c>
      <c r="F148" s="21">
        <f t="shared" si="12"/>
        <v>17.25</v>
      </c>
      <c r="G148" t="s">
        <v>74</v>
      </c>
      <c r="H148" s="25">
        <v>51</v>
      </c>
      <c r="I148" s="23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 s="25">
        <v>9337</v>
      </c>
      <c r="F149" s="21">
        <f t="shared" si="12"/>
        <v>112.49397590361446</v>
      </c>
      <c r="G149" t="s">
        <v>20</v>
      </c>
      <c r="H149" s="25">
        <v>199</v>
      </c>
      <c r="I149" s="23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 s="25">
        <v>11255</v>
      </c>
      <c r="F150" s="21">
        <f t="shared" si="12"/>
        <v>121.02150537634408</v>
      </c>
      <c r="G150" t="s">
        <v>20</v>
      </c>
      <c r="H150" s="25">
        <v>107</v>
      </c>
      <c r="I150" s="23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 s="25">
        <v>13632</v>
      </c>
      <c r="F151" s="21">
        <f t="shared" si="12"/>
        <v>219.87096774193549</v>
      </c>
      <c r="G151" t="s">
        <v>20</v>
      </c>
      <c r="H151" s="25">
        <v>195</v>
      </c>
      <c r="I151" s="23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 s="25">
        <v>1</v>
      </c>
      <c r="F152" s="21">
        <f t="shared" si="12"/>
        <v>1</v>
      </c>
      <c r="G152" t="s">
        <v>14</v>
      </c>
      <c r="H152" s="25">
        <v>1</v>
      </c>
      <c r="I152" s="23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 s="25">
        <v>88037</v>
      </c>
      <c r="F153" s="21">
        <f t="shared" si="12"/>
        <v>64.166909620991248</v>
      </c>
      <c r="G153" t="s">
        <v>14</v>
      </c>
      <c r="H153" s="25">
        <v>1467</v>
      </c>
      <c r="I153" s="2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 s="25">
        <v>175573</v>
      </c>
      <c r="F154" s="21">
        <f t="shared" si="12"/>
        <v>423.06746987951806</v>
      </c>
      <c r="G154" t="s">
        <v>20</v>
      </c>
      <c r="H154" s="25">
        <v>3376</v>
      </c>
      <c r="I154" s="23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 s="25">
        <v>176112</v>
      </c>
      <c r="F155" s="21">
        <f t="shared" si="12"/>
        <v>92.984160506863773</v>
      </c>
      <c r="G155" t="s">
        <v>14</v>
      </c>
      <c r="H155" s="25">
        <v>5681</v>
      </c>
      <c r="I155" s="23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 s="25">
        <v>100650</v>
      </c>
      <c r="F156" s="21">
        <f t="shared" si="12"/>
        <v>58.756567425569173</v>
      </c>
      <c r="G156" t="s">
        <v>14</v>
      </c>
      <c r="H156" s="25">
        <v>1059</v>
      </c>
      <c r="I156" s="23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 s="25">
        <v>90706</v>
      </c>
      <c r="F157" s="21">
        <f t="shared" si="12"/>
        <v>65.022222222222226</v>
      </c>
      <c r="G157" t="s">
        <v>14</v>
      </c>
      <c r="H157" s="25">
        <v>1194</v>
      </c>
      <c r="I157" s="23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 s="25">
        <v>26914</v>
      </c>
      <c r="F158" s="21">
        <f t="shared" si="12"/>
        <v>73.939560439560438</v>
      </c>
      <c r="G158" t="s">
        <v>74</v>
      </c>
      <c r="H158" s="25">
        <v>379</v>
      </c>
      <c r="I158" s="23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 s="25">
        <v>2212</v>
      </c>
      <c r="F159" s="21">
        <f t="shared" si="12"/>
        <v>52.666666666666664</v>
      </c>
      <c r="G159" t="s">
        <v>14</v>
      </c>
      <c r="H159" s="25">
        <v>30</v>
      </c>
      <c r="I159" s="23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 s="25">
        <v>4640</v>
      </c>
      <c r="F160" s="21">
        <f t="shared" si="12"/>
        <v>220.95238095238096</v>
      </c>
      <c r="G160" t="s">
        <v>20</v>
      </c>
      <c r="H160" s="25">
        <v>41</v>
      </c>
      <c r="I160" s="23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 s="25">
        <v>191222</v>
      </c>
      <c r="F161" s="21">
        <f t="shared" si="12"/>
        <v>100.01150627615063</v>
      </c>
      <c r="G161" t="s">
        <v>20</v>
      </c>
      <c r="H161" s="25">
        <v>1821</v>
      </c>
      <c r="I161" s="23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 s="25">
        <v>12985</v>
      </c>
      <c r="F162" s="21">
        <f t="shared" si="12"/>
        <v>162.3125</v>
      </c>
      <c r="G162" t="s">
        <v>20</v>
      </c>
      <c r="H162" s="25">
        <v>164</v>
      </c>
      <c r="I162" s="23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 s="25">
        <v>4300</v>
      </c>
      <c r="F163" s="21">
        <f t="shared" si="12"/>
        <v>78.181818181818187</v>
      </c>
      <c r="G163" t="s">
        <v>14</v>
      </c>
      <c r="H163" s="25">
        <v>75</v>
      </c>
      <c r="I163" s="2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19.5" x14ac:dyDescent="0.4">
      <c r="A164">
        <v>162</v>
      </c>
      <c r="B164" t="s">
        <v>376</v>
      </c>
      <c r="C164" s="3" t="s">
        <v>377</v>
      </c>
      <c r="D164">
        <v>6100</v>
      </c>
      <c r="E164" s="25">
        <v>9134</v>
      </c>
      <c r="F164" s="21">
        <f t="shared" si="12"/>
        <v>149.73770491803279</v>
      </c>
      <c r="G164" t="s">
        <v>20</v>
      </c>
      <c r="H164" s="25">
        <v>157</v>
      </c>
      <c r="I164" s="23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 s="25">
        <v>8864</v>
      </c>
      <c r="F165" s="21">
        <f t="shared" si="12"/>
        <v>253.25714285714284</v>
      </c>
      <c r="G165" t="s">
        <v>20</v>
      </c>
      <c r="H165" s="25">
        <v>246</v>
      </c>
      <c r="I165" s="23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 s="25">
        <v>150755</v>
      </c>
      <c r="F166" s="21">
        <f t="shared" si="12"/>
        <v>100.16943521594683</v>
      </c>
      <c r="G166" t="s">
        <v>20</v>
      </c>
      <c r="H166" s="25">
        <v>1396</v>
      </c>
      <c r="I166" s="23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 s="25">
        <v>110279</v>
      </c>
      <c r="F167" s="21">
        <f t="shared" si="12"/>
        <v>121.99004424778761</v>
      </c>
      <c r="G167" t="s">
        <v>20</v>
      </c>
      <c r="H167" s="25">
        <v>2506</v>
      </c>
      <c r="I167" s="23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 s="25">
        <v>13439</v>
      </c>
      <c r="F168" s="21">
        <f t="shared" si="12"/>
        <v>137.13265306122449</v>
      </c>
      <c r="G168" t="s">
        <v>20</v>
      </c>
      <c r="H168" s="25">
        <v>244</v>
      </c>
      <c r="I168" s="23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 s="25">
        <v>10804</v>
      </c>
      <c r="F169" s="21">
        <f t="shared" si="12"/>
        <v>415.53846153846149</v>
      </c>
      <c r="G169" t="s">
        <v>20</v>
      </c>
      <c r="H169" s="25">
        <v>146</v>
      </c>
      <c r="I169" s="23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 s="25">
        <v>40107</v>
      </c>
      <c r="F170" s="21">
        <f t="shared" si="12"/>
        <v>31.30913348946136</v>
      </c>
      <c r="G170" t="s">
        <v>14</v>
      </c>
      <c r="H170" s="25">
        <v>955</v>
      </c>
      <c r="I170" s="23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 s="25">
        <v>98811</v>
      </c>
      <c r="F171" s="21">
        <f t="shared" si="12"/>
        <v>424.08154506437768</v>
      </c>
      <c r="G171" t="s">
        <v>20</v>
      </c>
      <c r="H171" s="25">
        <v>1267</v>
      </c>
      <c r="I171" s="23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 s="25">
        <v>5528</v>
      </c>
      <c r="F172" s="21">
        <f t="shared" si="12"/>
        <v>2.93886230728336</v>
      </c>
      <c r="G172" t="s">
        <v>14</v>
      </c>
      <c r="H172" s="25">
        <v>67</v>
      </c>
      <c r="I172" s="23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 s="25">
        <v>521</v>
      </c>
      <c r="F173" s="21">
        <f t="shared" si="12"/>
        <v>10.63265306122449</v>
      </c>
      <c r="G173" t="s">
        <v>14</v>
      </c>
      <c r="H173" s="25">
        <v>5</v>
      </c>
      <c r="I173" s="2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 s="25">
        <v>663</v>
      </c>
      <c r="F174" s="21">
        <f t="shared" si="12"/>
        <v>82.875</v>
      </c>
      <c r="G174" t="s">
        <v>14</v>
      </c>
      <c r="H174" s="25">
        <v>26</v>
      </c>
      <c r="I174" s="23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 s="25">
        <v>157635</v>
      </c>
      <c r="F175" s="21">
        <f t="shared" si="12"/>
        <v>163.01447776628748</v>
      </c>
      <c r="G175" t="s">
        <v>20</v>
      </c>
      <c r="H175" s="25">
        <v>1561</v>
      </c>
      <c r="I175" s="23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 s="25">
        <v>5368</v>
      </c>
      <c r="F176" s="21">
        <f t="shared" si="12"/>
        <v>894.66666666666674</v>
      </c>
      <c r="G176" t="s">
        <v>20</v>
      </c>
      <c r="H176" s="25">
        <v>48</v>
      </c>
      <c r="I176" s="23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 s="25">
        <v>47459</v>
      </c>
      <c r="F177" s="21">
        <f t="shared" si="12"/>
        <v>26.191501103752756</v>
      </c>
      <c r="G177" t="s">
        <v>14</v>
      </c>
      <c r="H177" s="25">
        <v>1130</v>
      </c>
      <c r="I177" s="23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19.5" x14ac:dyDescent="0.4">
      <c r="A178">
        <v>176</v>
      </c>
      <c r="B178" t="s">
        <v>404</v>
      </c>
      <c r="C178" s="3" t="s">
        <v>405</v>
      </c>
      <c r="D178">
        <v>115000</v>
      </c>
      <c r="E178" s="25">
        <v>86060</v>
      </c>
      <c r="F178" s="21">
        <f t="shared" si="12"/>
        <v>74.834782608695647</v>
      </c>
      <c r="G178" t="s">
        <v>14</v>
      </c>
      <c r="H178" s="25">
        <v>782</v>
      </c>
      <c r="I178" s="23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 s="25">
        <v>161593</v>
      </c>
      <c r="F179" s="21">
        <f t="shared" si="12"/>
        <v>416.47680412371136</v>
      </c>
      <c r="G179" t="s">
        <v>20</v>
      </c>
      <c r="H179" s="25">
        <v>2739</v>
      </c>
      <c r="I179" s="23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 s="25">
        <v>6927</v>
      </c>
      <c r="F180" s="21">
        <f t="shared" si="12"/>
        <v>96.208333333333329</v>
      </c>
      <c r="G180" t="s">
        <v>14</v>
      </c>
      <c r="H180" s="25">
        <v>210</v>
      </c>
      <c r="I180" s="23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19.5" x14ac:dyDescent="0.4">
      <c r="A181">
        <v>179</v>
      </c>
      <c r="B181" t="s">
        <v>410</v>
      </c>
      <c r="C181" s="3" t="s">
        <v>411</v>
      </c>
      <c r="D181">
        <v>44500</v>
      </c>
      <c r="E181" s="25">
        <v>159185</v>
      </c>
      <c r="F181" s="21">
        <f t="shared" si="12"/>
        <v>357.71910112359546</v>
      </c>
      <c r="G181" t="s">
        <v>20</v>
      </c>
      <c r="H181" s="25">
        <v>3537</v>
      </c>
      <c r="I181" s="23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 s="25">
        <v>172736</v>
      </c>
      <c r="F182" s="21">
        <f t="shared" si="12"/>
        <v>308.45714285714286</v>
      </c>
      <c r="G182" t="s">
        <v>20</v>
      </c>
      <c r="H182" s="25">
        <v>2107</v>
      </c>
      <c r="I182" s="23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 s="25">
        <v>5315</v>
      </c>
      <c r="F183" s="21">
        <f t="shared" si="12"/>
        <v>61.802325581395344</v>
      </c>
      <c r="G183" t="s">
        <v>14</v>
      </c>
      <c r="H183" s="25">
        <v>136</v>
      </c>
      <c r="I183" s="2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 s="25">
        <v>195750</v>
      </c>
      <c r="F184" s="21">
        <f t="shared" si="12"/>
        <v>722.32472324723244</v>
      </c>
      <c r="G184" t="s">
        <v>20</v>
      </c>
      <c r="H184" s="25">
        <v>3318</v>
      </c>
      <c r="I184" s="23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 s="25">
        <v>3525</v>
      </c>
      <c r="F185" s="21">
        <f t="shared" si="12"/>
        <v>69.117647058823522</v>
      </c>
      <c r="G185" t="s">
        <v>14</v>
      </c>
      <c r="H185" s="25">
        <v>86</v>
      </c>
      <c r="I185" s="23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 s="25">
        <v>10550</v>
      </c>
      <c r="F186" s="21">
        <f t="shared" si="12"/>
        <v>293.05555555555554</v>
      </c>
      <c r="G186" t="s">
        <v>20</v>
      </c>
      <c r="H186" s="25">
        <v>340</v>
      </c>
      <c r="I186" s="23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 s="25">
        <v>718</v>
      </c>
      <c r="F187" s="21">
        <f t="shared" si="12"/>
        <v>71.8</v>
      </c>
      <c r="G187" t="s">
        <v>14</v>
      </c>
      <c r="H187" s="25">
        <v>19</v>
      </c>
      <c r="I187" s="23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 s="25">
        <v>28358</v>
      </c>
      <c r="F188" s="21">
        <f t="shared" si="12"/>
        <v>31.934684684684683</v>
      </c>
      <c r="G188" t="s">
        <v>14</v>
      </c>
      <c r="H188" s="25">
        <v>886</v>
      </c>
      <c r="I188" s="23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 s="25">
        <v>138384</v>
      </c>
      <c r="F189" s="21">
        <f t="shared" si="12"/>
        <v>229.87375415282392</v>
      </c>
      <c r="G189" t="s">
        <v>20</v>
      </c>
      <c r="H189" s="25">
        <v>1442</v>
      </c>
      <c r="I189" s="23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 s="25">
        <v>2625</v>
      </c>
      <c r="F190" s="21">
        <f t="shared" si="12"/>
        <v>32.012195121951223</v>
      </c>
      <c r="G190" t="s">
        <v>14</v>
      </c>
      <c r="H190" s="25">
        <v>35</v>
      </c>
      <c r="I190" s="23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 s="25">
        <v>45004</v>
      </c>
      <c r="F191" s="21">
        <f t="shared" si="12"/>
        <v>23.525352848928385</v>
      </c>
      <c r="G191" t="s">
        <v>74</v>
      </c>
      <c r="H191" s="25">
        <v>441</v>
      </c>
      <c r="I191" s="23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 s="25">
        <v>2538</v>
      </c>
      <c r="F192" s="21">
        <f t="shared" si="12"/>
        <v>68.594594594594597</v>
      </c>
      <c r="G192" t="s">
        <v>14</v>
      </c>
      <c r="H192" s="25">
        <v>24</v>
      </c>
      <c r="I192" s="23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 s="25">
        <v>3188</v>
      </c>
      <c r="F193" s="21">
        <f t="shared" si="12"/>
        <v>37.952380952380956</v>
      </c>
      <c r="G193" t="s">
        <v>14</v>
      </c>
      <c r="H193" s="25">
        <v>86</v>
      </c>
      <c r="I193" s="2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 s="25">
        <v>8517</v>
      </c>
      <c r="F194" s="21">
        <f t="shared" si="12"/>
        <v>19.992957746478872</v>
      </c>
      <c r="G194" t="s">
        <v>14</v>
      </c>
      <c r="H194" s="25">
        <v>243</v>
      </c>
      <c r="I194" s="23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 s="25">
        <v>3012</v>
      </c>
      <c r="F195" s="21">
        <f t="shared" ref="F195:F258" si="18">E195/D195*100</f>
        <v>45.636363636363633</v>
      </c>
      <c r="G195" t="s">
        <v>14</v>
      </c>
      <c r="H195" s="25">
        <v>65</v>
      </c>
      <c r="I195" s="23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9">(((L195/60)/60)/24)+DATE(1970,1,1)</f>
        <v>43198.208333333328</v>
      </c>
      <c r="O195" s="11">
        <f t="shared" ref="O195:O258" si="20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 s="25">
        <v>8716</v>
      </c>
      <c r="F196" s="21">
        <f t="shared" si="18"/>
        <v>122.7605633802817</v>
      </c>
      <c r="G196" t="s">
        <v>20</v>
      </c>
      <c r="H196" s="25">
        <v>126</v>
      </c>
      <c r="I196" s="23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 s="25">
        <v>57157</v>
      </c>
      <c r="F197" s="21">
        <f t="shared" si="18"/>
        <v>361.75316455696202</v>
      </c>
      <c r="G197" t="s">
        <v>20</v>
      </c>
      <c r="H197" s="25">
        <v>524</v>
      </c>
      <c r="I197" s="23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 s="25">
        <v>5178</v>
      </c>
      <c r="F198" s="21">
        <f t="shared" si="18"/>
        <v>63.146341463414636</v>
      </c>
      <c r="G198" t="s">
        <v>14</v>
      </c>
      <c r="H198" s="25">
        <v>100</v>
      </c>
      <c r="I198" s="23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 s="25">
        <v>163118</v>
      </c>
      <c r="F199" s="21">
        <f t="shared" si="18"/>
        <v>298.20475319926874</v>
      </c>
      <c r="G199" t="s">
        <v>20</v>
      </c>
      <c r="H199" s="25">
        <v>1989</v>
      </c>
      <c r="I199" s="23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 s="25">
        <v>6041</v>
      </c>
      <c r="F200" s="21">
        <f t="shared" si="18"/>
        <v>9.5585443037974684</v>
      </c>
      <c r="G200" t="s">
        <v>14</v>
      </c>
      <c r="H200" s="25">
        <v>168</v>
      </c>
      <c r="I200" s="23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 s="25">
        <v>968</v>
      </c>
      <c r="F201" s="21">
        <f t="shared" si="18"/>
        <v>53.777777777777779</v>
      </c>
      <c r="G201" t="s">
        <v>14</v>
      </c>
      <c r="H201" s="25">
        <v>13</v>
      </c>
      <c r="I201" s="23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 s="25">
        <v>2</v>
      </c>
      <c r="F202" s="21">
        <f t="shared" si="18"/>
        <v>2</v>
      </c>
      <c r="G202" t="s">
        <v>14</v>
      </c>
      <c r="H202" s="25">
        <v>1</v>
      </c>
      <c r="I202" s="23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 s="25">
        <v>14305</v>
      </c>
      <c r="F203" s="21">
        <f t="shared" si="18"/>
        <v>681.19047619047615</v>
      </c>
      <c r="G203" t="s">
        <v>20</v>
      </c>
      <c r="H203" s="25">
        <v>157</v>
      </c>
      <c r="I203" s="2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 s="25">
        <v>6543</v>
      </c>
      <c r="F204" s="21">
        <f t="shared" si="18"/>
        <v>78.831325301204828</v>
      </c>
      <c r="G204" t="s">
        <v>74</v>
      </c>
      <c r="H204" s="25">
        <v>82</v>
      </c>
      <c r="I204" s="23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19.5" x14ac:dyDescent="0.4">
      <c r="A205">
        <v>203</v>
      </c>
      <c r="B205" t="s">
        <v>458</v>
      </c>
      <c r="C205" s="3" t="s">
        <v>459</v>
      </c>
      <c r="D205">
        <v>143900</v>
      </c>
      <c r="E205" s="25">
        <v>193413</v>
      </c>
      <c r="F205" s="21">
        <f t="shared" si="18"/>
        <v>134.40792216817235</v>
      </c>
      <c r="G205" t="s">
        <v>20</v>
      </c>
      <c r="H205" s="25">
        <v>4498</v>
      </c>
      <c r="I205" s="23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 s="25">
        <v>2529</v>
      </c>
      <c r="F206" s="21">
        <f t="shared" si="18"/>
        <v>3.3719999999999999</v>
      </c>
      <c r="G206" t="s">
        <v>14</v>
      </c>
      <c r="H206" s="25">
        <v>40</v>
      </c>
      <c r="I206" s="23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 s="25">
        <v>5614</v>
      </c>
      <c r="F207" s="21">
        <f t="shared" si="18"/>
        <v>431.84615384615387</v>
      </c>
      <c r="G207" t="s">
        <v>20</v>
      </c>
      <c r="H207" s="25">
        <v>80</v>
      </c>
      <c r="I207" s="23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 s="25">
        <v>3496</v>
      </c>
      <c r="F208" s="21">
        <f t="shared" si="18"/>
        <v>38.844444444444441</v>
      </c>
      <c r="G208" t="s">
        <v>74</v>
      </c>
      <c r="H208" s="25">
        <v>57</v>
      </c>
      <c r="I208" s="23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19.5" x14ac:dyDescent="0.4">
      <c r="A209">
        <v>207</v>
      </c>
      <c r="B209" t="s">
        <v>466</v>
      </c>
      <c r="C209" s="3" t="s">
        <v>467</v>
      </c>
      <c r="D209">
        <v>1000</v>
      </c>
      <c r="E209" s="25">
        <v>4257</v>
      </c>
      <c r="F209" s="21">
        <f t="shared" si="18"/>
        <v>425.7</v>
      </c>
      <c r="G209" t="s">
        <v>20</v>
      </c>
      <c r="H209" s="25">
        <v>43</v>
      </c>
      <c r="I209" s="23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 s="25">
        <v>199110</v>
      </c>
      <c r="F210" s="21">
        <f t="shared" si="18"/>
        <v>101.12239715591672</v>
      </c>
      <c r="G210" t="s">
        <v>20</v>
      </c>
      <c r="H210" s="25">
        <v>2053</v>
      </c>
      <c r="I210" s="23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 s="25">
        <v>41212</v>
      </c>
      <c r="F211" s="21">
        <f t="shared" si="18"/>
        <v>21.188688946015425</v>
      </c>
      <c r="G211" t="s">
        <v>47</v>
      </c>
      <c r="H211" s="25">
        <v>808</v>
      </c>
      <c r="I211" s="23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 s="25">
        <v>6338</v>
      </c>
      <c r="F212" s="21">
        <f t="shared" si="18"/>
        <v>67.425531914893625</v>
      </c>
      <c r="G212" t="s">
        <v>14</v>
      </c>
      <c r="H212" s="25">
        <v>226</v>
      </c>
      <c r="I212" s="23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19.5" x14ac:dyDescent="0.4">
      <c r="A213">
        <v>211</v>
      </c>
      <c r="B213" t="s">
        <v>475</v>
      </c>
      <c r="C213" s="3" t="s">
        <v>476</v>
      </c>
      <c r="D213">
        <v>104400</v>
      </c>
      <c r="E213" s="25">
        <v>99100</v>
      </c>
      <c r="F213" s="21">
        <f t="shared" si="18"/>
        <v>94.923371647509583</v>
      </c>
      <c r="G213" t="s">
        <v>14</v>
      </c>
      <c r="H213" s="25">
        <v>1625</v>
      </c>
      <c r="I213" s="2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 s="25">
        <v>12300</v>
      </c>
      <c r="F214" s="21">
        <f t="shared" si="18"/>
        <v>151.85185185185185</v>
      </c>
      <c r="G214" t="s">
        <v>20</v>
      </c>
      <c r="H214" s="25">
        <v>168</v>
      </c>
      <c r="I214" s="23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19.5" x14ac:dyDescent="0.4">
      <c r="A215">
        <v>213</v>
      </c>
      <c r="B215" t="s">
        <v>479</v>
      </c>
      <c r="C215" s="3" t="s">
        <v>480</v>
      </c>
      <c r="D215">
        <v>87900</v>
      </c>
      <c r="E215" s="25">
        <v>171549</v>
      </c>
      <c r="F215" s="21">
        <f t="shared" si="18"/>
        <v>195.16382252559728</v>
      </c>
      <c r="G215" t="s">
        <v>20</v>
      </c>
      <c r="H215" s="25">
        <v>4289</v>
      </c>
      <c r="I215" s="23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 s="25">
        <v>14324</v>
      </c>
      <c r="F216" s="21">
        <f t="shared" si="18"/>
        <v>1023.1428571428571</v>
      </c>
      <c r="G216" t="s">
        <v>20</v>
      </c>
      <c r="H216" s="25">
        <v>165</v>
      </c>
      <c r="I216" s="23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 s="25">
        <v>6024</v>
      </c>
      <c r="F217" s="21">
        <f t="shared" si="18"/>
        <v>3.841836734693878</v>
      </c>
      <c r="G217" t="s">
        <v>14</v>
      </c>
      <c r="H217" s="25">
        <v>143</v>
      </c>
      <c r="I217" s="23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 s="25">
        <v>188721</v>
      </c>
      <c r="F218" s="21">
        <f t="shared" si="18"/>
        <v>155.07066557107643</v>
      </c>
      <c r="G218" t="s">
        <v>20</v>
      </c>
      <c r="H218" s="25">
        <v>1815</v>
      </c>
      <c r="I218" s="23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 s="25">
        <v>57911</v>
      </c>
      <c r="F219" s="21">
        <f t="shared" si="18"/>
        <v>44.753477588871718</v>
      </c>
      <c r="G219" t="s">
        <v>14</v>
      </c>
      <c r="H219" s="25">
        <v>934</v>
      </c>
      <c r="I219" s="23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 s="25">
        <v>12309</v>
      </c>
      <c r="F220" s="21">
        <f t="shared" si="18"/>
        <v>215.94736842105263</v>
      </c>
      <c r="G220" t="s">
        <v>20</v>
      </c>
      <c r="H220" s="25">
        <v>397</v>
      </c>
      <c r="I220" s="23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 s="25">
        <v>138497</v>
      </c>
      <c r="F221" s="21">
        <f t="shared" si="18"/>
        <v>332.12709832134288</v>
      </c>
      <c r="G221" t="s">
        <v>20</v>
      </c>
      <c r="H221" s="25">
        <v>1539</v>
      </c>
      <c r="I221" s="23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 s="25">
        <v>667</v>
      </c>
      <c r="F222" s="21">
        <f t="shared" si="18"/>
        <v>8.4430379746835449</v>
      </c>
      <c r="G222" t="s">
        <v>14</v>
      </c>
      <c r="H222" s="25">
        <v>17</v>
      </c>
      <c r="I222" s="23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 s="25">
        <v>119830</v>
      </c>
      <c r="F223" s="21">
        <f t="shared" si="18"/>
        <v>98.625514403292186</v>
      </c>
      <c r="G223" t="s">
        <v>14</v>
      </c>
      <c r="H223" s="25">
        <v>2179</v>
      </c>
      <c r="I223" s="2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 s="25">
        <v>6623</v>
      </c>
      <c r="F224" s="21">
        <f t="shared" si="18"/>
        <v>137.97916666666669</v>
      </c>
      <c r="G224" t="s">
        <v>20</v>
      </c>
      <c r="H224" s="25">
        <v>138</v>
      </c>
      <c r="I224" s="23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 s="25">
        <v>81897</v>
      </c>
      <c r="F225" s="21">
        <f t="shared" si="18"/>
        <v>93.81099656357388</v>
      </c>
      <c r="G225" t="s">
        <v>14</v>
      </c>
      <c r="H225" s="25">
        <v>931</v>
      </c>
      <c r="I225" s="23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 s="25">
        <v>186885</v>
      </c>
      <c r="F226" s="21">
        <f t="shared" si="18"/>
        <v>403.63930885529157</v>
      </c>
      <c r="G226" t="s">
        <v>20</v>
      </c>
      <c r="H226" s="25">
        <v>3594</v>
      </c>
      <c r="I226" s="23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 s="25">
        <v>176398</v>
      </c>
      <c r="F227" s="21">
        <f t="shared" si="18"/>
        <v>260.1740412979351</v>
      </c>
      <c r="G227" t="s">
        <v>20</v>
      </c>
      <c r="H227" s="25">
        <v>5880</v>
      </c>
      <c r="I227" s="23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 s="25">
        <v>10999</v>
      </c>
      <c r="F228" s="21">
        <f t="shared" si="18"/>
        <v>366.63333333333333</v>
      </c>
      <c r="G228" t="s">
        <v>20</v>
      </c>
      <c r="H228" s="25">
        <v>112</v>
      </c>
      <c r="I228" s="23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 s="25">
        <v>102751</v>
      </c>
      <c r="F229" s="21">
        <f t="shared" si="18"/>
        <v>168.72085385878489</v>
      </c>
      <c r="G229" t="s">
        <v>20</v>
      </c>
      <c r="H229" s="25">
        <v>943</v>
      </c>
      <c r="I229" s="23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 s="25">
        <v>165352</v>
      </c>
      <c r="F230" s="21">
        <f t="shared" si="18"/>
        <v>119.90717911530093</v>
      </c>
      <c r="G230" t="s">
        <v>20</v>
      </c>
      <c r="H230" s="25">
        <v>2468</v>
      </c>
      <c r="I230" s="23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 s="25">
        <v>165798</v>
      </c>
      <c r="F231" s="21">
        <f t="shared" si="18"/>
        <v>193.68925233644859</v>
      </c>
      <c r="G231" t="s">
        <v>20</v>
      </c>
      <c r="H231" s="25">
        <v>2551</v>
      </c>
      <c r="I231" s="23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 s="25">
        <v>10084</v>
      </c>
      <c r="F232" s="21">
        <f t="shared" si="18"/>
        <v>420.16666666666669</v>
      </c>
      <c r="G232" t="s">
        <v>20</v>
      </c>
      <c r="H232" s="25">
        <v>101</v>
      </c>
      <c r="I232" s="23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 s="25">
        <v>5523</v>
      </c>
      <c r="F233" s="21">
        <f t="shared" si="18"/>
        <v>76.708333333333329</v>
      </c>
      <c r="G233" t="s">
        <v>74</v>
      </c>
      <c r="H233" s="25">
        <v>67</v>
      </c>
      <c r="I233" s="2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 s="25">
        <v>5823</v>
      </c>
      <c r="F234" s="21">
        <f t="shared" si="18"/>
        <v>171.26470588235293</v>
      </c>
      <c r="G234" t="s">
        <v>20</v>
      </c>
      <c r="H234" s="25">
        <v>92</v>
      </c>
      <c r="I234" s="23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 s="25">
        <v>6000</v>
      </c>
      <c r="F235" s="21">
        <f t="shared" si="18"/>
        <v>157.89473684210526</v>
      </c>
      <c r="G235" t="s">
        <v>20</v>
      </c>
      <c r="H235" s="25">
        <v>62</v>
      </c>
      <c r="I235" s="23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 s="25">
        <v>8181</v>
      </c>
      <c r="F236" s="21">
        <f t="shared" si="18"/>
        <v>109.08</v>
      </c>
      <c r="G236" t="s">
        <v>20</v>
      </c>
      <c r="H236" s="25">
        <v>149</v>
      </c>
      <c r="I236" s="23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 s="25">
        <v>3589</v>
      </c>
      <c r="F237" s="21">
        <f t="shared" si="18"/>
        <v>41.732558139534881</v>
      </c>
      <c r="G237" t="s">
        <v>14</v>
      </c>
      <c r="H237" s="25">
        <v>92</v>
      </c>
      <c r="I237" s="23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 s="25">
        <v>4323</v>
      </c>
      <c r="F238" s="21">
        <f t="shared" si="18"/>
        <v>10.944303797468354</v>
      </c>
      <c r="G238" t="s">
        <v>14</v>
      </c>
      <c r="H238" s="25">
        <v>57</v>
      </c>
      <c r="I238" s="23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19.5" x14ac:dyDescent="0.4">
      <c r="A239">
        <v>237</v>
      </c>
      <c r="B239" t="s">
        <v>526</v>
      </c>
      <c r="C239" s="3" t="s">
        <v>527</v>
      </c>
      <c r="D239">
        <v>9300</v>
      </c>
      <c r="E239" s="25">
        <v>14822</v>
      </c>
      <c r="F239" s="21">
        <f t="shared" si="18"/>
        <v>159.3763440860215</v>
      </c>
      <c r="G239" t="s">
        <v>20</v>
      </c>
      <c r="H239" s="25">
        <v>329</v>
      </c>
      <c r="I239" s="23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 s="25">
        <v>10138</v>
      </c>
      <c r="F240" s="21">
        <f t="shared" si="18"/>
        <v>422.41666666666669</v>
      </c>
      <c r="G240" t="s">
        <v>20</v>
      </c>
      <c r="H240" s="25">
        <v>97</v>
      </c>
      <c r="I240" s="23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 s="25">
        <v>3127</v>
      </c>
      <c r="F241" s="21">
        <f t="shared" si="18"/>
        <v>97.71875</v>
      </c>
      <c r="G241" t="s">
        <v>14</v>
      </c>
      <c r="H241" s="25">
        <v>41</v>
      </c>
      <c r="I241" s="23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 s="25">
        <v>123124</v>
      </c>
      <c r="F242" s="21">
        <f t="shared" si="18"/>
        <v>418.78911564625849</v>
      </c>
      <c r="G242" t="s">
        <v>20</v>
      </c>
      <c r="H242" s="25">
        <v>1784</v>
      </c>
      <c r="I242" s="23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 s="25">
        <v>171729</v>
      </c>
      <c r="F243" s="21">
        <f t="shared" si="18"/>
        <v>101.91632047477745</v>
      </c>
      <c r="G243" t="s">
        <v>20</v>
      </c>
      <c r="H243" s="25">
        <v>1684</v>
      </c>
      <c r="I243" s="2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 s="25">
        <v>10729</v>
      </c>
      <c r="F244" s="21">
        <f t="shared" si="18"/>
        <v>127.72619047619047</v>
      </c>
      <c r="G244" t="s">
        <v>20</v>
      </c>
      <c r="H244" s="25">
        <v>250</v>
      </c>
      <c r="I244" s="23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19.5" x14ac:dyDescent="0.4">
      <c r="A245">
        <v>243</v>
      </c>
      <c r="B245" t="s">
        <v>538</v>
      </c>
      <c r="C245" s="3" t="s">
        <v>539</v>
      </c>
      <c r="D245">
        <v>2300</v>
      </c>
      <c r="E245" s="25">
        <v>10240</v>
      </c>
      <c r="F245" s="21">
        <f t="shared" si="18"/>
        <v>445.21739130434781</v>
      </c>
      <c r="G245" t="s">
        <v>20</v>
      </c>
      <c r="H245" s="25">
        <v>238</v>
      </c>
      <c r="I245" s="23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19.5" x14ac:dyDescent="0.4">
      <c r="A246">
        <v>244</v>
      </c>
      <c r="B246" t="s">
        <v>540</v>
      </c>
      <c r="C246" s="3" t="s">
        <v>541</v>
      </c>
      <c r="D246">
        <v>700</v>
      </c>
      <c r="E246" s="25">
        <v>3988</v>
      </c>
      <c r="F246" s="21">
        <f t="shared" si="18"/>
        <v>569.71428571428578</v>
      </c>
      <c r="G246" t="s">
        <v>20</v>
      </c>
      <c r="H246" s="25">
        <v>53</v>
      </c>
      <c r="I246" s="23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 s="25">
        <v>14771</v>
      </c>
      <c r="F247" s="21">
        <f t="shared" si="18"/>
        <v>509.34482758620686</v>
      </c>
      <c r="G247" t="s">
        <v>20</v>
      </c>
      <c r="H247" s="25">
        <v>214</v>
      </c>
      <c r="I247" s="23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 s="25">
        <v>14649</v>
      </c>
      <c r="F248" s="21">
        <f t="shared" si="18"/>
        <v>325.5333333333333</v>
      </c>
      <c r="G248" t="s">
        <v>20</v>
      </c>
      <c r="H248" s="25">
        <v>222</v>
      </c>
      <c r="I248" s="23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 s="25">
        <v>184658</v>
      </c>
      <c r="F249" s="21">
        <f t="shared" si="18"/>
        <v>932.61616161616166</v>
      </c>
      <c r="G249" t="s">
        <v>20</v>
      </c>
      <c r="H249" s="25">
        <v>1884</v>
      </c>
      <c r="I249" s="23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 s="25">
        <v>13103</v>
      </c>
      <c r="F250" s="21">
        <f t="shared" si="18"/>
        <v>211.33870967741933</v>
      </c>
      <c r="G250" t="s">
        <v>20</v>
      </c>
      <c r="H250" s="25">
        <v>218</v>
      </c>
      <c r="I250" s="23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 s="25">
        <v>168095</v>
      </c>
      <c r="F251" s="21">
        <f t="shared" si="18"/>
        <v>273.32520325203251</v>
      </c>
      <c r="G251" t="s">
        <v>20</v>
      </c>
      <c r="H251" s="25">
        <v>6465</v>
      </c>
      <c r="I251" s="23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 s="25">
        <v>3</v>
      </c>
      <c r="F252" s="21">
        <f t="shared" si="18"/>
        <v>3</v>
      </c>
      <c r="G252" t="s">
        <v>14</v>
      </c>
      <c r="H252" s="25">
        <v>1</v>
      </c>
      <c r="I252" s="23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 s="25">
        <v>3840</v>
      </c>
      <c r="F253" s="21">
        <f t="shared" si="18"/>
        <v>54.084507042253513</v>
      </c>
      <c r="G253" t="s">
        <v>14</v>
      </c>
      <c r="H253" s="25">
        <v>101</v>
      </c>
      <c r="I253" s="2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19.5" x14ac:dyDescent="0.4">
      <c r="A254">
        <v>252</v>
      </c>
      <c r="B254" t="s">
        <v>556</v>
      </c>
      <c r="C254" s="3" t="s">
        <v>557</v>
      </c>
      <c r="D254">
        <v>1000</v>
      </c>
      <c r="E254" s="25">
        <v>6263</v>
      </c>
      <c r="F254" s="21">
        <f t="shared" si="18"/>
        <v>626.29999999999995</v>
      </c>
      <c r="G254" t="s">
        <v>20</v>
      </c>
      <c r="H254" s="25">
        <v>59</v>
      </c>
      <c r="I254" s="23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 s="25">
        <v>108161</v>
      </c>
      <c r="F255" s="21">
        <f t="shared" si="18"/>
        <v>89.021399176954731</v>
      </c>
      <c r="G255" t="s">
        <v>14</v>
      </c>
      <c r="H255" s="25">
        <v>1335</v>
      </c>
      <c r="I255" s="23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19.5" x14ac:dyDescent="0.4">
      <c r="A256">
        <v>254</v>
      </c>
      <c r="B256" t="s">
        <v>560</v>
      </c>
      <c r="C256" s="3" t="s">
        <v>561</v>
      </c>
      <c r="D256">
        <v>4600</v>
      </c>
      <c r="E256" s="25">
        <v>8505</v>
      </c>
      <c r="F256" s="21">
        <f t="shared" si="18"/>
        <v>184.89130434782609</v>
      </c>
      <c r="G256" t="s">
        <v>20</v>
      </c>
      <c r="H256" s="25">
        <v>88</v>
      </c>
      <c r="I256" s="23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19.5" x14ac:dyDescent="0.4">
      <c r="A257">
        <v>255</v>
      </c>
      <c r="B257" t="s">
        <v>562</v>
      </c>
      <c r="C257" s="3" t="s">
        <v>563</v>
      </c>
      <c r="D257">
        <v>80500</v>
      </c>
      <c r="E257" s="25">
        <v>96735</v>
      </c>
      <c r="F257" s="21">
        <f t="shared" si="18"/>
        <v>120.16770186335404</v>
      </c>
      <c r="G257" t="s">
        <v>20</v>
      </c>
      <c r="H257" s="25">
        <v>1697</v>
      </c>
      <c r="I257" s="23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 s="25">
        <v>959</v>
      </c>
      <c r="F258" s="21">
        <f t="shared" si="18"/>
        <v>23.390243902439025</v>
      </c>
      <c r="G258" t="s">
        <v>14</v>
      </c>
      <c r="H258" s="25">
        <v>15</v>
      </c>
      <c r="I258" s="23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 s="25">
        <v>8322</v>
      </c>
      <c r="F259" s="21">
        <f t="shared" ref="F259:F322" si="24">E259/D259*100</f>
        <v>146</v>
      </c>
      <c r="G259" t="s">
        <v>20</v>
      </c>
      <c r="H259" s="25">
        <v>92</v>
      </c>
      <c r="I259" s="23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5">(((L259/60)/60)/24)+DATE(1970,1,1)</f>
        <v>41338.25</v>
      </c>
      <c r="O259" s="11">
        <f t="shared" ref="O259:O322" si="26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 s="25">
        <v>13424</v>
      </c>
      <c r="F260" s="21">
        <f t="shared" si="24"/>
        <v>268.48</v>
      </c>
      <c r="G260" t="s">
        <v>20</v>
      </c>
      <c r="H260" s="25">
        <v>186</v>
      </c>
      <c r="I260" s="23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19.5" x14ac:dyDescent="0.4">
      <c r="A261">
        <v>259</v>
      </c>
      <c r="B261" t="s">
        <v>570</v>
      </c>
      <c r="C261" s="3" t="s">
        <v>571</v>
      </c>
      <c r="D261">
        <v>1800</v>
      </c>
      <c r="E261" s="25">
        <v>10755</v>
      </c>
      <c r="F261" s="21">
        <f t="shared" si="24"/>
        <v>597.5</v>
      </c>
      <c r="G261" t="s">
        <v>20</v>
      </c>
      <c r="H261" s="25">
        <v>138</v>
      </c>
      <c r="I261" s="23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 s="25">
        <v>9935</v>
      </c>
      <c r="F262" s="21">
        <f t="shared" si="24"/>
        <v>157.69841269841268</v>
      </c>
      <c r="G262" t="s">
        <v>20</v>
      </c>
      <c r="H262" s="25">
        <v>261</v>
      </c>
      <c r="I262" s="23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19.5" x14ac:dyDescent="0.4">
      <c r="A263">
        <v>261</v>
      </c>
      <c r="B263" t="s">
        <v>574</v>
      </c>
      <c r="C263" s="3" t="s">
        <v>575</v>
      </c>
      <c r="D263">
        <v>84300</v>
      </c>
      <c r="E263" s="25">
        <v>26303</v>
      </c>
      <c r="F263" s="21">
        <f t="shared" si="24"/>
        <v>31.201660735468568</v>
      </c>
      <c r="G263" t="s">
        <v>14</v>
      </c>
      <c r="H263" s="25">
        <v>454</v>
      </c>
      <c r="I263" s="2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 s="25">
        <v>5328</v>
      </c>
      <c r="F264" s="21">
        <f t="shared" si="24"/>
        <v>313.41176470588238</v>
      </c>
      <c r="G264" t="s">
        <v>20</v>
      </c>
      <c r="H264" s="25">
        <v>107</v>
      </c>
      <c r="I264" s="23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 s="25">
        <v>10756</v>
      </c>
      <c r="F265" s="21">
        <f t="shared" si="24"/>
        <v>370.89655172413791</v>
      </c>
      <c r="G265" t="s">
        <v>20</v>
      </c>
      <c r="H265" s="25">
        <v>199</v>
      </c>
      <c r="I265" s="23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 s="25">
        <v>165375</v>
      </c>
      <c r="F266" s="21">
        <f t="shared" si="24"/>
        <v>362.66447368421052</v>
      </c>
      <c r="G266" t="s">
        <v>20</v>
      </c>
      <c r="H266" s="25">
        <v>5512</v>
      </c>
      <c r="I266" s="23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 s="25">
        <v>6031</v>
      </c>
      <c r="F267" s="21">
        <f t="shared" si="24"/>
        <v>123.08163265306122</v>
      </c>
      <c r="G267" t="s">
        <v>20</v>
      </c>
      <c r="H267" s="25">
        <v>86</v>
      </c>
      <c r="I267" s="23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 s="25">
        <v>85902</v>
      </c>
      <c r="F268" s="21">
        <f t="shared" si="24"/>
        <v>76.766756032171585</v>
      </c>
      <c r="G268" t="s">
        <v>14</v>
      </c>
      <c r="H268" s="25">
        <v>3182</v>
      </c>
      <c r="I268" s="23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 s="25">
        <v>143910</v>
      </c>
      <c r="F269" s="21">
        <f t="shared" si="24"/>
        <v>233.62012987012989</v>
      </c>
      <c r="G269" t="s">
        <v>20</v>
      </c>
      <c r="H269" s="25">
        <v>2768</v>
      </c>
      <c r="I269" s="23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 s="25">
        <v>2708</v>
      </c>
      <c r="F270" s="21">
        <f t="shared" si="24"/>
        <v>180.53333333333333</v>
      </c>
      <c r="G270" t="s">
        <v>20</v>
      </c>
      <c r="H270" s="25">
        <v>48</v>
      </c>
      <c r="I270" s="23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 s="25">
        <v>8842</v>
      </c>
      <c r="F271" s="21">
        <f t="shared" si="24"/>
        <v>252.62857142857143</v>
      </c>
      <c r="G271" t="s">
        <v>20</v>
      </c>
      <c r="H271" s="25">
        <v>87</v>
      </c>
      <c r="I271" s="23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 s="25">
        <v>47260</v>
      </c>
      <c r="F272" s="21">
        <f t="shared" si="24"/>
        <v>27.176538240368025</v>
      </c>
      <c r="G272" t="s">
        <v>74</v>
      </c>
      <c r="H272" s="25">
        <v>1890</v>
      </c>
      <c r="I272" s="23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19.5" x14ac:dyDescent="0.4">
      <c r="A273">
        <v>271</v>
      </c>
      <c r="B273" t="s">
        <v>594</v>
      </c>
      <c r="C273" s="3" t="s">
        <v>595</v>
      </c>
      <c r="D273">
        <v>153700</v>
      </c>
      <c r="E273" s="25">
        <v>1953</v>
      </c>
      <c r="F273" s="21">
        <f t="shared" si="24"/>
        <v>1.2706571242680547</v>
      </c>
      <c r="G273" t="s">
        <v>47</v>
      </c>
      <c r="H273" s="25">
        <v>61</v>
      </c>
      <c r="I273" s="2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 s="25">
        <v>155349</v>
      </c>
      <c r="F274" s="21">
        <f t="shared" si="24"/>
        <v>304.0097847358121</v>
      </c>
      <c r="G274" t="s">
        <v>20</v>
      </c>
      <c r="H274" s="25">
        <v>1894</v>
      </c>
      <c r="I274" s="23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 s="25">
        <v>10704</v>
      </c>
      <c r="F275" s="21">
        <f t="shared" si="24"/>
        <v>137.23076923076923</v>
      </c>
      <c r="G275" t="s">
        <v>20</v>
      </c>
      <c r="H275" s="25">
        <v>282</v>
      </c>
      <c r="I275" s="23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19.5" x14ac:dyDescent="0.4">
      <c r="A276">
        <v>274</v>
      </c>
      <c r="B276" t="s">
        <v>600</v>
      </c>
      <c r="C276" s="3" t="s">
        <v>601</v>
      </c>
      <c r="D276">
        <v>2400</v>
      </c>
      <c r="E276" s="25">
        <v>773</v>
      </c>
      <c r="F276" s="21">
        <f t="shared" si="24"/>
        <v>32.208333333333336</v>
      </c>
      <c r="G276" t="s">
        <v>14</v>
      </c>
      <c r="H276" s="25">
        <v>15</v>
      </c>
      <c r="I276" s="23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19.5" x14ac:dyDescent="0.4">
      <c r="A277">
        <v>275</v>
      </c>
      <c r="B277" t="s">
        <v>602</v>
      </c>
      <c r="C277" s="3" t="s">
        <v>603</v>
      </c>
      <c r="D277">
        <v>3900</v>
      </c>
      <c r="E277" s="25">
        <v>9419</v>
      </c>
      <c r="F277" s="21">
        <f t="shared" si="24"/>
        <v>241.51282051282053</v>
      </c>
      <c r="G277" t="s">
        <v>20</v>
      </c>
      <c r="H277" s="25">
        <v>116</v>
      </c>
      <c r="I277" s="23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 s="25">
        <v>5324</v>
      </c>
      <c r="F278" s="21">
        <f t="shared" si="24"/>
        <v>96.8</v>
      </c>
      <c r="G278" t="s">
        <v>14</v>
      </c>
      <c r="H278" s="25">
        <v>133</v>
      </c>
      <c r="I278" s="23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19.5" x14ac:dyDescent="0.4">
      <c r="A279">
        <v>277</v>
      </c>
      <c r="B279" t="s">
        <v>606</v>
      </c>
      <c r="C279" s="3" t="s">
        <v>607</v>
      </c>
      <c r="D279">
        <v>700</v>
      </c>
      <c r="E279" s="25">
        <v>7465</v>
      </c>
      <c r="F279" s="21">
        <f t="shared" si="24"/>
        <v>1066.4285714285716</v>
      </c>
      <c r="G279" t="s">
        <v>20</v>
      </c>
      <c r="H279" s="25">
        <v>83</v>
      </c>
      <c r="I279" s="23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 s="25">
        <v>8799</v>
      </c>
      <c r="F280" s="21">
        <f t="shared" si="24"/>
        <v>325.88888888888891</v>
      </c>
      <c r="G280" t="s">
        <v>20</v>
      </c>
      <c r="H280" s="25">
        <v>91</v>
      </c>
      <c r="I280" s="23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 s="25">
        <v>13656</v>
      </c>
      <c r="F281" s="21">
        <f t="shared" si="24"/>
        <v>170.70000000000002</v>
      </c>
      <c r="G281" t="s">
        <v>20</v>
      </c>
      <c r="H281" s="25">
        <v>546</v>
      </c>
      <c r="I281" s="23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19.5" x14ac:dyDescent="0.4">
      <c r="A282">
        <v>280</v>
      </c>
      <c r="B282" t="s">
        <v>612</v>
      </c>
      <c r="C282" s="3" t="s">
        <v>613</v>
      </c>
      <c r="D282">
        <v>2500</v>
      </c>
      <c r="E282" s="25">
        <v>14536</v>
      </c>
      <c r="F282" s="21">
        <f t="shared" si="24"/>
        <v>581.44000000000005</v>
      </c>
      <c r="G282" t="s">
        <v>20</v>
      </c>
      <c r="H282" s="25">
        <v>393</v>
      </c>
      <c r="I282" s="23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 s="25">
        <v>150552</v>
      </c>
      <c r="F283" s="21">
        <f t="shared" si="24"/>
        <v>91.520972644376897</v>
      </c>
      <c r="G283" t="s">
        <v>14</v>
      </c>
      <c r="H283" s="25">
        <v>2062</v>
      </c>
      <c r="I283" s="2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 s="25">
        <v>9076</v>
      </c>
      <c r="F284" s="21">
        <f t="shared" si="24"/>
        <v>108.04761904761904</v>
      </c>
      <c r="G284" t="s">
        <v>20</v>
      </c>
      <c r="H284" s="25">
        <v>133</v>
      </c>
      <c r="I284" s="23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19.5" x14ac:dyDescent="0.4">
      <c r="A285">
        <v>283</v>
      </c>
      <c r="B285" t="s">
        <v>618</v>
      </c>
      <c r="C285" s="3" t="s">
        <v>619</v>
      </c>
      <c r="D285">
        <v>8100</v>
      </c>
      <c r="E285" s="25">
        <v>1517</v>
      </c>
      <c r="F285" s="21">
        <f t="shared" si="24"/>
        <v>18.728395061728396</v>
      </c>
      <c r="G285" t="s">
        <v>14</v>
      </c>
      <c r="H285" s="25">
        <v>29</v>
      </c>
      <c r="I285" s="23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 s="25">
        <v>8153</v>
      </c>
      <c r="F286" s="21">
        <f t="shared" si="24"/>
        <v>83.193877551020407</v>
      </c>
      <c r="G286" t="s">
        <v>14</v>
      </c>
      <c r="H286" s="25">
        <v>132</v>
      </c>
      <c r="I286" s="23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 s="25">
        <v>6357</v>
      </c>
      <c r="F287" s="21">
        <f t="shared" si="24"/>
        <v>706.33333333333337</v>
      </c>
      <c r="G287" t="s">
        <v>20</v>
      </c>
      <c r="H287" s="25">
        <v>254</v>
      </c>
      <c r="I287" s="23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 s="25">
        <v>19557</v>
      </c>
      <c r="F288" s="21">
        <f t="shared" si="24"/>
        <v>17.446030330062445</v>
      </c>
      <c r="G288" t="s">
        <v>74</v>
      </c>
      <c r="H288" s="25">
        <v>184</v>
      </c>
      <c r="I288" s="23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 s="25">
        <v>13213</v>
      </c>
      <c r="F289" s="21">
        <f t="shared" si="24"/>
        <v>209.73015873015873</v>
      </c>
      <c r="G289" t="s">
        <v>20</v>
      </c>
      <c r="H289" s="25">
        <v>176</v>
      </c>
      <c r="I289" s="23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 s="25">
        <v>5476</v>
      </c>
      <c r="F290" s="21">
        <f t="shared" si="24"/>
        <v>97.785714285714292</v>
      </c>
      <c r="G290" t="s">
        <v>14</v>
      </c>
      <c r="H290" s="25">
        <v>137</v>
      </c>
      <c r="I290" s="23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 s="25">
        <v>13474</v>
      </c>
      <c r="F291" s="21">
        <f t="shared" si="24"/>
        <v>1684.25</v>
      </c>
      <c r="G291" t="s">
        <v>20</v>
      </c>
      <c r="H291" s="25">
        <v>337</v>
      </c>
      <c r="I291" s="23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 s="25">
        <v>91722</v>
      </c>
      <c r="F292" s="21">
        <f t="shared" si="24"/>
        <v>54.402135231316727</v>
      </c>
      <c r="G292" t="s">
        <v>14</v>
      </c>
      <c r="H292" s="25">
        <v>908</v>
      </c>
      <c r="I292" s="23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 s="25">
        <v>8219</v>
      </c>
      <c r="F293" s="21">
        <f t="shared" si="24"/>
        <v>456.61111111111109</v>
      </c>
      <c r="G293" t="s">
        <v>20</v>
      </c>
      <c r="H293" s="25">
        <v>107</v>
      </c>
      <c r="I293" s="2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 s="25">
        <v>717</v>
      </c>
      <c r="F294" s="21">
        <f t="shared" si="24"/>
        <v>9.8219178082191778</v>
      </c>
      <c r="G294" t="s">
        <v>14</v>
      </c>
      <c r="H294" s="25">
        <v>10</v>
      </c>
      <c r="I294" s="23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 s="25">
        <v>1065</v>
      </c>
      <c r="F295" s="21">
        <f t="shared" si="24"/>
        <v>16.384615384615383</v>
      </c>
      <c r="G295" t="s">
        <v>74</v>
      </c>
      <c r="H295" s="25">
        <v>32</v>
      </c>
      <c r="I295" s="23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 s="25">
        <v>8038</v>
      </c>
      <c r="F296" s="21">
        <f t="shared" si="24"/>
        <v>1339.6666666666667</v>
      </c>
      <c r="G296" t="s">
        <v>20</v>
      </c>
      <c r="H296" s="25">
        <v>183</v>
      </c>
      <c r="I296" s="23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19.5" x14ac:dyDescent="0.4">
      <c r="A297">
        <v>295</v>
      </c>
      <c r="B297" t="s">
        <v>642</v>
      </c>
      <c r="C297" s="3" t="s">
        <v>643</v>
      </c>
      <c r="D297">
        <v>192900</v>
      </c>
      <c r="E297" s="25">
        <v>68769</v>
      </c>
      <c r="F297" s="21">
        <f t="shared" si="24"/>
        <v>35.650077760497666</v>
      </c>
      <c r="G297" t="s">
        <v>14</v>
      </c>
      <c r="H297" s="25">
        <v>1910</v>
      </c>
      <c r="I297" s="23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19.5" x14ac:dyDescent="0.4">
      <c r="A298">
        <v>296</v>
      </c>
      <c r="B298" t="s">
        <v>644</v>
      </c>
      <c r="C298" s="3" t="s">
        <v>645</v>
      </c>
      <c r="D298">
        <v>6100</v>
      </c>
      <c r="E298" s="25">
        <v>3352</v>
      </c>
      <c r="F298" s="21">
        <f t="shared" si="24"/>
        <v>54.950819672131146</v>
      </c>
      <c r="G298" t="s">
        <v>14</v>
      </c>
      <c r="H298" s="25">
        <v>38</v>
      </c>
      <c r="I298" s="23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 s="25">
        <v>6785</v>
      </c>
      <c r="F299" s="21">
        <f t="shared" si="24"/>
        <v>94.236111111111114</v>
      </c>
      <c r="G299" t="s">
        <v>14</v>
      </c>
      <c r="H299" s="25">
        <v>104</v>
      </c>
      <c r="I299" s="23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 s="25">
        <v>5037</v>
      </c>
      <c r="F300" s="21">
        <f t="shared" si="24"/>
        <v>143.91428571428571</v>
      </c>
      <c r="G300" t="s">
        <v>20</v>
      </c>
      <c r="H300" s="25">
        <v>72</v>
      </c>
      <c r="I300" s="23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19.5" x14ac:dyDescent="0.4">
      <c r="A301">
        <v>299</v>
      </c>
      <c r="B301" t="s">
        <v>650</v>
      </c>
      <c r="C301" s="3" t="s">
        <v>651</v>
      </c>
      <c r="D301">
        <v>3800</v>
      </c>
      <c r="E301" s="25">
        <v>1954</v>
      </c>
      <c r="F301" s="21">
        <f t="shared" si="24"/>
        <v>51.421052631578945</v>
      </c>
      <c r="G301" t="s">
        <v>14</v>
      </c>
      <c r="H301" s="25">
        <v>49</v>
      </c>
      <c r="I301" s="23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 s="25">
        <v>5</v>
      </c>
      <c r="F302" s="21">
        <f t="shared" si="24"/>
        <v>5</v>
      </c>
      <c r="G302" t="s">
        <v>14</v>
      </c>
      <c r="H302" s="25">
        <v>1</v>
      </c>
      <c r="I302" s="23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 s="25">
        <v>12102</v>
      </c>
      <c r="F303" s="21">
        <f t="shared" si="24"/>
        <v>1344.6666666666667</v>
      </c>
      <c r="G303" t="s">
        <v>20</v>
      </c>
      <c r="H303" s="25">
        <v>295</v>
      </c>
      <c r="I303" s="2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 s="25">
        <v>24234</v>
      </c>
      <c r="F304" s="21">
        <f t="shared" si="24"/>
        <v>31.844940867279899</v>
      </c>
      <c r="G304" t="s">
        <v>14</v>
      </c>
      <c r="H304" s="25">
        <v>245</v>
      </c>
      <c r="I304" s="23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 s="25">
        <v>2809</v>
      </c>
      <c r="F305" s="21">
        <f t="shared" si="24"/>
        <v>82.617647058823536</v>
      </c>
      <c r="G305" t="s">
        <v>14</v>
      </c>
      <c r="H305" s="25">
        <v>32</v>
      </c>
      <c r="I305" s="23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 s="25">
        <v>11469</v>
      </c>
      <c r="F306" s="21">
        <f t="shared" si="24"/>
        <v>546.14285714285722</v>
      </c>
      <c r="G306" t="s">
        <v>20</v>
      </c>
      <c r="H306" s="25">
        <v>142</v>
      </c>
      <c r="I306" s="23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 s="25">
        <v>8014</v>
      </c>
      <c r="F307" s="21">
        <f t="shared" si="24"/>
        <v>286.21428571428572</v>
      </c>
      <c r="G307" t="s">
        <v>20</v>
      </c>
      <c r="H307" s="25">
        <v>85</v>
      </c>
      <c r="I307" s="23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 s="25">
        <v>514</v>
      </c>
      <c r="F308" s="21">
        <f t="shared" si="24"/>
        <v>7.9076923076923071</v>
      </c>
      <c r="G308" t="s">
        <v>14</v>
      </c>
      <c r="H308" s="25">
        <v>7</v>
      </c>
      <c r="I308" s="23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 s="25">
        <v>43473</v>
      </c>
      <c r="F309" s="21">
        <f t="shared" si="24"/>
        <v>132.13677811550153</v>
      </c>
      <c r="G309" t="s">
        <v>20</v>
      </c>
      <c r="H309" s="25">
        <v>659</v>
      </c>
      <c r="I309" s="23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 s="25">
        <v>87560</v>
      </c>
      <c r="F310" s="21">
        <f t="shared" si="24"/>
        <v>74.077834179357026</v>
      </c>
      <c r="G310" t="s">
        <v>14</v>
      </c>
      <c r="H310" s="25">
        <v>803</v>
      </c>
      <c r="I310" s="23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 s="25">
        <v>3087</v>
      </c>
      <c r="F311" s="21">
        <f t="shared" si="24"/>
        <v>75.292682926829272</v>
      </c>
      <c r="G311" t="s">
        <v>74</v>
      </c>
      <c r="H311" s="25">
        <v>75</v>
      </c>
      <c r="I311" s="23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 s="25">
        <v>1586</v>
      </c>
      <c r="F312" s="21">
        <f t="shared" si="24"/>
        <v>20.333333333333332</v>
      </c>
      <c r="G312" t="s">
        <v>14</v>
      </c>
      <c r="H312" s="25">
        <v>16</v>
      </c>
      <c r="I312" s="23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 s="25">
        <v>12812</v>
      </c>
      <c r="F313" s="21">
        <f t="shared" si="24"/>
        <v>203.36507936507937</v>
      </c>
      <c r="G313" t="s">
        <v>20</v>
      </c>
      <c r="H313" s="25">
        <v>121</v>
      </c>
      <c r="I313" s="2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 s="25">
        <v>183345</v>
      </c>
      <c r="F314" s="21">
        <f t="shared" si="24"/>
        <v>310.2284263959391</v>
      </c>
      <c r="G314" t="s">
        <v>20</v>
      </c>
      <c r="H314" s="25">
        <v>3742</v>
      </c>
      <c r="I314" s="23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 s="25">
        <v>8697</v>
      </c>
      <c r="F315" s="21">
        <f t="shared" si="24"/>
        <v>395.31818181818181</v>
      </c>
      <c r="G315" t="s">
        <v>20</v>
      </c>
      <c r="H315" s="25">
        <v>223</v>
      </c>
      <c r="I315" s="23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 s="25">
        <v>4126</v>
      </c>
      <c r="F316" s="21">
        <f t="shared" si="24"/>
        <v>294.71428571428572</v>
      </c>
      <c r="G316" t="s">
        <v>20</v>
      </c>
      <c r="H316" s="25">
        <v>133</v>
      </c>
      <c r="I316" s="23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19.5" x14ac:dyDescent="0.4">
      <c r="A317">
        <v>315</v>
      </c>
      <c r="B317" t="s">
        <v>682</v>
      </c>
      <c r="C317" s="3" t="s">
        <v>683</v>
      </c>
      <c r="D317">
        <v>9500</v>
      </c>
      <c r="E317" s="25">
        <v>3220</v>
      </c>
      <c r="F317" s="21">
        <f t="shared" si="24"/>
        <v>33.89473684210526</v>
      </c>
      <c r="G317" t="s">
        <v>14</v>
      </c>
      <c r="H317" s="25">
        <v>31</v>
      </c>
      <c r="I317" s="23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 s="25">
        <v>6401</v>
      </c>
      <c r="F318" s="21">
        <f t="shared" si="24"/>
        <v>66.677083333333329</v>
      </c>
      <c r="G318" t="s">
        <v>14</v>
      </c>
      <c r="H318" s="25">
        <v>108</v>
      </c>
      <c r="I318" s="23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 s="25">
        <v>1269</v>
      </c>
      <c r="F319" s="21">
        <f t="shared" si="24"/>
        <v>19.227272727272727</v>
      </c>
      <c r="G319" t="s">
        <v>14</v>
      </c>
      <c r="H319" s="25">
        <v>30</v>
      </c>
      <c r="I319" s="23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19.5" x14ac:dyDescent="0.4">
      <c r="A320">
        <v>318</v>
      </c>
      <c r="B320" t="s">
        <v>688</v>
      </c>
      <c r="C320" s="3" t="s">
        <v>689</v>
      </c>
      <c r="D320">
        <v>5700</v>
      </c>
      <c r="E320" s="25">
        <v>903</v>
      </c>
      <c r="F320" s="21">
        <f t="shared" si="24"/>
        <v>15.842105263157894</v>
      </c>
      <c r="G320" t="s">
        <v>14</v>
      </c>
      <c r="H320" s="25">
        <v>17</v>
      </c>
      <c r="I320" s="23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 s="25">
        <v>3251</v>
      </c>
      <c r="F321" s="21">
        <f t="shared" si="24"/>
        <v>38.702380952380956</v>
      </c>
      <c r="G321" t="s">
        <v>74</v>
      </c>
      <c r="H321" s="25">
        <v>64</v>
      </c>
      <c r="I321" s="23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 s="25">
        <v>8092</v>
      </c>
      <c r="F322" s="21">
        <f t="shared" si="24"/>
        <v>9.5876777251184837</v>
      </c>
      <c r="G322" t="s">
        <v>14</v>
      </c>
      <c r="H322" s="25">
        <v>80</v>
      </c>
      <c r="I322" s="23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19.5" x14ac:dyDescent="0.4">
      <c r="A323">
        <v>321</v>
      </c>
      <c r="B323" t="s">
        <v>694</v>
      </c>
      <c r="C323" s="3" t="s">
        <v>695</v>
      </c>
      <c r="D323">
        <v>170400</v>
      </c>
      <c r="E323" s="25">
        <v>160422</v>
      </c>
      <c r="F323" s="21">
        <f t="shared" ref="F323:F386" si="30">E323/D323*100</f>
        <v>94.144366197183089</v>
      </c>
      <c r="G323" t="s">
        <v>14</v>
      </c>
      <c r="H323" s="25">
        <v>2468</v>
      </c>
      <c r="I323" s="23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1">(((L323/60)/60)/24)+DATE(1970,1,1)</f>
        <v>40634.208333333336</v>
      </c>
      <c r="O323" s="11">
        <f t="shared" ref="O323:O386" si="32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 s="25">
        <v>196377</v>
      </c>
      <c r="F324" s="21">
        <f t="shared" si="30"/>
        <v>166.56234096692114</v>
      </c>
      <c r="G324" t="s">
        <v>20</v>
      </c>
      <c r="H324" s="25">
        <v>5168</v>
      </c>
      <c r="I324" s="23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 s="25">
        <v>2148</v>
      </c>
      <c r="F325" s="21">
        <f t="shared" si="30"/>
        <v>24.134831460674157</v>
      </c>
      <c r="G325" t="s">
        <v>14</v>
      </c>
      <c r="H325" s="25">
        <v>26</v>
      </c>
      <c r="I325" s="23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 s="25">
        <v>11648</v>
      </c>
      <c r="F326" s="21">
        <f t="shared" si="30"/>
        <v>164.05633802816902</v>
      </c>
      <c r="G326" t="s">
        <v>20</v>
      </c>
      <c r="H326" s="25">
        <v>307</v>
      </c>
      <c r="I326" s="23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19.5" x14ac:dyDescent="0.4">
      <c r="A327">
        <v>325</v>
      </c>
      <c r="B327" t="s">
        <v>702</v>
      </c>
      <c r="C327" s="3" t="s">
        <v>703</v>
      </c>
      <c r="D327">
        <v>6500</v>
      </c>
      <c r="E327" s="25">
        <v>5897</v>
      </c>
      <c r="F327" s="21">
        <f t="shared" si="30"/>
        <v>90.723076923076931</v>
      </c>
      <c r="G327" t="s">
        <v>14</v>
      </c>
      <c r="H327" s="25">
        <v>73</v>
      </c>
      <c r="I327" s="23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19.5" x14ac:dyDescent="0.4">
      <c r="A328">
        <v>326</v>
      </c>
      <c r="B328" t="s">
        <v>704</v>
      </c>
      <c r="C328" s="3" t="s">
        <v>705</v>
      </c>
      <c r="D328">
        <v>7200</v>
      </c>
      <c r="E328" s="25">
        <v>3326</v>
      </c>
      <c r="F328" s="21">
        <f t="shared" si="30"/>
        <v>46.194444444444443</v>
      </c>
      <c r="G328" t="s">
        <v>14</v>
      </c>
      <c r="H328" s="25">
        <v>128</v>
      </c>
      <c r="I328" s="23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 s="25">
        <v>1002</v>
      </c>
      <c r="F329" s="21">
        <f t="shared" si="30"/>
        <v>38.53846153846154</v>
      </c>
      <c r="G329" t="s">
        <v>14</v>
      </c>
      <c r="H329" s="25">
        <v>33</v>
      </c>
      <c r="I329" s="23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19.5" x14ac:dyDescent="0.4">
      <c r="A330">
        <v>328</v>
      </c>
      <c r="B330" t="s">
        <v>708</v>
      </c>
      <c r="C330" s="3" t="s">
        <v>709</v>
      </c>
      <c r="D330">
        <v>98700</v>
      </c>
      <c r="E330" s="25">
        <v>131826</v>
      </c>
      <c r="F330" s="21">
        <f t="shared" si="30"/>
        <v>133.56231003039514</v>
      </c>
      <c r="G330" t="s">
        <v>20</v>
      </c>
      <c r="H330" s="25">
        <v>2441</v>
      </c>
      <c r="I330" s="23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 s="25">
        <v>21477</v>
      </c>
      <c r="F331" s="21">
        <f t="shared" si="30"/>
        <v>22.896588486140725</v>
      </c>
      <c r="G331" t="s">
        <v>47</v>
      </c>
      <c r="H331" s="25">
        <v>211</v>
      </c>
      <c r="I331" s="23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19.5" x14ac:dyDescent="0.4">
      <c r="A332">
        <v>330</v>
      </c>
      <c r="B332" t="s">
        <v>712</v>
      </c>
      <c r="C332" s="3" t="s">
        <v>713</v>
      </c>
      <c r="D332">
        <v>33700</v>
      </c>
      <c r="E332" s="25">
        <v>62330</v>
      </c>
      <c r="F332" s="21">
        <f t="shared" si="30"/>
        <v>184.95548961424333</v>
      </c>
      <c r="G332" t="s">
        <v>20</v>
      </c>
      <c r="H332" s="25">
        <v>1385</v>
      </c>
      <c r="I332" s="23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 s="25">
        <v>14643</v>
      </c>
      <c r="F333" s="21">
        <f t="shared" si="30"/>
        <v>443.72727272727275</v>
      </c>
      <c r="G333" t="s">
        <v>20</v>
      </c>
      <c r="H333" s="25">
        <v>190</v>
      </c>
      <c r="I333" s="2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19.5" x14ac:dyDescent="0.4">
      <c r="A334">
        <v>332</v>
      </c>
      <c r="B334" t="s">
        <v>716</v>
      </c>
      <c r="C334" s="3" t="s">
        <v>717</v>
      </c>
      <c r="D334">
        <v>20700</v>
      </c>
      <c r="E334" s="25">
        <v>41396</v>
      </c>
      <c r="F334" s="21">
        <f t="shared" si="30"/>
        <v>199.9806763285024</v>
      </c>
      <c r="G334" t="s">
        <v>20</v>
      </c>
      <c r="H334" s="25">
        <v>470</v>
      </c>
      <c r="I334" s="23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 s="25">
        <v>11900</v>
      </c>
      <c r="F335" s="21">
        <f t="shared" si="30"/>
        <v>123.95833333333333</v>
      </c>
      <c r="G335" t="s">
        <v>20</v>
      </c>
      <c r="H335" s="25">
        <v>253</v>
      </c>
      <c r="I335" s="23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 s="25">
        <v>123538</v>
      </c>
      <c r="F336" s="21">
        <f t="shared" si="30"/>
        <v>186.61329305135951</v>
      </c>
      <c r="G336" t="s">
        <v>20</v>
      </c>
      <c r="H336" s="25">
        <v>1113</v>
      </c>
      <c r="I336" s="23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 s="25">
        <v>198628</v>
      </c>
      <c r="F337" s="21">
        <f t="shared" si="30"/>
        <v>114.28538550057536</v>
      </c>
      <c r="G337" t="s">
        <v>20</v>
      </c>
      <c r="H337" s="25">
        <v>2283</v>
      </c>
      <c r="I337" s="23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 s="25">
        <v>68602</v>
      </c>
      <c r="F338" s="21">
        <f t="shared" si="30"/>
        <v>97.032531824611041</v>
      </c>
      <c r="G338" t="s">
        <v>14</v>
      </c>
      <c r="H338" s="25">
        <v>1072</v>
      </c>
      <c r="I338" s="23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 s="25">
        <v>116064</v>
      </c>
      <c r="F339" s="21">
        <f t="shared" si="30"/>
        <v>122.81904761904762</v>
      </c>
      <c r="G339" t="s">
        <v>20</v>
      </c>
      <c r="H339" s="25">
        <v>1095</v>
      </c>
      <c r="I339" s="23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 s="25">
        <v>125042</v>
      </c>
      <c r="F340" s="21">
        <f t="shared" si="30"/>
        <v>179.14326647564468</v>
      </c>
      <c r="G340" t="s">
        <v>20</v>
      </c>
      <c r="H340" s="25">
        <v>1690</v>
      </c>
      <c r="I340" s="23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 s="25">
        <v>108974</v>
      </c>
      <c r="F341" s="21">
        <f t="shared" si="30"/>
        <v>79.951577402787962</v>
      </c>
      <c r="G341" t="s">
        <v>74</v>
      </c>
      <c r="H341" s="25">
        <v>1297</v>
      </c>
      <c r="I341" s="23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 s="25">
        <v>34964</v>
      </c>
      <c r="F342" s="21">
        <f t="shared" si="30"/>
        <v>94.242587601078171</v>
      </c>
      <c r="G342" t="s">
        <v>14</v>
      </c>
      <c r="H342" s="25">
        <v>393</v>
      </c>
      <c r="I342" s="23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 s="25">
        <v>96777</v>
      </c>
      <c r="F343" s="21">
        <f t="shared" si="30"/>
        <v>84.669291338582681</v>
      </c>
      <c r="G343" t="s">
        <v>14</v>
      </c>
      <c r="H343" s="25">
        <v>1257</v>
      </c>
      <c r="I343" s="2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 s="25">
        <v>31864</v>
      </c>
      <c r="F344" s="21">
        <f t="shared" si="30"/>
        <v>66.521920668058456</v>
      </c>
      <c r="G344" t="s">
        <v>14</v>
      </c>
      <c r="H344" s="25">
        <v>328</v>
      </c>
      <c r="I344" s="23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 s="25">
        <v>4853</v>
      </c>
      <c r="F345" s="21">
        <f t="shared" si="30"/>
        <v>53.922222222222224</v>
      </c>
      <c r="G345" t="s">
        <v>14</v>
      </c>
      <c r="H345" s="25">
        <v>147</v>
      </c>
      <c r="I345" s="23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 s="25">
        <v>82959</v>
      </c>
      <c r="F346" s="21">
        <f t="shared" si="30"/>
        <v>41.983299595141702</v>
      </c>
      <c r="G346" t="s">
        <v>14</v>
      </c>
      <c r="H346" s="25">
        <v>830</v>
      </c>
      <c r="I346" s="23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 s="25">
        <v>23159</v>
      </c>
      <c r="F347" s="21">
        <f t="shared" si="30"/>
        <v>14.69479695431472</v>
      </c>
      <c r="G347" t="s">
        <v>14</v>
      </c>
      <c r="H347" s="25">
        <v>331</v>
      </c>
      <c r="I347" s="23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 s="25">
        <v>2758</v>
      </c>
      <c r="F348" s="21">
        <f t="shared" si="30"/>
        <v>34.475000000000001</v>
      </c>
      <c r="G348" t="s">
        <v>14</v>
      </c>
      <c r="H348" s="25">
        <v>25</v>
      </c>
      <c r="I348" s="23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 s="25">
        <v>12607</v>
      </c>
      <c r="F349" s="21">
        <f t="shared" si="30"/>
        <v>1400.7777777777778</v>
      </c>
      <c r="G349" t="s">
        <v>20</v>
      </c>
      <c r="H349" s="25">
        <v>191</v>
      </c>
      <c r="I349" s="23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 s="25">
        <v>142823</v>
      </c>
      <c r="F350" s="21">
        <f t="shared" si="30"/>
        <v>71.770351758793964</v>
      </c>
      <c r="G350" t="s">
        <v>14</v>
      </c>
      <c r="H350" s="25">
        <v>3483</v>
      </c>
      <c r="I350" s="23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 s="25">
        <v>95958</v>
      </c>
      <c r="F351" s="21">
        <f t="shared" si="30"/>
        <v>53.074115044247783</v>
      </c>
      <c r="G351" t="s">
        <v>14</v>
      </c>
      <c r="H351" s="25">
        <v>923</v>
      </c>
      <c r="I351" s="23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 s="25">
        <v>5</v>
      </c>
      <c r="F352" s="21">
        <f t="shared" si="30"/>
        <v>5</v>
      </c>
      <c r="G352" t="s">
        <v>14</v>
      </c>
      <c r="H352" s="25">
        <v>1</v>
      </c>
      <c r="I352" s="23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 s="25">
        <v>94631</v>
      </c>
      <c r="F353" s="21">
        <f t="shared" si="30"/>
        <v>127.70715249662618</v>
      </c>
      <c r="G353" t="s">
        <v>20</v>
      </c>
      <c r="H353" s="25">
        <v>2013</v>
      </c>
      <c r="I353" s="2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 s="25">
        <v>977</v>
      </c>
      <c r="F354" s="21">
        <f t="shared" si="30"/>
        <v>34.892857142857139</v>
      </c>
      <c r="G354" t="s">
        <v>14</v>
      </c>
      <c r="H354" s="25">
        <v>33</v>
      </c>
      <c r="I354" s="23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 s="25">
        <v>137961</v>
      </c>
      <c r="F355" s="21">
        <f t="shared" si="30"/>
        <v>410.59821428571428</v>
      </c>
      <c r="G355" t="s">
        <v>20</v>
      </c>
      <c r="H355" s="25">
        <v>1703</v>
      </c>
      <c r="I355" s="23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 s="25">
        <v>7548</v>
      </c>
      <c r="F356" s="21">
        <f t="shared" si="30"/>
        <v>123.73770491803278</v>
      </c>
      <c r="G356" t="s">
        <v>20</v>
      </c>
      <c r="H356" s="25">
        <v>80</v>
      </c>
      <c r="I356" s="23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 s="25">
        <v>2241</v>
      </c>
      <c r="F357" s="21">
        <f t="shared" si="30"/>
        <v>58.973684210526315</v>
      </c>
      <c r="G357" t="s">
        <v>47</v>
      </c>
      <c r="H357" s="25">
        <v>86</v>
      </c>
      <c r="I357" s="23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 s="25">
        <v>3431</v>
      </c>
      <c r="F358" s="21">
        <f t="shared" si="30"/>
        <v>36.892473118279568</v>
      </c>
      <c r="G358" t="s">
        <v>14</v>
      </c>
      <c r="H358" s="25">
        <v>40</v>
      </c>
      <c r="I358" s="23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 s="25">
        <v>4253</v>
      </c>
      <c r="F359" s="21">
        <f t="shared" si="30"/>
        <v>184.91304347826087</v>
      </c>
      <c r="G359" t="s">
        <v>20</v>
      </c>
      <c r="H359" s="25">
        <v>41</v>
      </c>
      <c r="I359" s="23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 s="25">
        <v>1146</v>
      </c>
      <c r="F360" s="21">
        <f t="shared" si="30"/>
        <v>11.814432989690722</v>
      </c>
      <c r="G360" t="s">
        <v>14</v>
      </c>
      <c r="H360" s="25">
        <v>23</v>
      </c>
      <c r="I360" s="23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 s="25">
        <v>11948</v>
      </c>
      <c r="F361" s="21">
        <f t="shared" si="30"/>
        <v>298.7</v>
      </c>
      <c r="G361" t="s">
        <v>20</v>
      </c>
      <c r="H361" s="25">
        <v>187</v>
      </c>
      <c r="I361" s="23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 s="25">
        <v>135132</v>
      </c>
      <c r="F362" s="21">
        <f t="shared" si="30"/>
        <v>226.35175879396985</v>
      </c>
      <c r="G362" t="s">
        <v>20</v>
      </c>
      <c r="H362" s="25">
        <v>2875</v>
      </c>
      <c r="I362" s="23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 s="25">
        <v>9546</v>
      </c>
      <c r="F363" s="21">
        <f t="shared" si="30"/>
        <v>173.56363636363636</v>
      </c>
      <c r="G363" t="s">
        <v>20</v>
      </c>
      <c r="H363" s="25">
        <v>88</v>
      </c>
      <c r="I363" s="2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 s="25">
        <v>13755</v>
      </c>
      <c r="F364" s="21">
        <f t="shared" si="30"/>
        <v>371.75675675675677</v>
      </c>
      <c r="G364" t="s">
        <v>20</v>
      </c>
      <c r="H364" s="25">
        <v>191</v>
      </c>
      <c r="I364" s="23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 s="25">
        <v>8330</v>
      </c>
      <c r="F365" s="21">
        <f t="shared" si="30"/>
        <v>160.19230769230771</v>
      </c>
      <c r="G365" t="s">
        <v>20</v>
      </c>
      <c r="H365" s="25">
        <v>139</v>
      </c>
      <c r="I365" s="23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 s="25">
        <v>14547</v>
      </c>
      <c r="F366" s="21">
        <f t="shared" si="30"/>
        <v>1616.3333333333335</v>
      </c>
      <c r="G366" t="s">
        <v>20</v>
      </c>
      <c r="H366" s="25">
        <v>186</v>
      </c>
      <c r="I366" s="23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 s="25">
        <v>11735</v>
      </c>
      <c r="F367" s="21">
        <f t="shared" si="30"/>
        <v>733.4375</v>
      </c>
      <c r="G367" t="s">
        <v>20</v>
      </c>
      <c r="H367" s="25">
        <v>112</v>
      </c>
      <c r="I367" s="23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 s="25">
        <v>10658</v>
      </c>
      <c r="F368" s="21">
        <f t="shared" si="30"/>
        <v>592.11111111111109</v>
      </c>
      <c r="G368" t="s">
        <v>20</v>
      </c>
      <c r="H368" s="25">
        <v>101</v>
      </c>
      <c r="I368" s="23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 s="25">
        <v>1870</v>
      </c>
      <c r="F369" s="21">
        <f t="shared" si="30"/>
        <v>18.888888888888889</v>
      </c>
      <c r="G369" t="s">
        <v>14</v>
      </c>
      <c r="H369" s="25">
        <v>75</v>
      </c>
      <c r="I369" s="23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 s="25">
        <v>14394</v>
      </c>
      <c r="F370" s="21">
        <f t="shared" si="30"/>
        <v>276.80769230769232</v>
      </c>
      <c r="G370" t="s">
        <v>20</v>
      </c>
      <c r="H370" s="25">
        <v>206</v>
      </c>
      <c r="I370" s="23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 s="25">
        <v>14743</v>
      </c>
      <c r="F371" s="21">
        <f t="shared" si="30"/>
        <v>273.01851851851848</v>
      </c>
      <c r="G371" t="s">
        <v>20</v>
      </c>
      <c r="H371" s="25">
        <v>154</v>
      </c>
      <c r="I371" s="23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 s="25">
        <v>178965</v>
      </c>
      <c r="F372" s="21">
        <f t="shared" si="30"/>
        <v>159.36331255565449</v>
      </c>
      <c r="G372" t="s">
        <v>20</v>
      </c>
      <c r="H372" s="25">
        <v>5966</v>
      </c>
      <c r="I372" s="23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 s="25">
        <v>128410</v>
      </c>
      <c r="F373" s="21">
        <f t="shared" si="30"/>
        <v>67.869978858350947</v>
      </c>
      <c r="G373" t="s">
        <v>14</v>
      </c>
      <c r="H373" s="25">
        <v>2176</v>
      </c>
      <c r="I373" s="2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19.5" x14ac:dyDescent="0.4">
      <c r="A374">
        <v>372</v>
      </c>
      <c r="B374" t="s">
        <v>796</v>
      </c>
      <c r="C374" s="3" t="s">
        <v>797</v>
      </c>
      <c r="D374">
        <v>900</v>
      </c>
      <c r="E374" s="25">
        <v>14324</v>
      </c>
      <c r="F374" s="21">
        <f t="shared" si="30"/>
        <v>1591.5555555555554</v>
      </c>
      <c r="G374" t="s">
        <v>20</v>
      </c>
      <c r="H374" s="25">
        <v>169</v>
      </c>
      <c r="I374" s="23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 s="25">
        <v>164291</v>
      </c>
      <c r="F375" s="21">
        <f t="shared" si="30"/>
        <v>730.18222222222221</v>
      </c>
      <c r="G375" t="s">
        <v>20</v>
      </c>
      <c r="H375" s="25">
        <v>2106</v>
      </c>
      <c r="I375" s="23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19.5" x14ac:dyDescent="0.4">
      <c r="A376">
        <v>374</v>
      </c>
      <c r="B376" t="s">
        <v>800</v>
      </c>
      <c r="C376" s="3" t="s">
        <v>801</v>
      </c>
      <c r="D376">
        <v>167400</v>
      </c>
      <c r="E376" s="25">
        <v>22073</v>
      </c>
      <c r="F376" s="21">
        <f t="shared" si="30"/>
        <v>13.185782556750297</v>
      </c>
      <c r="G376" t="s">
        <v>14</v>
      </c>
      <c r="H376" s="25">
        <v>441</v>
      </c>
      <c r="I376" s="23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19.5" x14ac:dyDescent="0.4">
      <c r="A377">
        <v>375</v>
      </c>
      <c r="B377" t="s">
        <v>802</v>
      </c>
      <c r="C377" s="3" t="s">
        <v>803</v>
      </c>
      <c r="D377">
        <v>2700</v>
      </c>
      <c r="E377" s="25">
        <v>1479</v>
      </c>
      <c r="F377" s="21">
        <f t="shared" si="30"/>
        <v>54.777777777777779</v>
      </c>
      <c r="G377" t="s">
        <v>14</v>
      </c>
      <c r="H377" s="25">
        <v>25</v>
      </c>
      <c r="I377" s="23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 s="25">
        <v>12275</v>
      </c>
      <c r="F378" s="21">
        <f t="shared" si="30"/>
        <v>361.02941176470591</v>
      </c>
      <c r="G378" t="s">
        <v>20</v>
      </c>
      <c r="H378" s="25">
        <v>131</v>
      </c>
      <c r="I378" s="23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 s="25">
        <v>5098</v>
      </c>
      <c r="F379" s="21">
        <f t="shared" si="30"/>
        <v>10.257545271629779</v>
      </c>
      <c r="G379" t="s">
        <v>14</v>
      </c>
      <c r="H379" s="25">
        <v>127</v>
      </c>
      <c r="I379" s="23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 s="25">
        <v>24882</v>
      </c>
      <c r="F380" s="21">
        <f t="shared" si="30"/>
        <v>13.962962962962964</v>
      </c>
      <c r="G380" t="s">
        <v>14</v>
      </c>
      <c r="H380" s="25">
        <v>355</v>
      </c>
      <c r="I380" s="23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 s="25">
        <v>2912</v>
      </c>
      <c r="F381" s="21">
        <f t="shared" si="30"/>
        <v>40.444444444444443</v>
      </c>
      <c r="G381" t="s">
        <v>14</v>
      </c>
      <c r="H381" s="25">
        <v>44</v>
      </c>
      <c r="I381" s="23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19.5" x14ac:dyDescent="0.4">
      <c r="A382">
        <v>380</v>
      </c>
      <c r="B382" t="s">
        <v>812</v>
      </c>
      <c r="C382" s="3" t="s">
        <v>813</v>
      </c>
      <c r="D382">
        <v>2500</v>
      </c>
      <c r="E382" s="25">
        <v>4008</v>
      </c>
      <c r="F382" s="21">
        <f t="shared" si="30"/>
        <v>160.32</v>
      </c>
      <c r="G382" t="s">
        <v>20</v>
      </c>
      <c r="H382" s="25">
        <v>84</v>
      </c>
      <c r="I382" s="23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 s="25">
        <v>9749</v>
      </c>
      <c r="F383" s="21">
        <f t="shared" si="30"/>
        <v>183.9433962264151</v>
      </c>
      <c r="G383" t="s">
        <v>20</v>
      </c>
      <c r="H383" s="25">
        <v>155</v>
      </c>
      <c r="I383" s="2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19.5" x14ac:dyDescent="0.4">
      <c r="A384">
        <v>382</v>
      </c>
      <c r="B384" t="s">
        <v>816</v>
      </c>
      <c r="C384" s="3" t="s">
        <v>817</v>
      </c>
      <c r="D384">
        <v>9100</v>
      </c>
      <c r="E384" s="25">
        <v>5803</v>
      </c>
      <c r="F384" s="21">
        <f t="shared" si="30"/>
        <v>63.769230769230766</v>
      </c>
      <c r="G384" t="s">
        <v>14</v>
      </c>
      <c r="H384" s="25">
        <v>67</v>
      </c>
      <c r="I384" s="23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 s="25">
        <v>14199</v>
      </c>
      <c r="F385" s="21">
        <f t="shared" si="30"/>
        <v>225.38095238095238</v>
      </c>
      <c r="G385" t="s">
        <v>20</v>
      </c>
      <c r="H385" s="25">
        <v>189</v>
      </c>
      <c r="I385" s="23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 s="25">
        <v>196779</v>
      </c>
      <c r="F386" s="21">
        <f t="shared" si="30"/>
        <v>172.00961538461539</v>
      </c>
      <c r="G386" t="s">
        <v>20</v>
      </c>
      <c r="H386" s="25">
        <v>4799</v>
      </c>
      <c r="I386" s="23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19.5" x14ac:dyDescent="0.4">
      <c r="A387">
        <v>385</v>
      </c>
      <c r="B387" t="s">
        <v>822</v>
      </c>
      <c r="C387" s="3" t="s">
        <v>823</v>
      </c>
      <c r="D387">
        <v>38900</v>
      </c>
      <c r="E387" s="25">
        <v>56859</v>
      </c>
      <c r="F387" s="21">
        <f t="shared" ref="F387:F450" si="36">E387/D387*100</f>
        <v>146.16709511568124</v>
      </c>
      <c r="G387" t="s">
        <v>20</v>
      </c>
      <c r="H387" s="25">
        <v>1137</v>
      </c>
      <c r="I387" s="23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7">(((L387/60)/60)/24)+DATE(1970,1,1)</f>
        <v>43553.208333333328</v>
      </c>
      <c r="O387" s="11">
        <f t="shared" ref="O387:O450" si="38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19.5" x14ac:dyDescent="0.4">
      <c r="A388">
        <v>386</v>
      </c>
      <c r="B388" t="s">
        <v>824</v>
      </c>
      <c r="C388" s="3" t="s">
        <v>825</v>
      </c>
      <c r="D388">
        <v>135500</v>
      </c>
      <c r="E388" s="25">
        <v>103554</v>
      </c>
      <c r="F388" s="21">
        <f t="shared" si="36"/>
        <v>76.42361623616236</v>
      </c>
      <c r="G388" t="s">
        <v>14</v>
      </c>
      <c r="H388" s="25">
        <v>1068</v>
      </c>
      <c r="I388" s="23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 s="25">
        <v>42795</v>
      </c>
      <c r="F389" s="21">
        <f t="shared" si="36"/>
        <v>39.261467889908261</v>
      </c>
      <c r="G389" t="s">
        <v>14</v>
      </c>
      <c r="H389" s="25">
        <v>424</v>
      </c>
      <c r="I389" s="23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 s="25">
        <v>12938</v>
      </c>
      <c r="F390" s="21">
        <f t="shared" si="36"/>
        <v>11.270034843205574</v>
      </c>
      <c r="G390" t="s">
        <v>74</v>
      </c>
      <c r="H390" s="25">
        <v>145</v>
      </c>
      <c r="I390" s="23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 s="25">
        <v>101352</v>
      </c>
      <c r="F391" s="21">
        <f t="shared" si="36"/>
        <v>122.11084337349398</v>
      </c>
      <c r="G391" t="s">
        <v>20</v>
      </c>
      <c r="H391" s="25">
        <v>1152</v>
      </c>
      <c r="I391" s="23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 s="25">
        <v>4477</v>
      </c>
      <c r="F392" s="21">
        <f t="shared" si="36"/>
        <v>186.54166666666669</v>
      </c>
      <c r="G392" t="s">
        <v>20</v>
      </c>
      <c r="H392" s="25">
        <v>50</v>
      </c>
      <c r="I392" s="23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 s="25">
        <v>4393</v>
      </c>
      <c r="F393" s="21">
        <f t="shared" si="36"/>
        <v>7.2731788079470201</v>
      </c>
      <c r="G393" t="s">
        <v>14</v>
      </c>
      <c r="H393" s="25">
        <v>151</v>
      </c>
      <c r="I393" s="2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19.5" x14ac:dyDescent="0.4">
      <c r="A394">
        <v>392</v>
      </c>
      <c r="B394" t="s">
        <v>836</v>
      </c>
      <c r="C394" s="3" t="s">
        <v>837</v>
      </c>
      <c r="D394">
        <v>102900</v>
      </c>
      <c r="E394" s="25">
        <v>67546</v>
      </c>
      <c r="F394" s="21">
        <f t="shared" si="36"/>
        <v>65.642371234207957</v>
      </c>
      <c r="G394" t="s">
        <v>14</v>
      </c>
      <c r="H394" s="25">
        <v>1608</v>
      </c>
      <c r="I394" s="23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 s="25">
        <v>143788</v>
      </c>
      <c r="F395" s="21">
        <f t="shared" si="36"/>
        <v>228.96178343949046</v>
      </c>
      <c r="G395" t="s">
        <v>20</v>
      </c>
      <c r="H395" s="25">
        <v>3059</v>
      </c>
      <c r="I395" s="23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 s="25">
        <v>3755</v>
      </c>
      <c r="F396" s="21">
        <f t="shared" si="36"/>
        <v>469.37499999999994</v>
      </c>
      <c r="G396" t="s">
        <v>20</v>
      </c>
      <c r="H396" s="25">
        <v>34</v>
      </c>
      <c r="I396" s="23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 s="25">
        <v>9238</v>
      </c>
      <c r="F397" s="21">
        <f t="shared" si="36"/>
        <v>130.11267605633802</v>
      </c>
      <c r="G397" t="s">
        <v>20</v>
      </c>
      <c r="H397" s="25">
        <v>220</v>
      </c>
      <c r="I397" s="23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 s="25">
        <v>77012</v>
      </c>
      <c r="F398" s="21">
        <f t="shared" si="36"/>
        <v>167.05422993492408</v>
      </c>
      <c r="G398" t="s">
        <v>20</v>
      </c>
      <c r="H398" s="25">
        <v>1604</v>
      </c>
      <c r="I398" s="23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 s="25">
        <v>14083</v>
      </c>
      <c r="F399" s="21">
        <f t="shared" si="36"/>
        <v>173.8641975308642</v>
      </c>
      <c r="G399" t="s">
        <v>20</v>
      </c>
      <c r="H399" s="25">
        <v>454</v>
      </c>
      <c r="I399" s="23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 s="25">
        <v>12202</v>
      </c>
      <c r="F400" s="21">
        <f t="shared" si="36"/>
        <v>717.76470588235293</v>
      </c>
      <c r="G400" t="s">
        <v>20</v>
      </c>
      <c r="H400" s="25">
        <v>123</v>
      </c>
      <c r="I400" s="23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 s="25">
        <v>62127</v>
      </c>
      <c r="F401" s="21">
        <f t="shared" si="36"/>
        <v>63.850976361767728</v>
      </c>
      <c r="G401" t="s">
        <v>14</v>
      </c>
      <c r="H401" s="25">
        <v>941</v>
      </c>
      <c r="I401" s="23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19.5" x14ac:dyDescent="0.4">
      <c r="A402">
        <v>400</v>
      </c>
      <c r="B402" t="s">
        <v>851</v>
      </c>
      <c r="C402" s="3" t="s">
        <v>852</v>
      </c>
      <c r="D402">
        <v>100</v>
      </c>
      <c r="E402" s="25">
        <v>2</v>
      </c>
      <c r="F402" s="21">
        <f t="shared" si="36"/>
        <v>2</v>
      </c>
      <c r="G402" t="s">
        <v>14</v>
      </c>
      <c r="H402" s="25">
        <v>1</v>
      </c>
      <c r="I402" s="23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 s="25">
        <v>13772</v>
      </c>
      <c r="F403" s="21">
        <f t="shared" si="36"/>
        <v>1530.2222222222222</v>
      </c>
      <c r="G403" t="s">
        <v>20</v>
      </c>
      <c r="H403" s="25">
        <v>299</v>
      </c>
      <c r="I403" s="2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 s="25">
        <v>2946</v>
      </c>
      <c r="F404" s="21">
        <f t="shared" si="36"/>
        <v>40.356164383561641</v>
      </c>
      <c r="G404" t="s">
        <v>14</v>
      </c>
      <c r="H404" s="25">
        <v>40</v>
      </c>
      <c r="I404" s="23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 s="25">
        <v>168820</v>
      </c>
      <c r="F405" s="21">
        <f t="shared" si="36"/>
        <v>86.220633299284984</v>
      </c>
      <c r="G405" t="s">
        <v>14</v>
      </c>
      <c r="H405" s="25">
        <v>3015</v>
      </c>
      <c r="I405" s="23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 s="25">
        <v>154321</v>
      </c>
      <c r="F406" s="21">
        <f t="shared" si="36"/>
        <v>315.58486707566465</v>
      </c>
      <c r="G406" t="s">
        <v>20</v>
      </c>
      <c r="H406" s="25">
        <v>2237</v>
      </c>
      <c r="I406" s="23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 s="25">
        <v>26527</v>
      </c>
      <c r="F407" s="21">
        <f t="shared" si="36"/>
        <v>89.618243243243242</v>
      </c>
      <c r="G407" t="s">
        <v>14</v>
      </c>
      <c r="H407" s="25">
        <v>435</v>
      </c>
      <c r="I407" s="23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 s="25">
        <v>71583</v>
      </c>
      <c r="F408" s="21">
        <f t="shared" si="36"/>
        <v>182.14503816793894</v>
      </c>
      <c r="G408" t="s">
        <v>20</v>
      </c>
      <c r="H408" s="25">
        <v>645</v>
      </c>
      <c r="I408" s="23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 s="25">
        <v>12100</v>
      </c>
      <c r="F409" s="21">
        <f t="shared" si="36"/>
        <v>355.88235294117646</v>
      </c>
      <c r="G409" t="s">
        <v>20</v>
      </c>
      <c r="H409" s="25">
        <v>484</v>
      </c>
      <c r="I409" s="23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 s="25">
        <v>12129</v>
      </c>
      <c r="F410" s="21">
        <f t="shared" si="36"/>
        <v>131.83695652173913</v>
      </c>
      <c r="G410" t="s">
        <v>20</v>
      </c>
      <c r="H410" s="25">
        <v>154</v>
      </c>
      <c r="I410" s="23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 s="25">
        <v>62804</v>
      </c>
      <c r="F411" s="21">
        <f t="shared" si="36"/>
        <v>46.315634218289084</v>
      </c>
      <c r="G411" t="s">
        <v>14</v>
      </c>
      <c r="H411" s="25">
        <v>714</v>
      </c>
      <c r="I411" s="23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 s="25">
        <v>55536</v>
      </c>
      <c r="F412" s="21">
        <f t="shared" si="36"/>
        <v>36.132726089785294</v>
      </c>
      <c r="G412" t="s">
        <v>47</v>
      </c>
      <c r="H412" s="25">
        <v>1111</v>
      </c>
      <c r="I412" s="23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 s="25">
        <v>8161</v>
      </c>
      <c r="F413" s="21">
        <f t="shared" si="36"/>
        <v>104.62820512820512</v>
      </c>
      <c r="G413" t="s">
        <v>20</v>
      </c>
      <c r="H413" s="25">
        <v>82</v>
      </c>
      <c r="I413" s="2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 s="25">
        <v>14046</v>
      </c>
      <c r="F414" s="21">
        <f t="shared" si="36"/>
        <v>668.85714285714289</v>
      </c>
      <c r="G414" t="s">
        <v>20</v>
      </c>
      <c r="H414" s="25">
        <v>134</v>
      </c>
      <c r="I414" s="23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 s="25">
        <v>117628</v>
      </c>
      <c r="F415" s="21">
        <f t="shared" si="36"/>
        <v>62.072823218997364</v>
      </c>
      <c r="G415" t="s">
        <v>47</v>
      </c>
      <c r="H415" s="25">
        <v>1089</v>
      </c>
      <c r="I415" s="23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 s="25">
        <v>159405</v>
      </c>
      <c r="F416" s="21">
        <f t="shared" si="36"/>
        <v>84.699787460148784</v>
      </c>
      <c r="G416" t="s">
        <v>14</v>
      </c>
      <c r="H416" s="25">
        <v>5497</v>
      </c>
      <c r="I416" s="23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 s="25">
        <v>12552</v>
      </c>
      <c r="F417" s="21">
        <f t="shared" si="36"/>
        <v>11.059030837004405</v>
      </c>
      <c r="G417" t="s">
        <v>14</v>
      </c>
      <c r="H417" s="25">
        <v>418</v>
      </c>
      <c r="I417" s="23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19.5" x14ac:dyDescent="0.4">
      <c r="A418">
        <v>416</v>
      </c>
      <c r="B418" t="s">
        <v>882</v>
      </c>
      <c r="C418" s="3" t="s">
        <v>883</v>
      </c>
      <c r="D418">
        <v>134600</v>
      </c>
      <c r="E418" s="25">
        <v>59007</v>
      </c>
      <c r="F418" s="21">
        <f t="shared" si="36"/>
        <v>43.838781575037146</v>
      </c>
      <c r="G418" t="s">
        <v>14</v>
      </c>
      <c r="H418" s="25">
        <v>1439</v>
      </c>
      <c r="I418" s="23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 s="25">
        <v>943</v>
      </c>
      <c r="F419" s="21">
        <f t="shared" si="36"/>
        <v>55.470588235294116</v>
      </c>
      <c r="G419" t="s">
        <v>14</v>
      </c>
      <c r="H419" s="25">
        <v>15</v>
      </c>
      <c r="I419" s="23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 s="25">
        <v>93963</v>
      </c>
      <c r="F420" s="21">
        <f t="shared" si="36"/>
        <v>57.399511301160658</v>
      </c>
      <c r="G420" t="s">
        <v>14</v>
      </c>
      <c r="H420" s="25">
        <v>1999</v>
      </c>
      <c r="I420" s="23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 s="25">
        <v>140469</v>
      </c>
      <c r="F421" s="21">
        <f t="shared" si="36"/>
        <v>123.43497363796135</v>
      </c>
      <c r="G421" t="s">
        <v>20</v>
      </c>
      <c r="H421" s="25">
        <v>5203</v>
      </c>
      <c r="I421" s="23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 s="25">
        <v>6423</v>
      </c>
      <c r="F422" s="21">
        <f t="shared" si="36"/>
        <v>128.46</v>
      </c>
      <c r="G422" t="s">
        <v>20</v>
      </c>
      <c r="H422" s="25">
        <v>94</v>
      </c>
      <c r="I422" s="23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 s="25">
        <v>6015</v>
      </c>
      <c r="F423" s="21">
        <f t="shared" si="36"/>
        <v>63.989361702127653</v>
      </c>
      <c r="G423" t="s">
        <v>14</v>
      </c>
      <c r="H423" s="25">
        <v>118</v>
      </c>
      <c r="I423" s="2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19.5" x14ac:dyDescent="0.4">
      <c r="A424">
        <v>422</v>
      </c>
      <c r="B424" t="s">
        <v>893</v>
      </c>
      <c r="C424" s="3" t="s">
        <v>894</v>
      </c>
      <c r="D424">
        <v>8700</v>
      </c>
      <c r="E424" s="25">
        <v>11075</v>
      </c>
      <c r="F424" s="21">
        <f t="shared" si="36"/>
        <v>127.29885057471265</v>
      </c>
      <c r="G424" t="s">
        <v>20</v>
      </c>
      <c r="H424" s="25">
        <v>205</v>
      </c>
      <c r="I424" s="23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 s="25">
        <v>15723</v>
      </c>
      <c r="F425" s="21">
        <f t="shared" si="36"/>
        <v>10.638024357239512</v>
      </c>
      <c r="G425" t="s">
        <v>14</v>
      </c>
      <c r="H425" s="25">
        <v>162</v>
      </c>
      <c r="I425" s="23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 s="25">
        <v>2064</v>
      </c>
      <c r="F426" s="21">
        <f t="shared" si="36"/>
        <v>40.470588235294116</v>
      </c>
      <c r="G426" t="s">
        <v>14</v>
      </c>
      <c r="H426" s="25">
        <v>83</v>
      </c>
      <c r="I426" s="23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 s="25">
        <v>7767</v>
      </c>
      <c r="F427" s="21">
        <f t="shared" si="36"/>
        <v>287.66666666666663</v>
      </c>
      <c r="G427" t="s">
        <v>20</v>
      </c>
      <c r="H427" s="25">
        <v>92</v>
      </c>
      <c r="I427" s="23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 s="25">
        <v>10313</v>
      </c>
      <c r="F428" s="21">
        <f t="shared" si="36"/>
        <v>572.94444444444446</v>
      </c>
      <c r="G428" t="s">
        <v>20</v>
      </c>
      <c r="H428" s="25">
        <v>219</v>
      </c>
      <c r="I428" s="23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 s="25">
        <v>197018</v>
      </c>
      <c r="F429" s="21">
        <f t="shared" si="36"/>
        <v>112.90429799426933</v>
      </c>
      <c r="G429" t="s">
        <v>20</v>
      </c>
      <c r="H429" s="25">
        <v>2526</v>
      </c>
      <c r="I429" s="23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 s="25">
        <v>47037</v>
      </c>
      <c r="F430" s="21">
        <f t="shared" si="36"/>
        <v>46.387573964497044</v>
      </c>
      <c r="G430" t="s">
        <v>14</v>
      </c>
      <c r="H430" s="25">
        <v>747</v>
      </c>
      <c r="I430" s="23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 s="25">
        <v>173191</v>
      </c>
      <c r="F431" s="21">
        <f t="shared" si="36"/>
        <v>90.675916230366497</v>
      </c>
      <c r="G431" t="s">
        <v>74</v>
      </c>
      <c r="H431" s="25">
        <v>2138</v>
      </c>
      <c r="I431" s="23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 s="25">
        <v>5487</v>
      </c>
      <c r="F432" s="21">
        <f t="shared" si="36"/>
        <v>67.740740740740748</v>
      </c>
      <c r="G432" t="s">
        <v>14</v>
      </c>
      <c r="H432" s="25">
        <v>84</v>
      </c>
      <c r="I432" s="23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 s="25">
        <v>9817</v>
      </c>
      <c r="F433" s="21">
        <f t="shared" si="36"/>
        <v>192.49019607843135</v>
      </c>
      <c r="G433" t="s">
        <v>20</v>
      </c>
      <c r="H433" s="25">
        <v>94</v>
      </c>
      <c r="I433" s="2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 s="25">
        <v>6369</v>
      </c>
      <c r="F434" s="21">
        <f t="shared" si="36"/>
        <v>82.714285714285722</v>
      </c>
      <c r="G434" t="s">
        <v>14</v>
      </c>
      <c r="H434" s="25">
        <v>91</v>
      </c>
      <c r="I434" s="23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 s="25">
        <v>65755</v>
      </c>
      <c r="F435" s="21">
        <f t="shared" si="36"/>
        <v>54.163920922570021</v>
      </c>
      <c r="G435" t="s">
        <v>14</v>
      </c>
      <c r="H435" s="25">
        <v>792</v>
      </c>
      <c r="I435" s="23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 s="25">
        <v>903</v>
      </c>
      <c r="F436" s="21">
        <f t="shared" si="36"/>
        <v>16.722222222222221</v>
      </c>
      <c r="G436" t="s">
        <v>74</v>
      </c>
      <c r="H436" s="25">
        <v>10</v>
      </c>
      <c r="I436" s="23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 s="25">
        <v>178120</v>
      </c>
      <c r="F437" s="21">
        <f t="shared" si="36"/>
        <v>116.87664041994749</v>
      </c>
      <c r="G437" t="s">
        <v>20</v>
      </c>
      <c r="H437" s="25">
        <v>1713</v>
      </c>
      <c r="I437" s="23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 s="25">
        <v>13678</v>
      </c>
      <c r="F438" s="21">
        <f t="shared" si="36"/>
        <v>1052.1538461538462</v>
      </c>
      <c r="G438" t="s">
        <v>20</v>
      </c>
      <c r="H438" s="25">
        <v>249</v>
      </c>
      <c r="I438" s="23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 s="25">
        <v>9969</v>
      </c>
      <c r="F439" s="21">
        <f t="shared" si="36"/>
        <v>123.07407407407408</v>
      </c>
      <c r="G439" t="s">
        <v>20</v>
      </c>
      <c r="H439" s="25">
        <v>192</v>
      </c>
      <c r="I439" s="23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19.5" x14ac:dyDescent="0.4">
      <c r="A440">
        <v>438</v>
      </c>
      <c r="B440" t="s">
        <v>925</v>
      </c>
      <c r="C440" s="3" t="s">
        <v>926</v>
      </c>
      <c r="D440">
        <v>8300</v>
      </c>
      <c r="E440" s="25">
        <v>14827</v>
      </c>
      <c r="F440" s="21">
        <f t="shared" si="36"/>
        <v>178.63855421686748</v>
      </c>
      <c r="G440" t="s">
        <v>20</v>
      </c>
      <c r="H440" s="25">
        <v>247</v>
      </c>
      <c r="I440" s="23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 s="25">
        <v>100900</v>
      </c>
      <c r="F441" s="21">
        <f t="shared" si="36"/>
        <v>355.28169014084506</v>
      </c>
      <c r="G441" t="s">
        <v>20</v>
      </c>
      <c r="H441" s="25">
        <v>2293</v>
      </c>
      <c r="I441" s="23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 s="25">
        <v>165954</v>
      </c>
      <c r="F442" s="21">
        <f t="shared" si="36"/>
        <v>161.90634146341463</v>
      </c>
      <c r="G442" t="s">
        <v>20</v>
      </c>
      <c r="H442" s="25">
        <v>3131</v>
      </c>
      <c r="I442" s="23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 s="25">
        <v>1744</v>
      </c>
      <c r="F443" s="21">
        <f t="shared" si="36"/>
        <v>24.914285714285715</v>
      </c>
      <c r="G443" t="s">
        <v>14</v>
      </c>
      <c r="H443" s="25">
        <v>32</v>
      </c>
      <c r="I443" s="2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 s="25">
        <v>10731</v>
      </c>
      <c r="F444" s="21">
        <f t="shared" si="36"/>
        <v>198.72222222222223</v>
      </c>
      <c r="G444" t="s">
        <v>20</v>
      </c>
      <c r="H444" s="25">
        <v>143</v>
      </c>
      <c r="I444" s="23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 s="25">
        <v>3232</v>
      </c>
      <c r="F445" s="21">
        <f t="shared" si="36"/>
        <v>34.752688172043008</v>
      </c>
      <c r="G445" t="s">
        <v>74</v>
      </c>
      <c r="H445" s="25">
        <v>90</v>
      </c>
      <c r="I445" s="23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 s="25">
        <v>10938</v>
      </c>
      <c r="F446" s="21">
        <f t="shared" si="36"/>
        <v>176.41935483870967</v>
      </c>
      <c r="G446" t="s">
        <v>20</v>
      </c>
      <c r="H446" s="25">
        <v>296</v>
      </c>
      <c r="I446" s="23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19.5" x14ac:dyDescent="0.4">
      <c r="A447">
        <v>445</v>
      </c>
      <c r="B447" t="s">
        <v>938</v>
      </c>
      <c r="C447" s="3" t="s">
        <v>939</v>
      </c>
      <c r="D447">
        <v>2100</v>
      </c>
      <c r="E447" s="25">
        <v>10739</v>
      </c>
      <c r="F447" s="21">
        <f t="shared" si="36"/>
        <v>511.38095238095235</v>
      </c>
      <c r="G447" t="s">
        <v>20</v>
      </c>
      <c r="H447" s="25">
        <v>170</v>
      </c>
      <c r="I447" s="23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 s="25">
        <v>5579</v>
      </c>
      <c r="F448" s="21">
        <f t="shared" si="36"/>
        <v>82.044117647058826</v>
      </c>
      <c r="G448" t="s">
        <v>14</v>
      </c>
      <c r="H448" s="25">
        <v>186</v>
      </c>
      <c r="I448" s="23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19.5" x14ac:dyDescent="0.4">
      <c r="A449">
        <v>447</v>
      </c>
      <c r="B449" t="s">
        <v>942</v>
      </c>
      <c r="C449" s="3" t="s">
        <v>943</v>
      </c>
      <c r="D449">
        <v>155200</v>
      </c>
      <c r="E449" s="25">
        <v>37754</v>
      </c>
      <c r="F449" s="21">
        <f t="shared" si="36"/>
        <v>24.326030927835053</v>
      </c>
      <c r="G449" t="s">
        <v>74</v>
      </c>
      <c r="H449" s="25">
        <v>439</v>
      </c>
      <c r="I449" s="23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 s="25">
        <v>45384</v>
      </c>
      <c r="F450" s="21">
        <f t="shared" si="36"/>
        <v>50.482758620689658</v>
      </c>
      <c r="G450" t="s">
        <v>14</v>
      </c>
      <c r="H450" s="25">
        <v>605</v>
      </c>
      <c r="I450" s="23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 s="25">
        <v>8703</v>
      </c>
      <c r="F451" s="21">
        <f t="shared" ref="F451:F514" si="42">E451/D451*100</f>
        <v>967</v>
      </c>
      <c r="G451" t="s">
        <v>20</v>
      </c>
      <c r="H451" s="25">
        <v>86</v>
      </c>
      <c r="I451" s="23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3">(((L451/60)/60)/24)+DATE(1970,1,1)</f>
        <v>43530.25</v>
      </c>
      <c r="O451" s="11">
        <f t="shared" ref="O451:O514" si="44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 s="25">
        <v>4</v>
      </c>
      <c r="F452" s="21">
        <f t="shared" si="42"/>
        <v>4</v>
      </c>
      <c r="G452" t="s">
        <v>14</v>
      </c>
      <c r="H452" s="25">
        <v>1</v>
      </c>
      <c r="I452" s="23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 s="25">
        <v>182302</v>
      </c>
      <c r="F453" s="21">
        <f t="shared" si="42"/>
        <v>122.84501347708894</v>
      </c>
      <c r="G453" t="s">
        <v>20</v>
      </c>
      <c r="H453" s="25">
        <v>6286</v>
      </c>
      <c r="I453" s="2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19.5" x14ac:dyDescent="0.4">
      <c r="A454">
        <v>452</v>
      </c>
      <c r="B454" t="s">
        <v>952</v>
      </c>
      <c r="C454" s="3" t="s">
        <v>953</v>
      </c>
      <c r="D454">
        <v>4800</v>
      </c>
      <c r="E454" s="25">
        <v>3045</v>
      </c>
      <c r="F454" s="21">
        <f t="shared" si="42"/>
        <v>63.4375</v>
      </c>
      <c r="G454" t="s">
        <v>14</v>
      </c>
      <c r="H454" s="25">
        <v>31</v>
      </c>
      <c r="I454" s="23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19.5" x14ac:dyDescent="0.4">
      <c r="A455">
        <v>453</v>
      </c>
      <c r="B455" t="s">
        <v>954</v>
      </c>
      <c r="C455" s="3" t="s">
        <v>955</v>
      </c>
      <c r="D455">
        <v>182400</v>
      </c>
      <c r="E455" s="25">
        <v>102749</v>
      </c>
      <c r="F455" s="21">
        <f t="shared" si="42"/>
        <v>56.331688596491226</v>
      </c>
      <c r="G455" t="s">
        <v>14</v>
      </c>
      <c r="H455" s="25">
        <v>1181</v>
      </c>
      <c r="I455" s="23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 s="25">
        <v>1763</v>
      </c>
      <c r="F456" s="21">
        <f t="shared" si="42"/>
        <v>44.074999999999996</v>
      </c>
      <c r="G456" t="s">
        <v>14</v>
      </c>
      <c r="H456" s="25">
        <v>39</v>
      </c>
      <c r="I456" s="23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 s="25">
        <v>137904</v>
      </c>
      <c r="F457" s="21">
        <f t="shared" si="42"/>
        <v>118.37253218884121</v>
      </c>
      <c r="G457" t="s">
        <v>20</v>
      </c>
      <c r="H457" s="25">
        <v>3727</v>
      </c>
      <c r="I457" s="23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19.5" x14ac:dyDescent="0.4">
      <c r="A458">
        <v>456</v>
      </c>
      <c r="B458" t="s">
        <v>960</v>
      </c>
      <c r="C458" s="3" t="s">
        <v>961</v>
      </c>
      <c r="D458">
        <v>146400</v>
      </c>
      <c r="E458" s="25">
        <v>152438</v>
      </c>
      <c r="F458" s="21">
        <f t="shared" si="42"/>
        <v>104.1243169398907</v>
      </c>
      <c r="G458" t="s">
        <v>20</v>
      </c>
      <c r="H458" s="25">
        <v>1605</v>
      </c>
      <c r="I458" s="23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 s="25">
        <v>1332</v>
      </c>
      <c r="F459" s="21">
        <f t="shared" si="42"/>
        <v>26.640000000000004</v>
      </c>
      <c r="G459" t="s">
        <v>14</v>
      </c>
      <c r="H459" s="25">
        <v>46</v>
      </c>
      <c r="I459" s="23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 s="25">
        <v>118706</v>
      </c>
      <c r="F460" s="21">
        <f t="shared" si="42"/>
        <v>351.20118343195264</v>
      </c>
      <c r="G460" t="s">
        <v>20</v>
      </c>
      <c r="H460" s="25">
        <v>2120</v>
      </c>
      <c r="I460" s="23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 s="25">
        <v>5674</v>
      </c>
      <c r="F461" s="21">
        <f t="shared" si="42"/>
        <v>90.063492063492063</v>
      </c>
      <c r="G461" t="s">
        <v>14</v>
      </c>
      <c r="H461" s="25">
        <v>105</v>
      </c>
      <c r="I461" s="23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 s="25">
        <v>4119</v>
      </c>
      <c r="F462" s="21">
        <f t="shared" si="42"/>
        <v>171.625</v>
      </c>
      <c r="G462" t="s">
        <v>20</v>
      </c>
      <c r="H462" s="25">
        <v>50</v>
      </c>
      <c r="I462" s="23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 s="25">
        <v>139354</v>
      </c>
      <c r="F463" s="21">
        <f t="shared" si="42"/>
        <v>141.04655870445345</v>
      </c>
      <c r="G463" t="s">
        <v>20</v>
      </c>
      <c r="H463" s="25">
        <v>2080</v>
      </c>
      <c r="I463" s="2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 s="25">
        <v>57734</v>
      </c>
      <c r="F464" s="21">
        <f t="shared" si="42"/>
        <v>30.57944915254237</v>
      </c>
      <c r="G464" t="s">
        <v>14</v>
      </c>
      <c r="H464" s="25">
        <v>535</v>
      </c>
      <c r="I464" s="23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19.5" x14ac:dyDescent="0.4">
      <c r="A465">
        <v>463</v>
      </c>
      <c r="B465" t="s">
        <v>974</v>
      </c>
      <c r="C465" s="3" t="s">
        <v>975</v>
      </c>
      <c r="D465">
        <v>134300</v>
      </c>
      <c r="E465" s="25">
        <v>145265</v>
      </c>
      <c r="F465" s="21">
        <f t="shared" si="42"/>
        <v>108.16455696202532</v>
      </c>
      <c r="G465" t="s">
        <v>20</v>
      </c>
      <c r="H465" s="25">
        <v>2105</v>
      </c>
      <c r="I465" s="23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 s="25">
        <v>95020</v>
      </c>
      <c r="F466" s="21">
        <f t="shared" si="42"/>
        <v>133.45505617977528</v>
      </c>
      <c r="G466" t="s">
        <v>20</v>
      </c>
      <c r="H466" s="25">
        <v>2436</v>
      </c>
      <c r="I466" s="23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 s="25">
        <v>8829</v>
      </c>
      <c r="F467" s="21">
        <f t="shared" si="42"/>
        <v>187.85106382978722</v>
      </c>
      <c r="G467" t="s">
        <v>20</v>
      </c>
      <c r="H467" s="25">
        <v>80</v>
      </c>
      <c r="I467" s="23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 s="25">
        <v>3984</v>
      </c>
      <c r="F468" s="21">
        <f t="shared" si="42"/>
        <v>332</v>
      </c>
      <c r="G468" t="s">
        <v>20</v>
      </c>
      <c r="H468" s="25">
        <v>42</v>
      </c>
      <c r="I468" s="23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19.5" x14ac:dyDescent="0.4">
      <c r="A469">
        <v>467</v>
      </c>
      <c r="B469" t="s">
        <v>982</v>
      </c>
      <c r="C469" s="3" t="s">
        <v>983</v>
      </c>
      <c r="D469">
        <v>1400</v>
      </c>
      <c r="E469" s="25">
        <v>8053</v>
      </c>
      <c r="F469" s="21">
        <f t="shared" si="42"/>
        <v>575.21428571428578</v>
      </c>
      <c r="G469" t="s">
        <v>20</v>
      </c>
      <c r="H469" s="25">
        <v>139</v>
      </c>
      <c r="I469" s="23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 s="25">
        <v>1620</v>
      </c>
      <c r="F470" s="21">
        <f t="shared" si="42"/>
        <v>40.5</v>
      </c>
      <c r="G470" t="s">
        <v>14</v>
      </c>
      <c r="H470" s="25">
        <v>16</v>
      </c>
      <c r="I470" s="23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 s="25">
        <v>10328</v>
      </c>
      <c r="F471" s="21">
        <f t="shared" si="42"/>
        <v>184.42857142857144</v>
      </c>
      <c r="G471" t="s">
        <v>20</v>
      </c>
      <c r="H471" s="25">
        <v>159</v>
      </c>
      <c r="I471" s="23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 s="25">
        <v>10289</v>
      </c>
      <c r="F472" s="21">
        <f t="shared" si="42"/>
        <v>285.80555555555554</v>
      </c>
      <c r="G472" t="s">
        <v>20</v>
      </c>
      <c r="H472" s="25">
        <v>381</v>
      </c>
      <c r="I472" s="23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 s="25">
        <v>9889</v>
      </c>
      <c r="F473" s="21">
        <f t="shared" si="42"/>
        <v>319</v>
      </c>
      <c r="G473" t="s">
        <v>20</v>
      </c>
      <c r="H473" s="25">
        <v>194</v>
      </c>
      <c r="I473" s="2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 s="25">
        <v>60342</v>
      </c>
      <c r="F474" s="21">
        <f t="shared" si="42"/>
        <v>39.234070221066318</v>
      </c>
      <c r="G474" t="s">
        <v>14</v>
      </c>
      <c r="H474" s="25">
        <v>575</v>
      </c>
      <c r="I474" s="23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 s="25">
        <v>8907</v>
      </c>
      <c r="F475" s="21">
        <f t="shared" si="42"/>
        <v>178.14000000000001</v>
      </c>
      <c r="G475" t="s">
        <v>20</v>
      </c>
      <c r="H475" s="25">
        <v>106</v>
      </c>
      <c r="I475" s="23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 s="25">
        <v>14606</v>
      </c>
      <c r="F476" s="21">
        <f t="shared" si="42"/>
        <v>365.15</v>
      </c>
      <c r="G476" t="s">
        <v>20</v>
      </c>
      <c r="H476" s="25">
        <v>142</v>
      </c>
      <c r="I476" s="23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19.5" x14ac:dyDescent="0.4">
      <c r="A477">
        <v>475</v>
      </c>
      <c r="B477" t="s">
        <v>997</v>
      </c>
      <c r="C477" s="3" t="s">
        <v>998</v>
      </c>
      <c r="D477">
        <v>7400</v>
      </c>
      <c r="E477" s="25">
        <v>8432</v>
      </c>
      <c r="F477" s="21">
        <f t="shared" si="42"/>
        <v>113.94594594594594</v>
      </c>
      <c r="G477" t="s">
        <v>20</v>
      </c>
      <c r="H477" s="25">
        <v>211</v>
      </c>
      <c r="I477" s="23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19.5" x14ac:dyDescent="0.4">
      <c r="A478">
        <v>476</v>
      </c>
      <c r="B478" t="s">
        <v>999</v>
      </c>
      <c r="C478" s="3" t="s">
        <v>1000</v>
      </c>
      <c r="D478">
        <v>191500</v>
      </c>
      <c r="E478" s="25">
        <v>57122</v>
      </c>
      <c r="F478" s="21">
        <f t="shared" si="42"/>
        <v>29.828720626631856</v>
      </c>
      <c r="G478" t="s">
        <v>14</v>
      </c>
      <c r="H478" s="25">
        <v>1120</v>
      </c>
      <c r="I478" s="23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 s="25">
        <v>4613</v>
      </c>
      <c r="F479" s="21">
        <f t="shared" si="42"/>
        <v>54.270588235294113</v>
      </c>
      <c r="G479" t="s">
        <v>14</v>
      </c>
      <c r="H479" s="25">
        <v>113</v>
      </c>
      <c r="I479" s="23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 s="25">
        <v>162603</v>
      </c>
      <c r="F480" s="21">
        <f t="shared" si="42"/>
        <v>236.34156976744185</v>
      </c>
      <c r="G480" t="s">
        <v>20</v>
      </c>
      <c r="H480" s="25">
        <v>2756</v>
      </c>
      <c r="I480" s="23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 s="25">
        <v>12310</v>
      </c>
      <c r="F481" s="21">
        <f t="shared" si="42"/>
        <v>512.91666666666663</v>
      </c>
      <c r="G481" t="s">
        <v>20</v>
      </c>
      <c r="H481" s="25">
        <v>173</v>
      </c>
      <c r="I481" s="23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 s="25">
        <v>8656</v>
      </c>
      <c r="F482" s="21">
        <f t="shared" si="42"/>
        <v>100.65116279069768</v>
      </c>
      <c r="G482" t="s">
        <v>20</v>
      </c>
      <c r="H482" s="25">
        <v>87</v>
      </c>
      <c r="I482" s="23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19.5" x14ac:dyDescent="0.4">
      <c r="A483">
        <v>481</v>
      </c>
      <c r="B483" t="s">
        <v>1009</v>
      </c>
      <c r="C483" s="3" t="s">
        <v>1010</v>
      </c>
      <c r="D483">
        <v>196600</v>
      </c>
      <c r="E483" s="25">
        <v>159931</v>
      </c>
      <c r="F483" s="21">
        <f t="shared" si="42"/>
        <v>81.348423194303152</v>
      </c>
      <c r="G483" t="s">
        <v>14</v>
      </c>
      <c r="H483" s="25">
        <v>1538</v>
      </c>
      <c r="I483" s="2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19.5" x14ac:dyDescent="0.4">
      <c r="A484">
        <v>482</v>
      </c>
      <c r="B484" t="s">
        <v>1011</v>
      </c>
      <c r="C484" s="3" t="s">
        <v>1012</v>
      </c>
      <c r="D484">
        <v>4200</v>
      </c>
      <c r="E484" s="25">
        <v>689</v>
      </c>
      <c r="F484" s="21">
        <f t="shared" si="42"/>
        <v>16.404761904761905</v>
      </c>
      <c r="G484" t="s">
        <v>14</v>
      </c>
      <c r="H484" s="25">
        <v>9</v>
      </c>
      <c r="I484" s="23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 s="25">
        <v>48236</v>
      </c>
      <c r="F485" s="21">
        <f t="shared" si="42"/>
        <v>52.774617067833695</v>
      </c>
      <c r="G485" t="s">
        <v>14</v>
      </c>
      <c r="H485" s="25">
        <v>554</v>
      </c>
      <c r="I485" s="23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 s="25">
        <v>77021</v>
      </c>
      <c r="F486" s="21">
        <f t="shared" si="42"/>
        <v>260.20608108108109</v>
      </c>
      <c r="G486" t="s">
        <v>20</v>
      </c>
      <c r="H486" s="25">
        <v>1572</v>
      </c>
      <c r="I486" s="23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19.5" x14ac:dyDescent="0.4">
      <c r="A487">
        <v>485</v>
      </c>
      <c r="B487" t="s">
        <v>1017</v>
      </c>
      <c r="C487" s="3" t="s">
        <v>1018</v>
      </c>
      <c r="D487">
        <v>90600</v>
      </c>
      <c r="E487" s="25">
        <v>27844</v>
      </c>
      <c r="F487" s="21">
        <f t="shared" si="42"/>
        <v>30.73289183222958</v>
      </c>
      <c r="G487" t="s">
        <v>14</v>
      </c>
      <c r="H487" s="25">
        <v>648</v>
      </c>
      <c r="I487" s="23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19.5" x14ac:dyDescent="0.4">
      <c r="A488">
        <v>486</v>
      </c>
      <c r="B488" t="s">
        <v>1019</v>
      </c>
      <c r="C488" s="3" t="s">
        <v>1020</v>
      </c>
      <c r="D488">
        <v>5200</v>
      </c>
      <c r="E488" s="25">
        <v>702</v>
      </c>
      <c r="F488" s="21">
        <f t="shared" si="42"/>
        <v>13.5</v>
      </c>
      <c r="G488" t="s">
        <v>14</v>
      </c>
      <c r="H488" s="25">
        <v>21</v>
      </c>
      <c r="I488" s="23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 s="25">
        <v>197024</v>
      </c>
      <c r="F489" s="21">
        <f t="shared" si="42"/>
        <v>178.62556663644605</v>
      </c>
      <c r="G489" t="s">
        <v>20</v>
      </c>
      <c r="H489" s="25">
        <v>2346</v>
      </c>
      <c r="I489" s="23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 s="25">
        <v>11663</v>
      </c>
      <c r="F490" s="21">
        <f t="shared" si="42"/>
        <v>220.0566037735849</v>
      </c>
      <c r="G490" t="s">
        <v>20</v>
      </c>
      <c r="H490" s="25">
        <v>115</v>
      </c>
      <c r="I490" s="23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 s="25">
        <v>9339</v>
      </c>
      <c r="F491" s="21">
        <f t="shared" si="42"/>
        <v>101.5108695652174</v>
      </c>
      <c r="G491" t="s">
        <v>20</v>
      </c>
      <c r="H491" s="25">
        <v>85</v>
      </c>
      <c r="I491" s="23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 s="25">
        <v>4596</v>
      </c>
      <c r="F492" s="21">
        <f t="shared" si="42"/>
        <v>191.5</v>
      </c>
      <c r="G492" t="s">
        <v>20</v>
      </c>
      <c r="H492" s="25">
        <v>144</v>
      </c>
      <c r="I492" s="23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19.5" x14ac:dyDescent="0.4">
      <c r="A493">
        <v>491</v>
      </c>
      <c r="B493" t="s">
        <v>1030</v>
      </c>
      <c r="C493" s="3" t="s">
        <v>1031</v>
      </c>
      <c r="D493">
        <v>56800</v>
      </c>
      <c r="E493" s="25">
        <v>173437</v>
      </c>
      <c r="F493" s="21">
        <f t="shared" si="42"/>
        <v>305.34683098591546</v>
      </c>
      <c r="G493" t="s">
        <v>20</v>
      </c>
      <c r="H493" s="25">
        <v>2443</v>
      </c>
      <c r="I493" s="2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 s="25">
        <v>45831</v>
      </c>
      <c r="F494" s="21">
        <f t="shared" si="42"/>
        <v>23.995287958115181</v>
      </c>
      <c r="G494" t="s">
        <v>74</v>
      </c>
      <c r="H494" s="25">
        <v>595</v>
      </c>
      <c r="I494" s="23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 s="25">
        <v>6514</v>
      </c>
      <c r="F495" s="21">
        <f t="shared" si="42"/>
        <v>723.77777777777771</v>
      </c>
      <c r="G495" t="s">
        <v>20</v>
      </c>
      <c r="H495" s="25">
        <v>64</v>
      </c>
      <c r="I495" s="23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 s="25">
        <v>13684</v>
      </c>
      <c r="F496" s="21">
        <f t="shared" si="42"/>
        <v>547.36</v>
      </c>
      <c r="G496" t="s">
        <v>20</v>
      </c>
      <c r="H496" s="25">
        <v>268</v>
      </c>
      <c r="I496" s="23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 s="25">
        <v>13264</v>
      </c>
      <c r="F497" s="21">
        <f t="shared" si="42"/>
        <v>414.49999999999994</v>
      </c>
      <c r="G497" t="s">
        <v>20</v>
      </c>
      <c r="H497" s="25">
        <v>195</v>
      </c>
      <c r="I497" s="23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 s="25">
        <v>1667</v>
      </c>
      <c r="F498" s="21">
        <f t="shared" si="42"/>
        <v>0.90696409140369971</v>
      </c>
      <c r="G498" t="s">
        <v>14</v>
      </c>
      <c r="H498" s="25">
        <v>54</v>
      </c>
      <c r="I498" s="23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 s="25">
        <v>3349</v>
      </c>
      <c r="F499" s="21">
        <f t="shared" si="42"/>
        <v>34.173469387755098</v>
      </c>
      <c r="G499" t="s">
        <v>14</v>
      </c>
      <c r="H499" s="25">
        <v>120</v>
      </c>
      <c r="I499" s="23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 s="25">
        <v>46317</v>
      </c>
      <c r="F500" s="21">
        <f t="shared" si="42"/>
        <v>23.948810754912099</v>
      </c>
      <c r="G500" t="s">
        <v>14</v>
      </c>
      <c r="H500" s="25">
        <v>579</v>
      </c>
      <c r="I500" s="23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19.5" x14ac:dyDescent="0.4">
      <c r="A501">
        <v>499</v>
      </c>
      <c r="B501" t="s">
        <v>1046</v>
      </c>
      <c r="C501" s="3" t="s">
        <v>1047</v>
      </c>
      <c r="D501">
        <v>163800</v>
      </c>
      <c r="E501" s="25">
        <v>78743</v>
      </c>
      <c r="F501" s="21">
        <f t="shared" si="42"/>
        <v>48.072649572649574</v>
      </c>
      <c r="G501" t="s">
        <v>14</v>
      </c>
      <c r="H501" s="25">
        <v>2072</v>
      </c>
      <c r="I501" s="23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 s="25">
        <v>0</v>
      </c>
      <c r="F502" s="21">
        <f t="shared" si="42"/>
        <v>0</v>
      </c>
      <c r="G502" t="s">
        <v>14</v>
      </c>
      <c r="H502" s="25">
        <v>0</v>
      </c>
      <c r="I502" s="23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 s="25">
        <v>107743</v>
      </c>
      <c r="F503" s="21">
        <f t="shared" si="42"/>
        <v>70.145182291666657</v>
      </c>
      <c r="G503" t="s">
        <v>14</v>
      </c>
      <c r="H503" s="25">
        <v>1796</v>
      </c>
      <c r="I503" s="2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 s="25">
        <v>6889</v>
      </c>
      <c r="F504" s="21">
        <f t="shared" si="42"/>
        <v>529.92307692307691</v>
      </c>
      <c r="G504" t="s">
        <v>20</v>
      </c>
      <c r="H504" s="25">
        <v>186</v>
      </c>
      <c r="I504" s="23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19.5" x14ac:dyDescent="0.4">
      <c r="A505">
        <v>503</v>
      </c>
      <c r="B505" t="s">
        <v>1053</v>
      </c>
      <c r="C505" s="3" t="s">
        <v>1054</v>
      </c>
      <c r="D505">
        <v>25500</v>
      </c>
      <c r="E505" s="25">
        <v>45983</v>
      </c>
      <c r="F505" s="21">
        <f t="shared" si="42"/>
        <v>180.32549019607845</v>
      </c>
      <c r="G505" t="s">
        <v>20</v>
      </c>
      <c r="H505" s="25">
        <v>460</v>
      </c>
      <c r="I505" s="23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 s="25">
        <v>6924</v>
      </c>
      <c r="F506" s="21">
        <f t="shared" si="42"/>
        <v>92.320000000000007</v>
      </c>
      <c r="G506" t="s">
        <v>14</v>
      </c>
      <c r="H506" s="25">
        <v>62</v>
      </c>
      <c r="I506" s="23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 s="25">
        <v>12497</v>
      </c>
      <c r="F507" s="21">
        <f t="shared" si="42"/>
        <v>13.901001112347053</v>
      </c>
      <c r="G507" t="s">
        <v>14</v>
      </c>
      <c r="H507" s="25">
        <v>347</v>
      </c>
      <c r="I507" s="23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 s="25">
        <v>166874</v>
      </c>
      <c r="F508" s="21">
        <f t="shared" si="42"/>
        <v>927.07777777777767</v>
      </c>
      <c r="G508" t="s">
        <v>20</v>
      </c>
      <c r="H508" s="25">
        <v>2528</v>
      </c>
      <c r="I508" s="23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 s="25">
        <v>837</v>
      </c>
      <c r="F509" s="21">
        <f t="shared" si="42"/>
        <v>39.857142857142861</v>
      </c>
      <c r="G509" t="s">
        <v>14</v>
      </c>
      <c r="H509" s="25">
        <v>19</v>
      </c>
      <c r="I509" s="23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 s="25">
        <v>193820</v>
      </c>
      <c r="F510" s="21">
        <f t="shared" si="42"/>
        <v>112.22929936305732</v>
      </c>
      <c r="G510" t="s">
        <v>20</v>
      </c>
      <c r="H510" s="25">
        <v>3657</v>
      </c>
      <c r="I510" s="23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 s="25">
        <v>119510</v>
      </c>
      <c r="F511" s="21">
        <f t="shared" si="42"/>
        <v>70.925816023738875</v>
      </c>
      <c r="G511" t="s">
        <v>14</v>
      </c>
      <c r="H511" s="25">
        <v>1258</v>
      </c>
      <c r="I511" s="23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 s="25">
        <v>9289</v>
      </c>
      <c r="F512" s="21">
        <f t="shared" si="42"/>
        <v>119.08974358974358</v>
      </c>
      <c r="G512" t="s">
        <v>20</v>
      </c>
      <c r="H512" s="25">
        <v>131</v>
      </c>
      <c r="I512" s="23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 s="25">
        <v>35498</v>
      </c>
      <c r="F513" s="21">
        <f t="shared" si="42"/>
        <v>24.017591339648174</v>
      </c>
      <c r="G513" t="s">
        <v>14</v>
      </c>
      <c r="H513" s="25">
        <v>362</v>
      </c>
      <c r="I513" s="2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 s="25">
        <v>12678</v>
      </c>
      <c r="F514" s="21">
        <f t="shared" si="42"/>
        <v>139.31868131868131</v>
      </c>
      <c r="G514" t="s">
        <v>20</v>
      </c>
      <c r="H514" s="25">
        <v>239</v>
      </c>
      <c r="I514" s="23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 s="25">
        <v>3260</v>
      </c>
      <c r="F515" s="21">
        <f t="shared" ref="F515:F578" si="48">E515/D515*100</f>
        <v>39.277108433734945</v>
      </c>
      <c r="G515" t="s">
        <v>74</v>
      </c>
      <c r="H515" s="25">
        <v>35</v>
      </c>
      <c r="I515" s="23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9">(((L515/60)/60)/24)+DATE(1970,1,1)</f>
        <v>40430.208333333336</v>
      </c>
      <c r="O515" s="11">
        <f t="shared" ref="O515:O578" si="50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 s="25">
        <v>31123</v>
      </c>
      <c r="F516" s="21">
        <f t="shared" si="48"/>
        <v>22.439077144917089</v>
      </c>
      <c r="G516" t="s">
        <v>74</v>
      </c>
      <c r="H516" s="25">
        <v>528</v>
      </c>
      <c r="I516" s="23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 s="25">
        <v>4797</v>
      </c>
      <c r="F517" s="21">
        <f t="shared" si="48"/>
        <v>55.779069767441861</v>
      </c>
      <c r="G517" t="s">
        <v>14</v>
      </c>
      <c r="H517" s="25">
        <v>133</v>
      </c>
      <c r="I517" s="23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 s="25">
        <v>53324</v>
      </c>
      <c r="F518" s="21">
        <f t="shared" si="48"/>
        <v>42.523125996810208</v>
      </c>
      <c r="G518" t="s">
        <v>14</v>
      </c>
      <c r="H518" s="25">
        <v>846</v>
      </c>
      <c r="I518" s="23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 s="25">
        <v>6608</v>
      </c>
      <c r="F519" s="21">
        <f t="shared" si="48"/>
        <v>112.00000000000001</v>
      </c>
      <c r="G519" t="s">
        <v>20</v>
      </c>
      <c r="H519" s="25">
        <v>78</v>
      </c>
      <c r="I519" s="23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19.5" x14ac:dyDescent="0.4">
      <c r="A520">
        <v>518</v>
      </c>
      <c r="B520" t="s">
        <v>1082</v>
      </c>
      <c r="C520" s="3" t="s">
        <v>1083</v>
      </c>
      <c r="D520">
        <v>8800</v>
      </c>
      <c r="E520" s="25">
        <v>622</v>
      </c>
      <c r="F520" s="21">
        <f t="shared" si="48"/>
        <v>7.0681818181818183</v>
      </c>
      <c r="G520" t="s">
        <v>14</v>
      </c>
      <c r="H520" s="25">
        <v>10</v>
      </c>
      <c r="I520" s="23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 s="25">
        <v>180802</v>
      </c>
      <c r="F521" s="21">
        <f t="shared" si="48"/>
        <v>101.74563871693867</v>
      </c>
      <c r="G521" t="s">
        <v>20</v>
      </c>
      <c r="H521" s="25">
        <v>1773</v>
      </c>
      <c r="I521" s="23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 s="25">
        <v>3406</v>
      </c>
      <c r="F522" s="21">
        <f t="shared" si="48"/>
        <v>425.75</v>
      </c>
      <c r="G522" t="s">
        <v>20</v>
      </c>
      <c r="H522" s="25">
        <v>32</v>
      </c>
      <c r="I522" s="23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 s="25">
        <v>11061</v>
      </c>
      <c r="F523" s="21">
        <f t="shared" si="48"/>
        <v>145.53947368421052</v>
      </c>
      <c r="G523" t="s">
        <v>20</v>
      </c>
      <c r="H523" s="25">
        <v>369</v>
      </c>
      <c r="I523" s="2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19.5" x14ac:dyDescent="0.4">
      <c r="A524">
        <v>522</v>
      </c>
      <c r="B524" t="s">
        <v>1089</v>
      </c>
      <c r="C524" s="3" t="s">
        <v>1090</v>
      </c>
      <c r="D524">
        <v>50500</v>
      </c>
      <c r="E524" s="25">
        <v>16389</v>
      </c>
      <c r="F524" s="21">
        <f t="shared" si="48"/>
        <v>32.453465346534657</v>
      </c>
      <c r="G524" t="s">
        <v>14</v>
      </c>
      <c r="H524" s="25">
        <v>191</v>
      </c>
      <c r="I524" s="23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 s="25">
        <v>6303</v>
      </c>
      <c r="F525" s="21">
        <f t="shared" si="48"/>
        <v>700.33333333333326</v>
      </c>
      <c r="G525" t="s">
        <v>20</v>
      </c>
      <c r="H525" s="25">
        <v>89</v>
      </c>
      <c r="I525" s="23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 s="25">
        <v>81136</v>
      </c>
      <c r="F526" s="21">
        <f t="shared" si="48"/>
        <v>83.904860392967933</v>
      </c>
      <c r="G526" t="s">
        <v>14</v>
      </c>
      <c r="H526" s="25">
        <v>1979</v>
      </c>
      <c r="I526" s="23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 s="25">
        <v>1768</v>
      </c>
      <c r="F527" s="21">
        <f t="shared" si="48"/>
        <v>84.19047619047619</v>
      </c>
      <c r="G527" t="s">
        <v>14</v>
      </c>
      <c r="H527" s="25">
        <v>63</v>
      </c>
      <c r="I527" s="23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 s="25">
        <v>12944</v>
      </c>
      <c r="F528" s="21">
        <f t="shared" si="48"/>
        <v>155.95180722891567</v>
      </c>
      <c r="G528" t="s">
        <v>20</v>
      </c>
      <c r="H528" s="25">
        <v>147</v>
      </c>
      <c r="I528" s="23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 s="25">
        <v>188480</v>
      </c>
      <c r="F529" s="21">
        <f t="shared" si="48"/>
        <v>99.619450317124731</v>
      </c>
      <c r="G529" t="s">
        <v>14</v>
      </c>
      <c r="H529" s="25">
        <v>6080</v>
      </c>
      <c r="I529" s="23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 s="25">
        <v>7227</v>
      </c>
      <c r="F530" s="21">
        <f t="shared" si="48"/>
        <v>80.300000000000011</v>
      </c>
      <c r="G530" t="s">
        <v>14</v>
      </c>
      <c r="H530" s="25">
        <v>80</v>
      </c>
      <c r="I530" s="23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 s="25">
        <v>574</v>
      </c>
      <c r="F531" s="21">
        <f t="shared" si="48"/>
        <v>11.254901960784313</v>
      </c>
      <c r="G531" t="s">
        <v>14</v>
      </c>
      <c r="H531" s="25">
        <v>9</v>
      </c>
      <c r="I531" s="23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 s="25">
        <v>96328</v>
      </c>
      <c r="F532" s="21">
        <f t="shared" si="48"/>
        <v>91.740952380952379</v>
      </c>
      <c r="G532" t="s">
        <v>14</v>
      </c>
      <c r="H532" s="25">
        <v>1784</v>
      </c>
      <c r="I532" s="23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19.5" x14ac:dyDescent="0.4">
      <c r="A533">
        <v>531</v>
      </c>
      <c r="B533" t="s">
        <v>1107</v>
      </c>
      <c r="C533" s="3" t="s">
        <v>1108</v>
      </c>
      <c r="D533">
        <v>186700</v>
      </c>
      <c r="E533" s="25">
        <v>178338</v>
      </c>
      <c r="F533" s="21">
        <f t="shared" si="48"/>
        <v>95.521156936261391</v>
      </c>
      <c r="G533" t="s">
        <v>47</v>
      </c>
      <c r="H533" s="25">
        <v>3640</v>
      </c>
      <c r="I533" s="2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 s="25">
        <v>8046</v>
      </c>
      <c r="F534" s="21">
        <f t="shared" si="48"/>
        <v>502.87499999999994</v>
      </c>
      <c r="G534" t="s">
        <v>20</v>
      </c>
      <c r="H534" s="25">
        <v>126</v>
      </c>
      <c r="I534" s="23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 s="25">
        <v>184086</v>
      </c>
      <c r="F535" s="21">
        <f t="shared" si="48"/>
        <v>159.24394463667818</v>
      </c>
      <c r="G535" t="s">
        <v>20</v>
      </c>
      <c r="H535" s="25">
        <v>2218</v>
      </c>
      <c r="I535" s="23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 s="25">
        <v>13385</v>
      </c>
      <c r="F536" s="21">
        <f t="shared" si="48"/>
        <v>15.022446689113355</v>
      </c>
      <c r="G536" t="s">
        <v>14</v>
      </c>
      <c r="H536" s="25">
        <v>243</v>
      </c>
      <c r="I536" s="23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 s="25">
        <v>12533</v>
      </c>
      <c r="F537" s="21">
        <f t="shared" si="48"/>
        <v>482.03846153846149</v>
      </c>
      <c r="G537" t="s">
        <v>20</v>
      </c>
      <c r="H537" s="25">
        <v>202</v>
      </c>
      <c r="I537" s="23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 s="25">
        <v>14697</v>
      </c>
      <c r="F538" s="21">
        <f t="shared" si="48"/>
        <v>149.96938775510205</v>
      </c>
      <c r="G538" t="s">
        <v>20</v>
      </c>
      <c r="H538" s="25">
        <v>140</v>
      </c>
      <c r="I538" s="23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 s="25">
        <v>98935</v>
      </c>
      <c r="F539" s="21">
        <f t="shared" si="48"/>
        <v>117.22156398104266</v>
      </c>
      <c r="G539" t="s">
        <v>20</v>
      </c>
      <c r="H539" s="25">
        <v>1052</v>
      </c>
      <c r="I539" s="23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 s="25">
        <v>57034</v>
      </c>
      <c r="F540" s="21">
        <f t="shared" si="48"/>
        <v>37.695968274950431</v>
      </c>
      <c r="G540" t="s">
        <v>14</v>
      </c>
      <c r="H540" s="25">
        <v>1296</v>
      </c>
      <c r="I540" s="23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 s="25">
        <v>7120</v>
      </c>
      <c r="F541" s="21">
        <f t="shared" si="48"/>
        <v>72.653061224489804</v>
      </c>
      <c r="G541" t="s">
        <v>14</v>
      </c>
      <c r="H541" s="25">
        <v>77</v>
      </c>
      <c r="I541" s="23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 s="25">
        <v>14097</v>
      </c>
      <c r="F542" s="21">
        <f t="shared" si="48"/>
        <v>265.98113207547169</v>
      </c>
      <c r="G542" t="s">
        <v>20</v>
      </c>
      <c r="H542" s="25">
        <v>247</v>
      </c>
      <c r="I542" s="23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 s="25">
        <v>43086</v>
      </c>
      <c r="F543" s="21">
        <f t="shared" si="48"/>
        <v>24.205617977528089</v>
      </c>
      <c r="G543" t="s">
        <v>14</v>
      </c>
      <c r="H543" s="25">
        <v>395</v>
      </c>
      <c r="I543" s="2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 s="25">
        <v>1930</v>
      </c>
      <c r="F544" s="21">
        <f t="shared" si="48"/>
        <v>2.5064935064935066</v>
      </c>
      <c r="G544" t="s">
        <v>14</v>
      </c>
      <c r="H544" s="25">
        <v>49</v>
      </c>
      <c r="I544" s="23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 s="25">
        <v>13864</v>
      </c>
      <c r="F545" s="21">
        <f t="shared" si="48"/>
        <v>16.329799764428738</v>
      </c>
      <c r="G545" t="s">
        <v>14</v>
      </c>
      <c r="H545" s="25">
        <v>180</v>
      </c>
      <c r="I545" s="23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19.5" x14ac:dyDescent="0.4">
      <c r="A546">
        <v>544</v>
      </c>
      <c r="B546" t="s">
        <v>1133</v>
      </c>
      <c r="C546" s="3" t="s">
        <v>1134</v>
      </c>
      <c r="D546">
        <v>2800</v>
      </c>
      <c r="E546" s="25">
        <v>7742</v>
      </c>
      <c r="F546" s="21">
        <f t="shared" si="48"/>
        <v>276.5</v>
      </c>
      <c r="G546" t="s">
        <v>20</v>
      </c>
      <c r="H546" s="25">
        <v>84</v>
      </c>
      <c r="I546" s="23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 s="25">
        <v>164109</v>
      </c>
      <c r="F547" s="21">
        <f t="shared" si="48"/>
        <v>88.803571428571431</v>
      </c>
      <c r="G547" t="s">
        <v>14</v>
      </c>
      <c r="H547" s="25">
        <v>2690</v>
      </c>
      <c r="I547" s="23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 s="25">
        <v>6870</v>
      </c>
      <c r="F548" s="21">
        <f t="shared" si="48"/>
        <v>163.57142857142856</v>
      </c>
      <c r="G548" t="s">
        <v>20</v>
      </c>
      <c r="H548" s="25">
        <v>88</v>
      </c>
      <c r="I548" s="23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 s="25">
        <v>12597</v>
      </c>
      <c r="F549" s="21">
        <f t="shared" si="48"/>
        <v>969</v>
      </c>
      <c r="G549" t="s">
        <v>20</v>
      </c>
      <c r="H549" s="25">
        <v>156</v>
      </c>
      <c r="I549" s="23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 s="25">
        <v>179074</v>
      </c>
      <c r="F550" s="21">
        <f t="shared" si="48"/>
        <v>270.91376701966715</v>
      </c>
      <c r="G550" t="s">
        <v>20</v>
      </c>
      <c r="H550" s="25">
        <v>2985</v>
      </c>
      <c r="I550" s="23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19.5" x14ac:dyDescent="0.4">
      <c r="A551">
        <v>549</v>
      </c>
      <c r="B551" t="s">
        <v>1143</v>
      </c>
      <c r="C551" s="3" t="s">
        <v>1144</v>
      </c>
      <c r="D551">
        <v>29500</v>
      </c>
      <c r="E551" s="25">
        <v>83843</v>
      </c>
      <c r="F551" s="21">
        <f t="shared" si="48"/>
        <v>284.21355932203392</v>
      </c>
      <c r="G551" t="s">
        <v>20</v>
      </c>
      <c r="H551" s="25">
        <v>762</v>
      </c>
      <c r="I551" s="23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19.5" x14ac:dyDescent="0.4">
      <c r="A552">
        <v>550</v>
      </c>
      <c r="B552" t="s">
        <v>1145</v>
      </c>
      <c r="C552" s="3" t="s">
        <v>1146</v>
      </c>
      <c r="D552">
        <v>100</v>
      </c>
      <c r="E552" s="25">
        <v>4</v>
      </c>
      <c r="F552" s="21">
        <f t="shared" si="48"/>
        <v>4</v>
      </c>
      <c r="G552" t="s">
        <v>74</v>
      </c>
      <c r="H552" s="25">
        <v>1</v>
      </c>
      <c r="I552" s="23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 s="25">
        <v>105598</v>
      </c>
      <c r="F553" s="21">
        <f t="shared" si="48"/>
        <v>58.6329816768462</v>
      </c>
      <c r="G553" t="s">
        <v>14</v>
      </c>
      <c r="H553" s="25">
        <v>2779</v>
      </c>
      <c r="I553" s="2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 s="25">
        <v>8866</v>
      </c>
      <c r="F554" s="21">
        <f t="shared" si="48"/>
        <v>98.51111111111112</v>
      </c>
      <c r="G554" t="s">
        <v>14</v>
      </c>
      <c r="H554" s="25">
        <v>92</v>
      </c>
      <c r="I554" s="23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19.5" x14ac:dyDescent="0.4">
      <c r="A555">
        <v>553</v>
      </c>
      <c r="B555" t="s">
        <v>1151</v>
      </c>
      <c r="C555" s="3" t="s">
        <v>1152</v>
      </c>
      <c r="D555">
        <v>170600</v>
      </c>
      <c r="E555" s="25">
        <v>75022</v>
      </c>
      <c r="F555" s="21">
        <f t="shared" si="48"/>
        <v>43.975381008206334</v>
      </c>
      <c r="G555" t="s">
        <v>14</v>
      </c>
      <c r="H555" s="25">
        <v>1028</v>
      </c>
      <c r="I555" s="23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19.5" x14ac:dyDescent="0.4">
      <c r="A556">
        <v>554</v>
      </c>
      <c r="B556" t="s">
        <v>1153</v>
      </c>
      <c r="C556" s="3" t="s">
        <v>1154</v>
      </c>
      <c r="D556">
        <v>9500</v>
      </c>
      <c r="E556" s="25">
        <v>14408</v>
      </c>
      <c r="F556" s="21">
        <f t="shared" si="48"/>
        <v>151.66315789473683</v>
      </c>
      <c r="G556" t="s">
        <v>20</v>
      </c>
      <c r="H556" s="25">
        <v>554</v>
      </c>
      <c r="I556" s="23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 s="25">
        <v>14089</v>
      </c>
      <c r="F557" s="21">
        <f t="shared" si="48"/>
        <v>223.63492063492063</v>
      </c>
      <c r="G557" t="s">
        <v>20</v>
      </c>
      <c r="H557" s="25">
        <v>135</v>
      </c>
      <c r="I557" s="23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 s="25">
        <v>12467</v>
      </c>
      <c r="F558" s="21">
        <f t="shared" si="48"/>
        <v>239.75</v>
      </c>
      <c r="G558" t="s">
        <v>20</v>
      </c>
      <c r="H558" s="25">
        <v>122</v>
      </c>
      <c r="I558" s="23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 s="25">
        <v>11960</v>
      </c>
      <c r="F559" s="21">
        <f t="shared" si="48"/>
        <v>199.33333333333334</v>
      </c>
      <c r="G559" t="s">
        <v>20</v>
      </c>
      <c r="H559" s="25">
        <v>221</v>
      </c>
      <c r="I559" s="23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 s="25">
        <v>7966</v>
      </c>
      <c r="F560" s="21">
        <f t="shared" si="48"/>
        <v>137.34482758620689</v>
      </c>
      <c r="G560" t="s">
        <v>20</v>
      </c>
      <c r="H560" s="25">
        <v>126</v>
      </c>
      <c r="I560" s="23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 s="25">
        <v>106321</v>
      </c>
      <c r="F561" s="21">
        <f t="shared" si="48"/>
        <v>100.9696106362773</v>
      </c>
      <c r="G561" t="s">
        <v>20</v>
      </c>
      <c r="H561" s="25">
        <v>1022</v>
      </c>
      <c r="I561" s="23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 s="25">
        <v>158832</v>
      </c>
      <c r="F562" s="21">
        <f t="shared" si="48"/>
        <v>794.16</v>
      </c>
      <c r="G562" t="s">
        <v>20</v>
      </c>
      <c r="H562" s="25">
        <v>3177</v>
      </c>
      <c r="I562" s="23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 s="25">
        <v>11091</v>
      </c>
      <c r="F563" s="21">
        <f t="shared" si="48"/>
        <v>369.7</v>
      </c>
      <c r="G563" t="s">
        <v>20</v>
      </c>
      <c r="H563" s="25">
        <v>198</v>
      </c>
      <c r="I563" s="2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 s="25">
        <v>1269</v>
      </c>
      <c r="F564" s="21">
        <f t="shared" si="48"/>
        <v>12.818181818181817</v>
      </c>
      <c r="G564" t="s">
        <v>14</v>
      </c>
      <c r="H564" s="25">
        <v>26</v>
      </c>
      <c r="I564" s="23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 s="25">
        <v>5107</v>
      </c>
      <c r="F565" s="21">
        <f t="shared" si="48"/>
        <v>138.02702702702703</v>
      </c>
      <c r="G565" t="s">
        <v>20</v>
      </c>
      <c r="H565" s="25">
        <v>85</v>
      </c>
      <c r="I565" s="23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 s="25">
        <v>141393</v>
      </c>
      <c r="F566" s="21">
        <f t="shared" si="48"/>
        <v>83.813278008298752</v>
      </c>
      <c r="G566" t="s">
        <v>14</v>
      </c>
      <c r="H566" s="25">
        <v>1790</v>
      </c>
      <c r="I566" s="23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 s="25">
        <v>194166</v>
      </c>
      <c r="F567" s="21">
        <f t="shared" si="48"/>
        <v>204.60063224446787</v>
      </c>
      <c r="G567" t="s">
        <v>20</v>
      </c>
      <c r="H567" s="25">
        <v>3596</v>
      </c>
      <c r="I567" s="23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 s="25">
        <v>4124</v>
      </c>
      <c r="F568" s="21">
        <f t="shared" si="48"/>
        <v>44.344086021505376</v>
      </c>
      <c r="G568" t="s">
        <v>14</v>
      </c>
      <c r="H568" s="25">
        <v>37</v>
      </c>
      <c r="I568" s="23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19.5" x14ac:dyDescent="0.4">
      <c r="A569">
        <v>567</v>
      </c>
      <c r="B569" t="s">
        <v>1178</v>
      </c>
      <c r="C569" s="3" t="s">
        <v>1179</v>
      </c>
      <c r="D569">
        <v>6800</v>
      </c>
      <c r="E569" s="25">
        <v>14865</v>
      </c>
      <c r="F569" s="21">
        <f t="shared" si="48"/>
        <v>218.60294117647058</v>
      </c>
      <c r="G569" t="s">
        <v>20</v>
      </c>
      <c r="H569" s="25">
        <v>244</v>
      </c>
      <c r="I569" s="23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 s="25">
        <v>134688</v>
      </c>
      <c r="F570" s="21">
        <f t="shared" si="48"/>
        <v>186.03314917127071</v>
      </c>
      <c r="G570" t="s">
        <v>20</v>
      </c>
      <c r="H570" s="25">
        <v>5180</v>
      </c>
      <c r="I570" s="23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 s="25">
        <v>47705</v>
      </c>
      <c r="F571" s="21">
        <f t="shared" si="48"/>
        <v>237.33830845771143</v>
      </c>
      <c r="G571" t="s">
        <v>20</v>
      </c>
      <c r="H571" s="25">
        <v>589</v>
      </c>
      <c r="I571" s="23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 s="25">
        <v>95364</v>
      </c>
      <c r="F572" s="21">
        <f t="shared" si="48"/>
        <v>305.65384615384613</v>
      </c>
      <c r="G572" t="s">
        <v>20</v>
      </c>
      <c r="H572" s="25">
        <v>2725</v>
      </c>
      <c r="I572" s="23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 s="25">
        <v>3295</v>
      </c>
      <c r="F573" s="21">
        <f t="shared" si="48"/>
        <v>94.142857142857139</v>
      </c>
      <c r="G573" t="s">
        <v>14</v>
      </c>
      <c r="H573" s="25">
        <v>35</v>
      </c>
      <c r="I573" s="2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 s="25">
        <v>4896</v>
      </c>
      <c r="F574" s="21">
        <f t="shared" si="48"/>
        <v>54.400000000000006</v>
      </c>
      <c r="G574" t="s">
        <v>74</v>
      </c>
      <c r="H574" s="25">
        <v>94</v>
      </c>
      <c r="I574" s="23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 s="25">
        <v>7496</v>
      </c>
      <c r="F575" s="21">
        <f t="shared" si="48"/>
        <v>111.88059701492537</v>
      </c>
      <c r="G575" t="s">
        <v>20</v>
      </c>
      <c r="H575" s="25">
        <v>300</v>
      </c>
      <c r="I575" s="23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 s="25">
        <v>9967</v>
      </c>
      <c r="F576" s="21">
        <f t="shared" si="48"/>
        <v>369.14814814814815</v>
      </c>
      <c r="G576" t="s">
        <v>20</v>
      </c>
      <c r="H576" s="25">
        <v>144</v>
      </c>
      <c r="I576" s="23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 s="25">
        <v>52421</v>
      </c>
      <c r="F577" s="21">
        <f t="shared" si="48"/>
        <v>62.930372148859547</v>
      </c>
      <c r="G577" t="s">
        <v>14</v>
      </c>
      <c r="H577" s="25">
        <v>558</v>
      </c>
      <c r="I577" s="23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19.5" x14ac:dyDescent="0.4">
      <c r="A578">
        <v>576</v>
      </c>
      <c r="B578" t="s">
        <v>1196</v>
      </c>
      <c r="C578" s="3" t="s">
        <v>1197</v>
      </c>
      <c r="D578">
        <v>9700</v>
      </c>
      <c r="E578" s="25">
        <v>6298</v>
      </c>
      <c r="F578" s="21">
        <f t="shared" si="48"/>
        <v>64.927835051546396</v>
      </c>
      <c r="G578" t="s">
        <v>14</v>
      </c>
      <c r="H578" s="25">
        <v>64</v>
      </c>
      <c r="I578" s="23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 s="25">
        <v>1546</v>
      </c>
      <c r="F579" s="21">
        <f t="shared" ref="F579:F642" si="54">E579/D579*100</f>
        <v>18.853658536585368</v>
      </c>
      <c r="G579" t="s">
        <v>74</v>
      </c>
      <c r="H579" s="25">
        <v>37</v>
      </c>
      <c r="I579" s="23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5">(((L579/60)/60)/24)+DATE(1970,1,1)</f>
        <v>40613.25</v>
      </c>
      <c r="O579" s="11">
        <f t="shared" ref="O579:O642" si="56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 s="25">
        <v>16168</v>
      </c>
      <c r="F580" s="21">
        <f t="shared" si="54"/>
        <v>16.754404145077721</v>
      </c>
      <c r="G580" t="s">
        <v>14</v>
      </c>
      <c r="H580" s="25">
        <v>245</v>
      </c>
      <c r="I580" s="23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 s="25">
        <v>6269</v>
      </c>
      <c r="F581" s="21">
        <f t="shared" si="54"/>
        <v>101.11290322580646</v>
      </c>
      <c r="G581" t="s">
        <v>20</v>
      </c>
      <c r="H581" s="25">
        <v>87</v>
      </c>
      <c r="I581" s="23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 s="25">
        <v>149578</v>
      </c>
      <c r="F582" s="21">
        <f t="shared" si="54"/>
        <v>341.5022831050228</v>
      </c>
      <c r="G582" t="s">
        <v>20</v>
      </c>
      <c r="H582" s="25">
        <v>3116</v>
      </c>
      <c r="I582" s="23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 s="25">
        <v>3841</v>
      </c>
      <c r="F583" s="21">
        <f t="shared" si="54"/>
        <v>64.016666666666666</v>
      </c>
      <c r="G583" t="s">
        <v>14</v>
      </c>
      <c r="H583" s="25">
        <v>71</v>
      </c>
      <c r="I583" s="2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 s="25">
        <v>4531</v>
      </c>
      <c r="F584" s="21">
        <f t="shared" si="54"/>
        <v>52.080459770114942</v>
      </c>
      <c r="G584" t="s">
        <v>14</v>
      </c>
      <c r="H584" s="25">
        <v>42</v>
      </c>
      <c r="I584" s="23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19.5" x14ac:dyDescent="0.4">
      <c r="A585">
        <v>583</v>
      </c>
      <c r="B585" t="s">
        <v>1209</v>
      </c>
      <c r="C585" s="3" t="s">
        <v>1210</v>
      </c>
      <c r="D585">
        <v>18900</v>
      </c>
      <c r="E585" s="25">
        <v>60934</v>
      </c>
      <c r="F585" s="21">
        <f t="shared" si="54"/>
        <v>322.40211640211641</v>
      </c>
      <c r="G585" t="s">
        <v>20</v>
      </c>
      <c r="H585" s="25">
        <v>909</v>
      </c>
      <c r="I585" s="23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 s="25">
        <v>103255</v>
      </c>
      <c r="F586" s="21">
        <f t="shared" si="54"/>
        <v>119.50810185185186</v>
      </c>
      <c r="G586" t="s">
        <v>20</v>
      </c>
      <c r="H586" s="25">
        <v>1613</v>
      </c>
      <c r="I586" s="23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 s="25">
        <v>13065</v>
      </c>
      <c r="F587" s="21">
        <f t="shared" si="54"/>
        <v>146.79775280898878</v>
      </c>
      <c r="G587" t="s">
        <v>20</v>
      </c>
      <c r="H587" s="25">
        <v>136</v>
      </c>
      <c r="I587" s="23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 s="25">
        <v>6654</v>
      </c>
      <c r="F588" s="21">
        <f t="shared" si="54"/>
        <v>950.57142857142856</v>
      </c>
      <c r="G588" t="s">
        <v>20</v>
      </c>
      <c r="H588" s="25">
        <v>130</v>
      </c>
      <c r="I588" s="23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 s="25">
        <v>6852</v>
      </c>
      <c r="F589" s="21">
        <f t="shared" si="54"/>
        <v>72.893617021276597</v>
      </c>
      <c r="G589" t="s">
        <v>14</v>
      </c>
      <c r="H589" s="25">
        <v>156</v>
      </c>
      <c r="I589" s="23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 s="25">
        <v>124517</v>
      </c>
      <c r="F590" s="21">
        <f t="shared" si="54"/>
        <v>79.008248730964468</v>
      </c>
      <c r="G590" t="s">
        <v>14</v>
      </c>
      <c r="H590" s="25">
        <v>1368</v>
      </c>
      <c r="I590" s="23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 s="25">
        <v>5113</v>
      </c>
      <c r="F591" s="21">
        <f t="shared" si="54"/>
        <v>64.721518987341781</v>
      </c>
      <c r="G591" t="s">
        <v>14</v>
      </c>
      <c r="H591" s="25">
        <v>102</v>
      </c>
      <c r="I591" s="23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19.5" x14ac:dyDescent="0.4">
      <c r="A592">
        <v>590</v>
      </c>
      <c r="B592" t="s">
        <v>1222</v>
      </c>
      <c r="C592" s="3" t="s">
        <v>1223</v>
      </c>
      <c r="D592">
        <v>7100</v>
      </c>
      <c r="E592" s="25">
        <v>5824</v>
      </c>
      <c r="F592" s="21">
        <f t="shared" si="54"/>
        <v>82.028169014084511</v>
      </c>
      <c r="G592" t="s">
        <v>14</v>
      </c>
      <c r="H592" s="25">
        <v>86</v>
      </c>
      <c r="I592" s="23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 s="25">
        <v>6226</v>
      </c>
      <c r="F593" s="21">
        <f t="shared" si="54"/>
        <v>1037.6666666666667</v>
      </c>
      <c r="G593" t="s">
        <v>20</v>
      </c>
      <c r="H593" s="25">
        <v>102</v>
      </c>
      <c r="I593" s="2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19.5" x14ac:dyDescent="0.4">
      <c r="A594">
        <v>592</v>
      </c>
      <c r="B594" t="s">
        <v>1226</v>
      </c>
      <c r="C594" s="3" t="s">
        <v>1227</v>
      </c>
      <c r="D594">
        <v>156800</v>
      </c>
      <c r="E594" s="25">
        <v>20243</v>
      </c>
      <c r="F594" s="21">
        <f t="shared" si="54"/>
        <v>12.910076530612244</v>
      </c>
      <c r="G594" t="s">
        <v>14</v>
      </c>
      <c r="H594" s="25">
        <v>253</v>
      </c>
      <c r="I594" s="23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 s="25">
        <v>188288</v>
      </c>
      <c r="F595" s="21">
        <f t="shared" si="54"/>
        <v>154.84210526315789</v>
      </c>
      <c r="G595" t="s">
        <v>20</v>
      </c>
      <c r="H595" s="25">
        <v>4006</v>
      </c>
      <c r="I595" s="23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 s="25">
        <v>11167</v>
      </c>
      <c r="F596" s="21">
        <f t="shared" si="54"/>
        <v>7.0991735537190088</v>
      </c>
      <c r="G596" t="s">
        <v>14</v>
      </c>
      <c r="H596" s="25">
        <v>157</v>
      </c>
      <c r="I596" s="23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19.5" x14ac:dyDescent="0.4">
      <c r="A597">
        <v>595</v>
      </c>
      <c r="B597" t="s">
        <v>1232</v>
      </c>
      <c r="C597" s="3" t="s">
        <v>1233</v>
      </c>
      <c r="D597">
        <v>70300</v>
      </c>
      <c r="E597" s="25">
        <v>146595</v>
      </c>
      <c r="F597" s="21">
        <f t="shared" si="54"/>
        <v>208.52773826458036</v>
      </c>
      <c r="G597" t="s">
        <v>20</v>
      </c>
      <c r="H597" s="25">
        <v>1629</v>
      </c>
      <c r="I597" s="23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 s="25">
        <v>7875</v>
      </c>
      <c r="F598" s="21">
        <f t="shared" si="54"/>
        <v>99.683544303797461</v>
      </c>
      <c r="G598" t="s">
        <v>14</v>
      </c>
      <c r="H598" s="25">
        <v>183</v>
      </c>
      <c r="I598" s="23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 s="25">
        <v>148779</v>
      </c>
      <c r="F599" s="21">
        <f t="shared" si="54"/>
        <v>201.59756097560978</v>
      </c>
      <c r="G599" t="s">
        <v>20</v>
      </c>
      <c r="H599" s="25">
        <v>2188</v>
      </c>
      <c r="I599" s="23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 s="25">
        <v>175868</v>
      </c>
      <c r="F600" s="21">
        <f t="shared" si="54"/>
        <v>162.09032258064516</v>
      </c>
      <c r="G600" t="s">
        <v>20</v>
      </c>
      <c r="H600" s="25">
        <v>2409</v>
      </c>
      <c r="I600" s="23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 s="25">
        <v>5112</v>
      </c>
      <c r="F601" s="21">
        <f t="shared" si="54"/>
        <v>3.6436208125445471</v>
      </c>
      <c r="G601" t="s">
        <v>14</v>
      </c>
      <c r="H601" s="25">
        <v>82</v>
      </c>
      <c r="I601" s="23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 s="25">
        <v>5</v>
      </c>
      <c r="F602" s="21">
        <f t="shared" si="54"/>
        <v>5</v>
      </c>
      <c r="G602" t="s">
        <v>14</v>
      </c>
      <c r="H602" s="25">
        <v>1</v>
      </c>
      <c r="I602" s="23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 s="25">
        <v>13018</v>
      </c>
      <c r="F603" s="21">
        <f t="shared" si="54"/>
        <v>206.63492063492063</v>
      </c>
      <c r="G603" t="s">
        <v>20</v>
      </c>
      <c r="H603" s="25">
        <v>194</v>
      </c>
      <c r="I603" s="2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 s="25">
        <v>91176</v>
      </c>
      <c r="F604" s="21">
        <f t="shared" si="54"/>
        <v>128.23628691983123</v>
      </c>
      <c r="G604" t="s">
        <v>20</v>
      </c>
      <c r="H604" s="25">
        <v>1140</v>
      </c>
      <c r="I604" s="23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 s="25">
        <v>6342</v>
      </c>
      <c r="F605" s="21">
        <f t="shared" si="54"/>
        <v>119.66037735849055</v>
      </c>
      <c r="G605" t="s">
        <v>20</v>
      </c>
      <c r="H605" s="25">
        <v>102</v>
      </c>
      <c r="I605" s="23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 s="25">
        <v>151438</v>
      </c>
      <c r="F606" s="21">
        <f t="shared" si="54"/>
        <v>170.73055242390078</v>
      </c>
      <c r="G606" t="s">
        <v>20</v>
      </c>
      <c r="H606" s="25">
        <v>2857</v>
      </c>
      <c r="I606" s="23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 s="25">
        <v>6178</v>
      </c>
      <c r="F607" s="21">
        <f t="shared" si="54"/>
        <v>187.21212121212122</v>
      </c>
      <c r="G607" t="s">
        <v>20</v>
      </c>
      <c r="H607" s="25">
        <v>107</v>
      </c>
      <c r="I607" s="23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 s="25">
        <v>6405</v>
      </c>
      <c r="F608" s="21">
        <f t="shared" si="54"/>
        <v>188.38235294117646</v>
      </c>
      <c r="G608" t="s">
        <v>20</v>
      </c>
      <c r="H608" s="25">
        <v>160</v>
      </c>
      <c r="I608" s="23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 s="25">
        <v>180667</v>
      </c>
      <c r="F609" s="21">
        <f t="shared" si="54"/>
        <v>131.29869186046511</v>
      </c>
      <c r="G609" t="s">
        <v>20</v>
      </c>
      <c r="H609" s="25">
        <v>2230</v>
      </c>
      <c r="I609" s="23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 s="25">
        <v>11075</v>
      </c>
      <c r="F610" s="21">
        <f t="shared" si="54"/>
        <v>283.97435897435901</v>
      </c>
      <c r="G610" t="s">
        <v>20</v>
      </c>
      <c r="H610" s="25">
        <v>316</v>
      </c>
      <c r="I610" s="23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 s="25">
        <v>12042</v>
      </c>
      <c r="F611" s="21">
        <f t="shared" si="54"/>
        <v>120.41999999999999</v>
      </c>
      <c r="G611" t="s">
        <v>20</v>
      </c>
      <c r="H611" s="25">
        <v>117</v>
      </c>
      <c r="I611" s="23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19.5" x14ac:dyDescent="0.4">
      <c r="A612">
        <v>610</v>
      </c>
      <c r="B612" t="s">
        <v>1262</v>
      </c>
      <c r="C612" s="3" t="s">
        <v>1263</v>
      </c>
      <c r="D612">
        <v>42800</v>
      </c>
      <c r="E612" s="25">
        <v>179356</v>
      </c>
      <c r="F612" s="21">
        <f t="shared" si="54"/>
        <v>419.0560747663551</v>
      </c>
      <c r="G612" t="s">
        <v>20</v>
      </c>
      <c r="H612" s="25">
        <v>6406</v>
      </c>
      <c r="I612" s="23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 s="25">
        <v>1136</v>
      </c>
      <c r="F613" s="21">
        <f t="shared" si="54"/>
        <v>13.853658536585368</v>
      </c>
      <c r="G613" t="s">
        <v>74</v>
      </c>
      <c r="H613" s="25">
        <v>15</v>
      </c>
      <c r="I613" s="2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 s="25">
        <v>8645</v>
      </c>
      <c r="F614" s="21">
        <f t="shared" si="54"/>
        <v>139.43548387096774</v>
      </c>
      <c r="G614" t="s">
        <v>20</v>
      </c>
      <c r="H614" s="25">
        <v>192</v>
      </c>
      <c r="I614" s="23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 s="25">
        <v>1914</v>
      </c>
      <c r="F615" s="21">
        <f t="shared" si="54"/>
        <v>174</v>
      </c>
      <c r="G615" t="s">
        <v>20</v>
      </c>
      <c r="H615" s="25">
        <v>26</v>
      </c>
      <c r="I615" s="23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19.5" x14ac:dyDescent="0.4">
      <c r="A616">
        <v>614</v>
      </c>
      <c r="B616" t="s">
        <v>1270</v>
      </c>
      <c r="C616" s="3" t="s">
        <v>1271</v>
      </c>
      <c r="D616">
        <v>26500</v>
      </c>
      <c r="E616" s="25">
        <v>41205</v>
      </c>
      <c r="F616" s="21">
        <f t="shared" si="54"/>
        <v>155.49056603773585</v>
      </c>
      <c r="G616" t="s">
        <v>20</v>
      </c>
      <c r="H616" s="25">
        <v>723</v>
      </c>
      <c r="I616" s="23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 s="25">
        <v>14488</v>
      </c>
      <c r="F617" s="21">
        <f t="shared" si="54"/>
        <v>170.44705882352943</v>
      </c>
      <c r="G617" t="s">
        <v>20</v>
      </c>
      <c r="H617" s="25">
        <v>170</v>
      </c>
      <c r="I617" s="23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 s="25">
        <v>12129</v>
      </c>
      <c r="F618" s="21">
        <f t="shared" si="54"/>
        <v>189.515625</v>
      </c>
      <c r="G618" t="s">
        <v>20</v>
      </c>
      <c r="H618" s="25">
        <v>238</v>
      </c>
      <c r="I618" s="23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 s="25">
        <v>3496</v>
      </c>
      <c r="F619" s="21">
        <f t="shared" si="54"/>
        <v>249.71428571428572</v>
      </c>
      <c r="G619" t="s">
        <v>20</v>
      </c>
      <c r="H619" s="25">
        <v>55</v>
      </c>
      <c r="I619" s="23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 s="25">
        <v>97037</v>
      </c>
      <c r="F620" s="21">
        <f t="shared" si="54"/>
        <v>48.860523665659613</v>
      </c>
      <c r="G620" t="s">
        <v>14</v>
      </c>
      <c r="H620" s="25">
        <v>1198</v>
      </c>
      <c r="I620" s="23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 s="25">
        <v>55757</v>
      </c>
      <c r="F621" s="21">
        <f t="shared" si="54"/>
        <v>28.461970393057683</v>
      </c>
      <c r="G621" t="s">
        <v>14</v>
      </c>
      <c r="H621" s="25">
        <v>648</v>
      </c>
      <c r="I621" s="23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 s="25">
        <v>11525</v>
      </c>
      <c r="F622" s="21">
        <f t="shared" si="54"/>
        <v>268.02325581395348</v>
      </c>
      <c r="G622" t="s">
        <v>20</v>
      </c>
      <c r="H622" s="25">
        <v>128</v>
      </c>
      <c r="I622" s="23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 s="25">
        <v>158669</v>
      </c>
      <c r="F623" s="21">
        <f t="shared" si="54"/>
        <v>619.80078125</v>
      </c>
      <c r="G623" t="s">
        <v>20</v>
      </c>
      <c r="H623" s="25">
        <v>2144</v>
      </c>
      <c r="I623" s="2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 s="25">
        <v>5916</v>
      </c>
      <c r="F624" s="21">
        <f t="shared" si="54"/>
        <v>3.1301587301587301</v>
      </c>
      <c r="G624" t="s">
        <v>14</v>
      </c>
      <c r="H624" s="25">
        <v>64</v>
      </c>
      <c r="I624" s="23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 s="25">
        <v>150806</v>
      </c>
      <c r="F625" s="21">
        <f t="shared" si="54"/>
        <v>159.92152704135739</v>
      </c>
      <c r="G625" t="s">
        <v>20</v>
      </c>
      <c r="H625" s="25">
        <v>2693</v>
      </c>
      <c r="I625" s="23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 s="25">
        <v>14249</v>
      </c>
      <c r="F626" s="21">
        <f t="shared" si="54"/>
        <v>279.39215686274508</v>
      </c>
      <c r="G626" t="s">
        <v>20</v>
      </c>
      <c r="H626" s="25">
        <v>432</v>
      </c>
      <c r="I626" s="23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 s="25">
        <v>5803</v>
      </c>
      <c r="F627" s="21">
        <f t="shared" si="54"/>
        <v>77.373333333333335</v>
      </c>
      <c r="G627" t="s">
        <v>14</v>
      </c>
      <c r="H627" s="25">
        <v>62</v>
      </c>
      <c r="I627" s="23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19.5" x14ac:dyDescent="0.4">
      <c r="A628">
        <v>626</v>
      </c>
      <c r="B628" t="s">
        <v>1294</v>
      </c>
      <c r="C628" s="3" t="s">
        <v>1295</v>
      </c>
      <c r="D628">
        <v>6400</v>
      </c>
      <c r="E628" s="25">
        <v>13205</v>
      </c>
      <c r="F628" s="21">
        <f t="shared" si="54"/>
        <v>206.32812500000003</v>
      </c>
      <c r="G628" t="s">
        <v>20</v>
      </c>
      <c r="H628" s="25">
        <v>189</v>
      </c>
      <c r="I628" s="23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 s="25">
        <v>11108</v>
      </c>
      <c r="F629" s="21">
        <f t="shared" si="54"/>
        <v>694.25</v>
      </c>
      <c r="G629" t="s">
        <v>20</v>
      </c>
      <c r="H629" s="25">
        <v>154</v>
      </c>
      <c r="I629" s="23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 s="25">
        <v>2884</v>
      </c>
      <c r="F630" s="21">
        <f t="shared" si="54"/>
        <v>151.78947368421052</v>
      </c>
      <c r="G630" t="s">
        <v>20</v>
      </c>
      <c r="H630" s="25">
        <v>96</v>
      </c>
      <c r="I630" s="23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 s="25">
        <v>55476</v>
      </c>
      <c r="F631" s="21">
        <f t="shared" si="54"/>
        <v>64.58207217694995</v>
      </c>
      <c r="G631" t="s">
        <v>14</v>
      </c>
      <c r="H631" s="25">
        <v>750</v>
      </c>
      <c r="I631" s="23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 s="25">
        <v>5973</v>
      </c>
      <c r="F632" s="21">
        <f t="shared" si="54"/>
        <v>62.873684210526314</v>
      </c>
      <c r="G632" t="s">
        <v>74</v>
      </c>
      <c r="H632" s="25">
        <v>87</v>
      </c>
      <c r="I632" s="23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 s="25">
        <v>183756</v>
      </c>
      <c r="F633" s="21">
        <f t="shared" si="54"/>
        <v>310.39864864864865</v>
      </c>
      <c r="G633" t="s">
        <v>20</v>
      </c>
      <c r="H633" s="25">
        <v>3063</v>
      </c>
      <c r="I633" s="2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 s="25">
        <v>30902</v>
      </c>
      <c r="F634" s="21">
        <f t="shared" si="54"/>
        <v>42.859916782246884</v>
      </c>
      <c r="G634" t="s">
        <v>47</v>
      </c>
      <c r="H634" s="25">
        <v>278</v>
      </c>
      <c r="I634" s="23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 s="25">
        <v>5569</v>
      </c>
      <c r="F635" s="21">
        <f t="shared" si="54"/>
        <v>83.119402985074629</v>
      </c>
      <c r="G635" t="s">
        <v>14</v>
      </c>
      <c r="H635" s="25">
        <v>105</v>
      </c>
      <c r="I635" s="23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 s="25">
        <v>92824</v>
      </c>
      <c r="F636" s="21">
        <f t="shared" si="54"/>
        <v>78.531302876480552</v>
      </c>
      <c r="G636" t="s">
        <v>74</v>
      </c>
      <c r="H636" s="25">
        <v>1658</v>
      </c>
      <c r="I636" s="23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 s="25">
        <v>158590</v>
      </c>
      <c r="F637" s="21">
        <f t="shared" si="54"/>
        <v>114.09352517985612</v>
      </c>
      <c r="G637" t="s">
        <v>20</v>
      </c>
      <c r="H637" s="25">
        <v>2266</v>
      </c>
      <c r="I637" s="23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 s="25">
        <v>127591</v>
      </c>
      <c r="F638" s="21">
        <f t="shared" si="54"/>
        <v>64.537683358624179</v>
      </c>
      <c r="G638" t="s">
        <v>14</v>
      </c>
      <c r="H638" s="25">
        <v>2604</v>
      </c>
      <c r="I638" s="23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 s="25">
        <v>6750</v>
      </c>
      <c r="F639" s="21">
        <f t="shared" si="54"/>
        <v>79.411764705882348</v>
      </c>
      <c r="G639" t="s">
        <v>14</v>
      </c>
      <c r="H639" s="25">
        <v>65</v>
      </c>
      <c r="I639" s="23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 s="25">
        <v>9318</v>
      </c>
      <c r="F640" s="21">
        <f t="shared" si="54"/>
        <v>11.419117647058824</v>
      </c>
      <c r="G640" t="s">
        <v>14</v>
      </c>
      <c r="H640" s="25">
        <v>94</v>
      </c>
      <c r="I640" s="23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 s="25">
        <v>4832</v>
      </c>
      <c r="F641" s="21">
        <f t="shared" si="54"/>
        <v>56.186046511627907</v>
      </c>
      <c r="G641" t="s">
        <v>47</v>
      </c>
      <c r="H641" s="25">
        <v>45</v>
      </c>
      <c r="I641" s="23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 s="25">
        <v>19769</v>
      </c>
      <c r="F642" s="21">
        <f t="shared" si="54"/>
        <v>16.501669449081803</v>
      </c>
      <c r="G642" t="s">
        <v>14</v>
      </c>
      <c r="H642" s="25">
        <v>257</v>
      </c>
      <c r="I642" s="23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19.5" x14ac:dyDescent="0.4">
      <c r="A643">
        <v>641</v>
      </c>
      <c r="B643" t="s">
        <v>1324</v>
      </c>
      <c r="C643" s="3" t="s">
        <v>1325</v>
      </c>
      <c r="D643">
        <v>9400</v>
      </c>
      <c r="E643" s="25">
        <v>11277</v>
      </c>
      <c r="F643" s="21">
        <f t="shared" ref="F643:F706" si="60">E643/D643*100</f>
        <v>119.96808510638297</v>
      </c>
      <c r="G643" t="s">
        <v>20</v>
      </c>
      <c r="H643" s="25">
        <v>194</v>
      </c>
      <c r="I643" s="23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1">(((L643/60)/60)/24)+DATE(1970,1,1)</f>
        <v>42786.25</v>
      </c>
      <c r="O643" s="11">
        <f t="shared" ref="O643:O706" si="62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 s="25">
        <v>13382</v>
      </c>
      <c r="F644" s="21">
        <f t="shared" si="60"/>
        <v>145.45652173913044</v>
      </c>
      <c r="G644" t="s">
        <v>20</v>
      </c>
      <c r="H644" s="25">
        <v>129</v>
      </c>
      <c r="I644" s="23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 s="25">
        <v>32986</v>
      </c>
      <c r="F645" s="21">
        <f t="shared" si="60"/>
        <v>221.38255033557047</v>
      </c>
      <c r="G645" t="s">
        <v>20</v>
      </c>
      <c r="H645" s="25">
        <v>375</v>
      </c>
      <c r="I645" s="23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 s="25">
        <v>81984</v>
      </c>
      <c r="F646" s="21">
        <f t="shared" si="60"/>
        <v>48.396694214876035</v>
      </c>
      <c r="G646" t="s">
        <v>14</v>
      </c>
      <c r="H646" s="25">
        <v>2928</v>
      </c>
      <c r="I646" s="23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 s="25">
        <v>178483</v>
      </c>
      <c r="F647" s="21">
        <f t="shared" si="60"/>
        <v>92.911504424778755</v>
      </c>
      <c r="G647" t="s">
        <v>14</v>
      </c>
      <c r="H647" s="25">
        <v>4697</v>
      </c>
      <c r="I647" s="23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 s="25">
        <v>87448</v>
      </c>
      <c r="F648" s="21">
        <f t="shared" si="60"/>
        <v>88.599797365754824</v>
      </c>
      <c r="G648" t="s">
        <v>14</v>
      </c>
      <c r="H648" s="25">
        <v>2915</v>
      </c>
      <c r="I648" s="23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 s="25">
        <v>1863</v>
      </c>
      <c r="F649" s="21">
        <f t="shared" si="60"/>
        <v>41.4</v>
      </c>
      <c r="G649" t="s">
        <v>14</v>
      </c>
      <c r="H649" s="25">
        <v>18</v>
      </c>
      <c r="I649" s="23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 s="25">
        <v>62174</v>
      </c>
      <c r="F650" s="21">
        <f t="shared" si="60"/>
        <v>63.056795131845846</v>
      </c>
      <c r="G650" t="s">
        <v>74</v>
      </c>
      <c r="H650" s="25">
        <v>723</v>
      </c>
      <c r="I650" s="23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 s="25">
        <v>59003</v>
      </c>
      <c r="F651" s="21">
        <f t="shared" si="60"/>
        <v>48.482333607230892</v>
      </c>
      <c r="G651" t="s">
        <v>14</v>
      </c>
      <c r="H651" s="25">
        <v>602</v>
      </c>
      <c r="I651" s="23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 s="25">
        <v>2</v>
      </c>
      <c r="F652" s="21">
        <f t="shared" si="60"/>
        <v>2</v>
      </c>
      <c r="G652" t="s">
        <v>14</v>
      </c>
      <c r="H652" s="25">
        <v>1</v>
      </c>
      <c r="I652" s="23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 s="25">
        <v>174039</v>
      </c>
      <c r="F653" s="21">
        <f t="shared" si="60"/>
        <v>88.47941026944585</v>
      </c>
      <c r="G653" t="s">
        <v>14</v>
      </c>
      <c r="H653" s="25">
        <v>3868</v>
      </c>
      <c r="I653" s="2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 s="25">
        <v>12684</v>
      </c>
      <c r="F654" s="21">
        <f t="shared" si="60"/>
        <v>126.84</v>
      </c>
      <c r="G654" t="s">
        <v>20</v>
      </c>
      <c r="H654" s="25">
        <v>409</v>
      </c>
      <c r="I654" s="23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 s="25">
        <v>14033</v>
      </c>
      <c r="F655" s="21">
        <f t="shared" si="60"/>
        <v>2338.833333333333</v>
      </c>
      <c r="G655" t="s">
        <v>20</v>
      </c>
      <c r="H655" s="25">
        <v>234</v>
      </c>
      <c r="I655" s="23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 s="25">
        <v>177936</v>
      </c>
      <c r="F656" s="21">
        <f t="shared" si="60"/>
        <v>508.38857142857148</v>
      </c>
      <c r="G656" t="s">
        <v>20</v>
      </c>
      <c r="H656" s="25">
        <v>3016</v>
      </c>
      <c r="I656" s="23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 s="25">
        <v>13212</v>
      </c>
      <c r="F657" s="21">
        <f t="shared" si="60"/>
        <v>191.47826086956522</v>
      </c>
      <c r="G657" t="s">
        <v>20</v>
      </c>
      <c r="H657" s="25">
        <v>264</v>
      </c>
      <c r="I657" s="23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 s="25">
        <v>49879</v>
      </c>
      <c r="F658" s="21">
        <f t="shared" si="60"/>
        <v>42.127533783783782</v>
      </c>
      <c r="G658" t="s">
        <v>14</v>
      </c>
      <c r="H658" s="25">
        <v>504</v>
      </c>
      <c r="I658" s="23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 s="25">
        <v>824</v>
      </c>
      <c r="F659" s="21">
        <f t="shared" si="60"/>
        <v>8.24</v>
      </c>
      <c r="G659" t="s">
        <v>14</v>
      </c>
      <c r="H659" s="25">
        <v>14</v>
      </c>
      <c r="I659" s="23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 s="25">
        <v>31594</v>
      </c>
      <c r="F660" s="21">
        <f t="shared" si="60"/>
        <v>60.064638783269963</v>
      </c>
      <c r="G660" t="s">
        <v>74</v>
      </c>
      <c r="H660" s="25">
        <v>390</v>
      </c>
      <c r="I660" s="23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 s="25">
        <v>57010</v>
      </c>
      <c r="F661" s="21">
        <f t="shared" si="60"/>
        <v>47.232808616404313</v>
      </c>
      <c r="G661" t="s">
        <v>14</v>
      </c>
      <c r="H661" s="25">
        <v>750</v>
      </c>
      <c r="I661" s="23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 s="25">
        <v>7438</v>
      </c>
      <c r="F662" s="21">
        <f t="shared" si="60"/>
        <v>81.736263736263737</v>
      </c>
      <c r="G662" t="s">
        <v>14</v>
      </c>
      <c r="H662" s="25">
        <v>77</v>
      </c>
      <c r="I662" s="23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 s="25">
        <v>57872</v>
      </c>
      <c r="F663" s="21">
        <f t="shared" si="60"/>
        <v>54.187265917603</v>
      </c>
      <c r="G663" t="s">
        <v>14</v>
      </c>
      <c r="H663" s="25">
        <v>752</v>
      </c>
      <c r="I663" s="2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 s="25">
        <v>8906</v>
      </c>
      <c r="F664" s="21">
        <f t="shared" si="60"/>
        <v>97.868131868131869</v>
      </c>
      <c r="G664" t="s">
        <v>14</v>
      </c>
      <c r="H664" s="25">
        <v>131</v>
      </c>
      <c r="I664" s="23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 s="25">
        <v>7724</v>
      </c>
      <c r="F665" s="21">
        <f t="shared" si="60"/>
        <v>77.239999999999995</v>
      </c>
      <c r="G665" t="s">
        <v>14</v>
      </c>
      <c r="H665" s="25">
        <v>87</v>
      </c>
      <c r="I665" s="23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 s="25">
        <v>26571</v>
      </c>
      <c r="F666" s="21">
        <f t="shared" si="60"/>
        <v>33.464735516372798</v>
      </c>
      <c r="G666" t="s">
        <v>14</v>
      </c>
      <c r="H666" s="25">
        <v>1063</v>
      </c>
      <c r="I666" s="23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 s="25">
        <v>12219</v>
      </c>
      <c r="F667" s="21">
        <f t="shared" si="60"/>
        <v>239.58823529411765</v>
      </c>
      <c r="G667" t="s">
        <v>20</v>
      </c>
      <c r="H667" s="25">
        <v>272</v>
      </c>
      <c r="I667" s="23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 s="25">
        <v>1985</v>
      </c>
      <c r="F668" s="21">
        <f t="shared" si="60"/>
        <v>64.032258064516128</v>
      </c>
      <c r="G668" t="s">
        <v>74</v>
      </c>
      <c r="H668" s="25">
        <v>25</v>
      </c>
      <c r="I668" s="23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19.5" x14ac:dyDescent="0.4">
      <c r="A669">
        <v>667</v>
      </c>
      <c r="B669" t="s">
        <v>1375</v>
      </c>
      <c r="C669" s="3" t="s">
        <v>1376</v>
      </c>
      <c r="D669">
        <v>6900</v>
      </c>
      <c r="E669" s="25">
        <v>12155</v>
      </c>
      <c r="F669" s="21">
        <f t="shared" si="60"/>
        <v>176.15942028985506</v>
      </c>
      <c r="G669" t="s">
        <v>20</v>
      </c>
      <c r="H669" s="25">
        <v>419</v>
      </c>
      <c r="I669" s="23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 s="25">
        <v>5593</v>
      </c>
      <c r="F670" s="21">
        <f t="shared" si="60"/>
        <v>20.33818181818182</v>
      </c>
      <c r="G670" t="s">
        <v>14</v>
      </c>
      <c r="H670" s="25">
        <v>76</v>
      </c>
      <c r="I670" s="23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 s="25">
        <v>175020</v>
      </c>
      <c r="F671" s="21">
        <f t="shared" si="60"/>
        <v>358.64754098360658</v>
      </c>
      <c r="G671" t="s">
        <v>20</v>
      </c>
      <c r="H671" s="25">
        <v>1621</v>
      </c>
      <c r="I671" s="23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19.5" x14ac:dyDescent="0.4">
      <c r="A672">
        <v>670</v>
      </c>
      <c r="B672" t="s">
        <v>1334</v>
      </c>
      <c r="C672" s="3" t="s">
        <v>1381</v>
      </c>
      <c r="D672">
        <v>16200</v>
      </c>
      <c r="E672" s="25">
        <v>75955</v>
      </c>
      <c r="F672" s="21">
        <f t="shared" si="60"/>
        <v>468.85802469135803</v>
      </c>
      <c r="G672" t="s">
        <v>20</v>
      </c>
      <c r="H672" s="25">
        <v>1101</v>
      </c>
      <c r="I672" s="23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19.5" x14ac:dyDescent="0.4">
      <c r="A673">
        <v>671</v>
      </c>
      <c r="B673" t="s">
        <v>1382</v>
      </c>
      <c r="C673" s="3" t="s">
        <v>1383</v>
      </c>
      <c r="D673">
        <v>97600</v>
      </c>
      <c r="E673" s="25">
        <v>119127</v>
      </c>
      <c r="F673" s="21">
        <f t="shared" si="60"/>
        <v>122.05635245901641</v>
      </c>
      <c r="G673" t="s">
        <v>20</v>
      </c>
      <c r="H673" s="25">
        <v>1073</v>
      </c>
      <c r="I673" s="2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 s="25">
        <v>110689</v>
      </c>
      <c r="F674" s="21">
        <f t="shared" si="60"/>
        <v>55.931783729156137</v>
      </c>
      <c r="G674" t="s">
        <v>14</v>
      </c>
      <c r="H674" s="25">
        <v>4428</v>
      </c>
      <c r="I674" s="23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 s="25">
        <v>2445</v>
      </c>
      <c r="F675" s="21">
        <f t="shared" si="60"/>
        <v>43.660714285714285</v>
      </c>
      <c r="G675" t="s">
        <v>14</v>
      </c>
      <c r="H675" s="25">
        <v>58</v>
      </c>
      <c r="I675" s="23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 s="25">
        <v>57250</v>
      </c>
      <c r="F676" s="21">
        <f t="shared" si="60"/>
        <v>33.53837141183363</v>
      </c>
      <c r="G676" t="s">
        <v>74</v>
      </c>
      <c r="H676" s="25">
        <v>1218</v>
      </c>
      <c r="I676" s="23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 s="25">
        <v>11929</v>
      </c>
      <c r="F677" s="21">
        <f t="shared" si="60"/>
        <v>122.97938144329896</v>
      </c>
      <c r="G677" t="s">
        <v>20</v>
      </c>
      <c r="H677" s="25">
        <v>331</v>
      </c>
      <c r="I677" s="23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 s="25">
        <v>118214</v>
      </c>
      <c r="F678" s="21">
        <f t="shared" si="60"/>
        <v>189.74959871589084</v>
      </c>
      <c r="G678" t="s">
        <v>20</v>
      </c>
      <c r="H678" s="25">
        <v>1170</v>
      </c>
      <c r="I678" s="23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 s="25">
        <v>4432</v>
      </c>
      <c r="F679" s="21">
        <f t="shared" si="60"/>
        <v>83.622641509433961</v>
      </c>
      <c r="G679" t="s">
        <v>14</v>
      </c>
      <c r="H679" s="25">
        <v>111</v>
      </c>
      <c r="I679" s="23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 s="25">
        <v>17879</v>
      </c>
      <c r="F680" s="21">
        <f t="shared" si="60"/>
        <v>17.968844221105527</v>
      </c>
      <c r="G680" t="s">
        <v>74</v>
      </c>
      <c r="H680" s="25">
        <v>215</v>
      </c>
      <c r="I680" s="23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 s="25">
        <v>14511</v>
      </c>
      <c r="F681" s="21">
        <f t="shared" si="60"/>
        <v>1036.5</v>
      </c>
      <c r="G681" t="s">
        <v>20</v>
      </c>
      <c r="H681" s="25">
        <v>363</v>
      </c>
      <c r="I681" s="23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19.5" x14ac:dyDescent="0.4">
      <c r="A682">
        <v>680</v>
      </c>
      <c r="B682" t="s">
        <v>1399</v>
      </c>
      <c r="C682" s="3" t="s">
        <v>1400</v>
      </c>
      <c r="D682">
        <v>145600</v>
      </c>
      <c r="E682" s="25">
        <v>141822</v>
      </c>
      <c r="F682" s="21">
        <f t="shared" si="60"/>
        <v>97.405219780219781</v>
      </c>
      <c r="G682" t="s">
        <v>14</v>
      </c>
      <c r="H682" s="25">
        <v>2955</v>
      </c>
      <c r="I682" s="23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19.5" x14ac:dyDescent="0.4">
      <c r="A683">
        <v>681</v>
      </c>
      <c r="B683" t="s">
        <v>1401</v>
      </c>
      <c r="C683" s="3" t="s">
        <v>1402</v>
      </c>
      <c r="D683">
        <v>184100</v>
      </c>
      <c r="E683" s="25">
        <v>159037</v>
      </c>
      <c r="F683" s="21">
        <f t="shared" si="60"/>
        <v>86.386203150461711</v>
      </c>
      <c r="G683" t="s">
        <v>14</v>
      </c>
      <c r="H683" s="25">
        <v>1657</v>
      </c>
      <c r="I683" s="2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 s="25">
        <v>8109</v>
      </c>
      <c r="F684" s="21">
        <f t="shared" si="60"/>
        <v>150.16666666666666</v>
      </c>
      <c r="G684" t="s">
        <v>20</v>
      </c>
      <c r="H684" s="25">
        <v>103</v>
      </c>
      <c r="I684" s="23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 s="25">
        <v>8244</v>
      </c>
      <c r="F685" s="21">
        <f t="shared" si="60"/>
        <v>358.43478260869563</v>
      </c>
      <c r="G685" t="s">
        <v>20</v>
      </c>
      <c r="H685" s="25">
        <v>147</v>
      </c>
      <c r="I685" s="23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 s="25">
        <v>7600</v>
      </c>
      <c r="F686" s="21">
        <f t="shared" si="60"/>
        <v>542.85714285714289</v>
      </c>
      <c r="G686" t="s">
        <v>20</v>
      </c>
      <c r="H686" s="25">
        <v>110</v>
      </c>
      <c r="I686" s="23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 s="25">
        <v>94501</v>
      </c>
      <c r="F687" s="21">
        <f t="shared" si="60"/>
        <v>67.500714285714281</v>
      </c>
      <c r="G687" t="s">
        <v>14</v>
      </c>
      <c r="H687" s="25">
        <v>926</v>
      </c>
      <c r="I687" s="23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 s="25">
        <v>14381</v>
      </c>
      <c r="F688" s="21">
        <f t="shared" si="60"/>
        <v>191.74666666666667</v>
      </c>
      <c r="G688" t="s">
        <v>20</v>
      </c>
      <c r="H688" s="25">
        <v>134</v>
      </c>
      <c r="I688" s="23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 s="25">
        <v>13980</v>
      </c>
      <c r="F689" s="21">
        <f t="shared" si="60"/>
        <v>932</v>
      </c>
      <c r="G689" t="s">
        <v>20</v>
      </c>
      <c r="H689" s="25">
        <v>269</v>
      </c>
      <c r="I689" s="23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 s="25">
        <v>12449</v>
      </c>
      <c r="F690" s="21">
        <f t="shared" si="60"/>
        <v>429.27586206896552</v>
      </c>
      <c r="G690" t="s">
        <v>20</v>
      </c>
      <c r="H690" s="25">
        <v>175</v>
      </c>
      <c r="I690" s="23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 s="25">
        <v>7348</v>
      </c>
      <c r="F691" s="21">
        <f t="shared" si="60"/>
        <v>100.65753424657535</v>
      </c>
      <c r="G691" t="s">
        <v>20</v>
      </c>
      <c r="H691" s="25">
        <v>69</v>
      </c>
      <c r="I691" s="23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 s="25">
        <v>8158</v>
      </c>
      <c r="F692" s="21">
        <f t="shared" si="60"/>
        <v>226.61111111111109</v>
      </c>
      <c r="G692" t="s">
        <v>20</v>
      </c>
      <c r="H692" s="25">
        <v>190</v>
      </c>
      <c r="I692" s="23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 s="25">
        <v>7119</v>
      </c>
      <c r="F693" s="21">
        <f t="shared" si="60"/>
        <v>142.38</v>
      </c>
      <c r="G693" t="s">
        <v>20</v>
      </c>
      <c r="H693" s="25">
        <v>237</v>
      </c>
      <c r="I693" s="2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 s="25">
        <v>5438</v>
      </c>
      <c r="F694" s="21">
        <f t="shared" si="60"/>
        <v>90.633333333333326</v>
      </c>
      <c r="G694" t="s">
        <v>14</v>
      </c>
      <c r="H694" s="25">
        <v>77</v>
      </c>
      <c r="I694" s="23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19.5" x14ac:dyDescent="0.4">
      <c r="A695">
        <v>693</v>
      </c>
      <c r="B695" t="s">
        <v>1425</v>
      </c>
      <c r="C695" s="3" t="s">
        <v>1426</v>
      </c>
      <c r="D695">
        <v>180400</v>
      </c>
      <c r="E695" s="25">
        <v>115396</v>
      </c>
      <c r="F695" s="21">
        <f t="shared" si="60"/>
        <v>63.966740576496676</v>
      </c>
      <c r="G695" t="s">
        <v>14</v>
      </c>
      <c r="H695" s="25">
        <v>1748</v>
      </c>
      <c r="I695" s="23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 s="25">
        <v>7656</v>
      </c>
      <c r="F696" s="21">
        <f t="shared" si="60"/>
        <v>84.131868131868131</v>
      </c>
      <c r="G696" t="s">
        <v>14</v>
      </c>
      <c r="H696" s="25">
        <v>79</v>
      </c>
      <c r="I696" s="23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 s="25">
        <v>12322</v>
      </c>
      <c r="F697" s="21">
        <f t="shared" si="60"/>
        <v>133.93478260869566</v>
      </c>
      <c r="G697" t="s">
        <v>20</v>
      </c>
      <c r="H697" s="25">
        <v>196</v>
      </c>
      <c r="I697" s="23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 s="25">
        <v>96888</v>
      </c>
      <c r="F698" s="21">
        <f t="shared" si="60"/>
        <v>59.042047531992694</v>
      </c>
      <c r="G698" t="s">
        <v>14</v>
      </c>
      <c r="H698" s="25">
        <v>889</v>
      </c>
      <c r="I698" s="23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 s="25">
        <v>196960</v>
      </c>
      <c r="F699" s="21">
        <f t="shared" si="60"/>
        <v>152.80062063615205</v>
      </c>
      <c r="G699" t="s">
        <v>20</v>
      </c>
      <c r="H699" s="25">
        <v>7295</v>
      </c>
      <c r="I699" s="23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 s="25">
        <v>188057</v>
      </c>
      <c r="F700" s="21">
        <f t="shared" si="60"/>
        <v>446.69121140142522</v>
      </c>
      <c r="G700" t="s">
        <v>20</v>
      </c>
      <c r="H700" s="25">
        <v>2893</v>
      </c>
      <c r="I700" s="23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 s="25">
        <v>6245</v>
      </c>
      <c r="F701" s="21">
        <f t="shared" si="60"/>
        <v>84.391891891891888</v>
      </c>
      <c r="G701" t="s">
        <v>14</v>
      </c>
      <c r="H701" s="25">
        <v>56</v>
      </c>
      <c r="I701" s="23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19.5" x14ac:dyDescent="0.4">
      <c r="A702">
        <v>700</v>
      </c>
      <c r="B702" t="s">
        <v>1438</v>
      </c>
      <c r="C702" s="3" t="s">
        <v>1439</v>
      </c>
      <c r="D702">
        <v>100</v>
      </c>
      <c r="E702" s="25">
        <v>3</v>
      </c>
      <c r="F702" s="21">
        <f t="shared" si="60"/>
        <v>3</v>
      </c>
      <c r="G702" t="s">
        <v>14</v>
      </c>
      <c r="H702" s="25">
        <v>1</v>
      </c>
      <c r="I702" s="23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19.5" x14ac:dyDescent="0.4">
      <c r="A703">
        <v>701</v>
      </c>
      <c r="B703" t="s">
        <v>1440</v>
      </c>
      <c r="C703" s="3" t="s">
        <v>1441</v>
      </c>
      <c r="D703">
        <v>52000</v>
      </c>
      <c r="E703" s="25">
        <v>91014</v>
      </c>
      <c r="F703" s="21">
        <f t="shared" si="60"/>
        <v>175.02692307692308</v>
      </c>
      <c r="G703" t="s">
        <v>20</v>
      </c>
      <c r="H703" s="25">
        <v>820</v>
      </c>
      <c r="I703" s="2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19.5" x14ac:dyDescent="0.4">
      <c r="A704">
        <v>702</v>
      </c>
      <c r="B704" t="s">
        <v>1442</v>
      </c>
      <c r="C704" s="3" t="s">
        <v>1443</v>
      </c>
      <c r="D704">
        <v>8700</v>
      </c>
      <c r="E704" s="25">
        <v>4710</v>
      </c>
      <c r="F704" s="21">
        <f t="shared" si="60"/>
        <v>54.137931034482754</v>
      </c>
      <c r="G704" t="s">
        <v>14</v>
      </c>
      <c r="H704" s="25">
        <v>83</v>
      </c>
      <c r="I704" s="23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 s="25">
        <v>197728</v>
      </c>
      <c r="F705" s="21">
        <f t="shared" si="60"/>
        <v>311.87381703470032</v>
      </c>
      <c r="G705" t="s">
        <v>20</v>
      </c>
      <c r="H705" s="25">
        <v>2038</v>
      </c>
      <c r="I705" s="23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19.5" x14ac:dyDescent="0.4">
      <c r="A706">
        <v>704</v>
      </c>
      <c r="B706" t="s">
        <v>1446</v>
      </c>
      <c r="C706" s="3" t="s">
        <v>1447</v>
      </c>
      <c r="D706">
        <v>8700</v>
      </c>
      <c r="E706" s="25">
        <v>10682</v>
      </c>
      <c r="F706" s="21">
        <f t="shared" si="60"/>
        <v>122.78160919540231</v>
      </c>
      <c r="G706" t="s">
        <v>20</v>
      </c>
      <c r="H706" s="25">
        <v>116</v>
      </c>
      <c r="I706" s="23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 s="25">
        <v>168048</v>
      </c>
      <c r="F707" s="21">
        <f t="shared" ref="F707:F770" si="66">E707/D707*100</f>
        <v>99.026517383618156</v>
      </c>
      <c r="G707" t="s">
        <v>14</v>
      </c>
      <c r="H707" s="25">
        <v>2025</v>
      </c>
      <c r="I707" s="23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7">(((L707/60)/60)/24)+DATE(1970,1,1)</f>
        <v>41619.25</v>
      </c>
      <c r="O707" s="11">
        <f t="shared" ref="O707:O770" si="68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19.5" x14ac:dyDescent="0.4">
      <c r="A708">
        <v>706</v>
      </c>
      <c r="B708" t="s">
        <v>1450</v>
      </c>
      <c r="C708" s="3" t="s">
        <v>1451</v>
      </c>
      <c r="D708">
        <v>108400</v>
      </c>
      <c r="E708" s="25">
        <v>138586</v>
      </c>
      <c r="F708" s="21">
        <f t="shared" si="66"/>
        <v>127.84686346863469</v>
      </c>
      <c r="G708" t="s">
        <v>20</v>
      </c>
      <c r="H708" s="25">
        <v>1345</v>
      </c>
      <c r="I708" s="23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19.5" x14ac:dyDescent="0.4">
      <c r="A709">
        <v>707</v>
      </c>
      <c r="B709" t="s">
        <v>1452</v>
      </c>
      <c r="C709" s="3" t="s">
        <v>1453</v>
      </c>
      <c r="D709">
        <v>7300</v>
      </c>
      <c r="E709" s="25">
        <v>11579</v>
      </c>
      <c r="F709" s="21">
        <f t="shared" si="66"/>
        <v>158.61643835616439</v>
      </c>
      <c r="G709" t="s">
        <v>20</v>
      </c>
      <c r="H709" s="25">
        <v>168</v>
      </c>
      <c r="I709" s="23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 s="25">
        <v>12020</v>
      </c>
      <c r="F710" s="21">
        <f t="shared" si="66"/>
        <v>707.05882352941171</v>
      </c>
      <c r="G710" t="s">
        <v>20</v>
      </c>
      <c r="H710" s="25">
        <v>137</v>
      </c>
      <c r="I710" s="23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 s="25">
        <v>13954</v>
      </c>
      <c r="F711" s="21">
        <f t="shared" si="66"/>
        <v>142.38775510204081</v>
      </c>
      <c r="G711" t="s">
        <v>20</v>
      </c>
      <c r="H711" s="25">
        <v>186</v>
      </c>
      <c r="I711" s="23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19.5" x14ac:dyDescent="0.4">
      <c r="A712">
        <v>710</v>
      </c>
      <c r="B712" t="s">
        <v>1458</v>
      </c>
      <c r="C712" s="3" t="s">
        <v>1459</v>
      </c>
      <c r="D712">
        <v>4300</v>
      </c>
      <c r="E712" s="25">
        <v>6358</v>
      </c>
      <c r="F712" s="21">
        <f t="shared" si="66"/>
        <v>147.86046511627907</v>
      </c>
      <c r="G712" t="s">
        <v>20</v>
      </c>
      <c r="H712" s="25">
        <v>125</v>
      </c>
      <c r="I712" s="23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19.5" x14ac:dyDescent="0.4">
      <c r="A713">
        <v>711</v>
      </c>
      <c r="B713" t="s">
        <v>1460</v>
      </c>
      <c r="C713" s="3" t="s">
        <v>1461</v>
      </c>
      <c r="D713">
        <v>6200</v>
      </c>
      <c r="E713" s="25">
        <v>1260</v>
      </c>
      <c r="F713" s="21">
        <f t="shared" si="66"/>
        <v>20.322580645161288</v>
      </c>
      <c r="G713" t="s">
        <v>14</v>
      </c>
      <c r="H713" s="25">
        <v>14</v>
      </c>
      <c r="I713" s="2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19.5" x14ac:dyDescent="0.4">
      <c r="A714">
        <v>712</v>
      </c>
      <c r="B714" t="s">
        <v>1462</v>
      </c>
      <c r="C714" s="3" t="s">
        <v>1463</v>
      </c>
      <c r="D714">
        <v>800</v>
      </c>
      <c r="E714" s="25">
        <v>14725</v>
      </c>
      <c r="F714" s="21">
        <f t="shared" si="66"/>
        <v>1840.625</v>
      </c>
      <c r="G714" t="s">
        <v>20</v>
      </c>
      <c r="H714" s="25">
        <v>202</v>
      </c>
      <c r="I714" s="23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 s="25">
        <v>11174</v>
      </c>
      <c r="F715" s="21">
        <f t="shared" si="66"/>
        <v>161.94202898550725</v>
      </c>
      <c r="G715" t="s">
        <v>20</v>
      </c>
      <c r="H715" s="25">
        <v>103</v>
      </c>
      <c r="I715" s="23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 s="25">
        <v>182036</v>
      </c>
      <c r="F716" s="21">
        <f t="shared" si="66"/>
        <v>472.82077922077923</v>
      </c>
      <c r="G716" t="s">
        <v>20</v>
      </c>
      <c r="H716" s="25">
        <v>1785</v>
      </c>
      <c r="I716" s="23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 s="25">
        <v>28870</v>
      </c>
      <c r="F717" s="21">
        <f t="shared" si="66"/>
        <v>24.466101694915253</v>
      </c>
      <c r="G717" t="s">
        <v>14</v>
      </c>
      <c r="H717" s="25">
        <v>656</v>
      </c>
      <c r="I717" s="23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 s="25">
        <v>10353</v>
      </c>
      <c r="F718" s="21">
        <f t="shared" si="66"/>
        <v>517.65</v>
      </c>
      <c r="G718" t="s">
        <v>20</v>
      </c>
      <c r="H718" s="25">
        <v>157</v>
      </c>
      <c r="I718" s="23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19.5" x14ac:dyDescent="0.4">
      <c r="A719">
        <v>717</v>
      </c>
      <c r="B719" t="s">
        <v>1472</v>
      </c>
      <c r="C719" s="3" t="s">
        <v>1473</v>
      </c>
      <c r="D719">
        <v>5600</v>
      </c>
      <c r="E719" s="25">
        <v>13868</v>
      </c>
      <c r="F719" s="21">
        <f t="shared" si="66"/>
        <v>247.64285714285714</v>
      </c>
      <c r="G719" t="s">
        <v>20</v>
      </c>
      <c r="H719" s="25">
        <v>555</v>
      </c>
      <c r="I719" s="23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 s="25">
        <v>8317</v>
      </c>
      <c r="F720" s="21">
        <f t="shared" si="66"/>
        <v>100.20481927710843</v>
      </c>
      <c r="G720" t="s">
        <v>20</v>
      </c>
      <c r="H720" s="25">
        <v>297</v>
      </c>
      <c r="I720" s="23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 s="25">
        <v>10557</v>
      </c>
      <c r="F721" s="21">
        <f t="shared" si="66"/>
        <v>153</v>
      </c>
      <c r="G721" t="s">
        <v>20</v>
      </c>
      <c r="H721" s="25">
        <v>123</v>
      </c>
      <c r="I721" s="23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 s="25">
        <v>3227</v>
      </c>
      <c r="F722" s="21">
        <f t="shared" si="66"/>
        <v>37.091954022988503</v>
      </c>
      <c r="G722" t="s">
        <v>74</v>
      </c>
      <c r="H722" s="25">
        <v>38</v>
      </c>
      <c r="I722" s="23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 s="25">
        <v>5429</v>
      </c>
      <c r="F723" s="21">
        <f t="shared" si="66"/>
        <v>4.392394822006473</v>
      </c>
      <c r="G723" t="s">
        <v>74</v>
      </c>
      <c r="H723" s="25">
        <v>60</v>
      </c>
      <c r="I723" s="2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 s="25">
        <v>75906</v>
      </c>
      <c r="F724" s="21">
        <f t="shared" si="66"/>
        <v>156.50721649484535</v>
      </c>
      <c r="G724" t="s">
        <v>20</v>
      </c>
      <c r="H724" s="25">
        <v>3036</v>
      </c>
      <c r="I724" s="23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 s="25">
        <v>13250</v>
      </c>
      <c r="F725" s="21">
        <f t="shared" si="66"/>
        <v>270.40816326530609</v>
      </c>
      <c r="G725" t="s">
        <v>20</v>
      </c>
      <c r="H725" s="25">
        <v>144</v>
      </c>
      <c r="I725" s="23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19.5" x14ac:dyDescent="0.4">
      <c r="A726">
        <v>724</v>
      </c>
      <c r="B726" t="s">
        <v>1486</v>
      </c>
      <c r="C726" s="3" t="s">
        <v>1487</v>
      </c>
      <c r="D726">
        <v>8400</v>
      </c>
      <c r="E726" s="25">
        <v>11261</v>
      </c>
      <c r="F726" s="21">
        <f t="shared" si="66"/>
        <v>134.05952380952382</v>
      </c>
      <c r="G726" t="s">
        <v>20</v>
      </c>
      <c r="H726" s="25">
        <v>121</v>
      </c>
      <c r="I726" s="23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 s="25">
        <v>97369</v>
      </c>
      <c r="F727" s="21">
        <f t="shared" si="66"/>
        <v>50.398033126293996</v>
      </c>
      <c r="G727" t="s">
        <v>14</v>
      </c>
      <c r="H727" s="25">
        <v>1596</v>
      </c>
      <c r="I727" s="23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 s="25">
        <v>48227</v>
      </c>
      <c r="F728" s="21">
        <f t="shared" si="66"/>
        <v>88.815837937384899</v>
      </c>
      <c r="G728" t="s">
        <v>74</v>
      </c>
      <c r="H728" s="25">
        <v>524</v>
      </c>
      <c r="I728" s="23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 s="25">
        <v>14685</v>
      </c>
      <c r="F729" s="21">
        <f t="shared" si="66"/>
        <v>165</v>
      </c>
      <c r="G729" t="s">
        <v>20</v>
      </c>
      <c r="H729" s="25">
        <v>181</v>
      </c>
      <c r="I729" s="23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19.5" x14ac:dyDescent="0.4">
      <c r="A730">
        <v>728</v>
      </c>
      <c r="B730" t="s">
        <v>1494</v>
      </c>
      <c r="C730" s="3" t="s">
        <v>1495</v>
      </c>
      <c r="D730">
        <v>4200</v>
      </c>
      <c r="E730" s="25">
        <v>735</v>
      </c>
      <c r="F730" s="21">
        <f t="shared" si="66"/>
        <v>17.5</v>
      </c>
      <c r="G730" t="s">
        <v>14</v>
      </c>
      <c r="H730" s="25">
        <v>10</v>
      </c>
      <c r="I730" s="23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19.5" x14ac:dyDescent="0.4">
      <c r="A731">
        <v>729</v>
      </c>
      <c r="B731" t="s">
        <v>1496</v>
      </c>
      <c r="C731" s="3" t="s">
        <v>1497</v>
      </c>
      <c r="D731">
        <v>5600</v>
      </c>
      <c r="E731" s="25">
        <v>10397</v>
      </c>
      <c r="F731" s="21">
        <f t="shared" si="66"/>
        <v>185.66071428571428</v>
      </c>
      <c r="G731" t="s">
        <v>20</v>
      </c>
      <c r="H731" s="25">
        <v>122</v>
      </c>
      <c r="I731" s="23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 s="25">
        <v>118847</v>
      </c>
      <c r="F732" s="21">
        <f t="shared" si="66"/>
        <v>412.6631944444444</v>
      </c>
      <c r="G732" t="s">
        <v>20</v>
      </c>
      <c r="H732" s="25">
        <v>1071</v>
      </c>
      <c r="I732" s="23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 s="25">
        <v>7220</v>
      </c>
      <c r="F733" s="21">
        <f t="shared" si="66"/>
        <v>90.25</v>
      </c>
      <c r="G733" t="s">
        <v>74</v>
      </c>
      <c r="H733" s="25">
        <v>219</v>
      </c>
      <c r="I733" s="2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 s="25">
        <v>107622</v>
      </c>
      <c r="F734" s="21">
        <f t="shared" si="66"/>
        <v>91.984615384615381</v>
      </c>
      <c r="G734" t="s">
        <v>14</v>
      </c>
      <c r="H734" s="25">
        <v>1121</v>
      </c>
      <c r="I734" s="23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 s="25">
        <v>83267</v>
      </c>
      <c r="F735" s="21">
        <f t="shared" si="66"/>
        <v>527.00632911392404</v>
      </c>
      <c r="G735" t="s">
        <v>20</v>
      </c>
      <c r="H735" s="25">
        <v>980</v>
      </c>
      <c r="I735" s="23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 s="25">
        <v>13404</v>
      </c>
      <c r="F736" s="21">
        <f t="shared" si="66"/>
        <v>319.14285714285711</v>
      </c>
      <c r="G736" t="s">
        <v>20</v>
      </c>
      <c r="H736" s="25">
        <v>536</v>
      </c>
      <c r="I736" s="23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19.5" x14ac:dyDescent="0.4">
      <c r="A737">
        <v>735</v>
      </c>
      <c r="B737" t="s">
        <v>1508</v>
      </c>
      <c r="C737" s="3" t="s">
        <v>1509</v>
      </c>
      <c r="D737">
        <v>37100</v>
      </c>
      <c r="E737" s="25">
        <v>131404</v>
      </c>
      <c r="F737" s="21">
        <f t="shared" si="66"/>
        <v>354.18867924528303</v>
      </c>
      <c r="G737" t="s">
        <v>20</v>
      </c>
      <c r="H737" s="25">
        <v>1991</v>
      </c>
      <c r="I737" s="23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 s="25">
        <v>2533</v>
      </c>
      <c r="F738" s="21">
        <f t="shared" si="66"/>
        <v>32.896103896103895</v>
      </c>
      <c r="G738" t="s">
        <v>74</v>
      </c>
      <c r="H738" s="25">
        <v>29</v>
      </c>
      <c r="I738" s="23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 s="25">
        <v>5028</v>
      </c>
      <c r="F739" s="21">
        <f t="shared" si="66"/>
        <v>135.8918918918919</v>
      </c>
      <c r="G739" t="s">
        <v>20</v>
      </c>
      <c r="H739" s="25">
        <v>180</v>
      </c>
      <c r="I739" s="23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 s="25">
        <v>1557</v>
      </c>
      <c r="F740" s="21">
        <f t="shared" si="66"/>
        <v>2.0843373493975905</v>
      </c>
      <c r="G740" t="s">
        <v>14</v>
      </c>
      <c r="H740" s="25">
        <v>15</v>
      </c>
      <c r="I740" s="23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 s="25">
        <v>6100</v>
      </c>
      <c r="F741" s="21">
        <f t="shared" si="66"/>
        <v>61</v>
      </c>
      <c r="G741" t="s">
        <v>14</v>
      </c>
      <c r="H741" s="25">
        <v>191</v>
      </c>
      <c r="I741" s="23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 s="25">
        <v>1592</v>
      </c>
      <c r="F742" s="21">
        <f t="shared" si="66"/>
        <v>30.037735849056602</v>
      </c>
      <c r="G742" t="s">
        <v>14</v>
      </c>
      <c r="H742" s="25">
        <v>16</v>
      </c>
      <c r="I742" s="23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 s="25">
        <v>14150</v>
      </c>
      <c r="F743" s="21">
        <f t="shared" si="66"/>
        <v>1179.1666666666665</v>
      </c>
      <c r="G743" t="s">
        <v>20</v>
      </c>
      <c r="H743" s="25">
        <v>130</v>
      </c>
      <c r="I743" s="2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 s="25">
        <v>13513</v>
      </c>
      <c r="F744" s="21">
        <f t="shared" si="66"/>
        <v>1126.0833333333335</v>
      </c>
      <c r="G744" t="s">
        <v>20</v>
      </c>
      <c r="H744" s="25">
        <v>122</v>
      </c>
      <c r="I744" s="23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19.5" x14ac:dyDescent="0.4">
      <c r="A745">
        <v>743</v>
      </c>
      <c r="B745" t="s">
        <v>1522</v>
      </c>
      <c r="C745" s="3" t="s">
        <v>1523</v>
      </c>
      <c r="D745">
        <v>3900</v>
      </c>
      <c r="E745" s="25">
        <v>504</v>
      </c>
      <c r="F745" s="21">
        <f t="shared" si="66"/>
        <v>12.923076923076923</v>
      </c>
      <c r="G745" t="s">
        <v>14</v>
      </c>
      <c r="H745" s="25">
        <v>17</v>
      </c>
      <c r="I745" s="23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 s="25">
        <v>14240</v>
      </c>
      <c r="F746" s="21">
        <f t="shared" si="66"/>
        <v>712</v>
      </c>
      <c r="G746" t="s">
        <v>20</v>
      </c>
      <c r="H746" s="25">
        <v>140</v>
      </c>
      <c r="I746" s="23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19.5" x14ac:dyDescent="0.4">
      <c r="A747">
        <v>745</v>
      </c>
      <c r="B747" t="s">
        <v>1526</v>
      </c>
      <c r="C747" s="3" t="s">
        <v>1527</v>
      </c>
      <c r="D747">
        <v>6900</v>
      </c>
      <c r="E747" s="25">
        <v>2091</v>
      </c>
      <c r="F747" s="21">
        <f t="shared" si="66"/>
        <v>30.304347826086957</v>
      </c>
      <c r="G747" t="s">
        <v>14</v>
      </c>
      <c r="H747" s="25">
        <v>34</v>
      </c>
      <c r="I747" s="23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 s="25">
        <v>118580</v>
      </c>
      <c r="F748" s="21">
        <f t="shared" si="66"/>
        <v>212.50896057347671</v>
      </c>
      <c r="G748" t="s">
        <v>20</v>
      </c>
      <c r="H748" s="25">
        <v>3388</v>
      </c>
      <c r="I748" s="23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 s="25">
        <v>11214</v>
      </c>
      <c r="F749" s="21">
        <f t="shared" si="66"/>
        <v>228.85714285714286</v>
      </c>
      <c r="G749" t="s">
        <v>20</v>
      </c>
      <c r="H749" s="25">
        <v>280</v>
      </c>
      <c r="I749" s="23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 s="25">
        <v>68137</v>
      </c>
      <c r="F750" s="21">
        <f t="shared" si="66"/>
        <v>34.959979476654695</v>
      </c>
      <c r="G750" t="s">
        <v>74</v>
      </c>
      <c r="H750" s="25">
        <v>614</v>
      </c>
      <c r="I750" s="23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 s="25">
        <v>13527</v>
      </c>
      <c r="F751" s="21">
        <f t="shared" si="66"/>
        <v>157.29069767441862</v>
      </c>
      <c r="G751" t="s">
        <v>20</v>
      </c>
      <c r="H751" s="25">
        <v>366</v>
      </c>
      <c r="I751" s="23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 s="25">
        <v>1</v>
      </c>
      <c r="F752" s="21">
        <f t="shared" si="66"/>
        <v>1</v>
      </c>
      <c r="G752" t="s">
        <v>14</v>
      </c>
      <c r="H752" s="25">
        <v>1</v>
      </c>
      <c r="I752" s="23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 s="25">
        <v>8363</v>
      </c>
      <c r="F753" s="21">
        <f t="shared" si="66"/>
        <v>232.30555555555554</v>
      </c>
      <c r="G753" t="s">
        <v>20</v>
      </c>
      <c r="H753" s="25">
        <v>270</v>
      </c>
      <c r="I753" s="2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 s="25">
        <v>5362</v>
      </c>
      <c r="F754" s="21">
        <f t="shared" si="66"/>
        <v>92.448275862068968</v>
      </c>
      <c r="G754" t="s">
        <v>74</v>
      </c>
      <c r="H754" s="25">
        <v>114</v>
      </c>
      <c r="I754" s="23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 s="25">
        <v>12065</v>
      </c>
      <c r="F755" s="21">
        <f t="shared" si="66"/>
        <v>256.70212765957444</v>
      </c>
      <c r="G755" t="s">
        <v>20</v>
      </c>
      <c r="H755" s="25">
        <v>137</v>
      </c>
      <c r="I755" s="23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 s="25">
        <v>118603</v>
      </c>
      <c r="F756" s="21">
        <f t="shared" si="66"/>
        <v>168.47017045454547</v>
      </c>
      <c r="G756" t="s">
        <v>20</v>
      </c>
      <c r="H756" s="25">
        <v>3205</v>
      </c>
      <c r="I756" s="23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 s="25">
        <v>7496</v>
      </c>
      <c r="F757" s="21">
        <f t="shared" si="66"/>
        <v>166.57777777777778</v>
      </c>
      <c r="G757" t="s">
        <v>20</v>
      </c>
      <c r="H757" s="25">
        <v>288</v>
      </c>
      <c r="I757" s="23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 s="25">
        <v>10037</v>
      </c>
      <c r="F758" s="21">
        <f t="shared" si="66"/>
        <v>772.07692307692309</v>
      </c>
      <c r="G758" t="s">
        <v>20</v>
      </c>
      <c r="H758" s="25">
        <v>148</v>
      </c>
      <c r="I758" s="23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 s="25">
        <v>5696</v>
      </c>
      <c r="F759" s="21">
        <f t="shared" si="66"/>
        <v>406.85714285714283</v>
      </c>
      <c r="G759" t="s">
        <v>20</v>
      </c>
      <c r="H759" s="25">
        <v>114</v>
      </c>
      <c r="I759" s="23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 s="25">
        <v>167005</v>
      </c>
      <c r="F760" s="21">
        <f t="shared" si="66"/>
        <v>564.20608108108115</v>
      </c>
      <c r="G760" t="s">
        <v>20</v>
      </c>
      <c r="H760" s="25">
        <v>1518</v>
      </c>
      <c r="I760" s="23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19.5" x14ac:dyDescent="0.4">
      <c r="A761">
        <v>759</v>
      </c>
      <c r="B761" t="s">
        <v>1554</v>
      </c>
      <c r="C761" s="3" t="s">
        <v>1555</v>
      </c>
      <c r="D761">
        <v>167500</v>
      </c>
      <c r="E761" s="25">
        <v>114615</v>
      </c>
      <c r="F761" s="21">
        <f t="shared" si="66"/>
        <v>68.426865671641792</v>
      </c>
      <c r="G761" t="s">
        <v>14</v>
      </c>
      <c r="H761" s="25">
        <v>1274</v>
      </c>
      <c r="I761" s="23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 s="25">
        <v>16592</v>
      </c>
      <c r="F762" s="21">
        <f t="shared" si="66"/>
        <v>34.351966873706004</v>
      </c>
      <c r="G762" t="s">
        <v>14</v>
      </c>
      <c r="H762" s="25">
        <v>210</v>
      </c>
      <c r="I762" s="23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 s="25">
        <v>14420</v>
      </c>
      <c r="F763" s="21">
        <f t="shared" si="66"/>
        <v>655.4545454545455</v>
      </c>
      <c r="G763" t="s">
        <v>20</v>
      </c>
      <c r="H763" s="25">
        <v>166</v>
      </c>
      <c r="I763" s="2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 s="25">
        <v>6204</v>
      </c>
      <c r="F764" s="21">
        <f t="shared" si="66"/>
        <v>177.25714285714284</v>
      </c>
      <c r="G764" t="s">
        <v>20</v>
      </c>
      <c r="H764" s="25">
        <v>100</v>
      </c>
      <c r="I764" s="23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 s="25">
        <v>6338</v>
      </c>
      <c r="F765" s="21">
        <f t="shared" si="66"/>
        <v>113.17857142857144</v>
      </c>
      <c r="G765" t="s">
        <v>20</v>
      </c>
      <c r="H765" s="25">
        <v>235</v>
      </c>
      <c r="I765" s="23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 s="25">
        <v>8010</v>
      </c>
      <c r="F766" s="21">
        <f t="shared" si="66"/>
        <v>728.18181818181824</v>
      </c>
      <c r="G766" t="s">
        <v>20</v>
      </c>
      <c r="H766" s="25">
        <v>148</v>
      </c>
      <c r="I766" s="23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 s="25">
        <v>8125</v>
      </c>
      <c r="F767" s="21">
        <f t="shared" si="66"/>
        <v>208.33333333333334</v>
      </c>
      <c r="G767" t="s">
        <v>20</v>
      </c>
      <c r="H767" s="25">
        <v>198</v>
      </c>
      <c r="I767" s="23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19.5" x14ac:dyDescent="0.4">
      <c r="A768">
        <v>766</v>
      </c>
      <c r="B768" t="s">
        <v>1567</v>
      </c>
      <c r="C768" s="3" t="s">
        <v>1568</v>
      </c>
      <c r="D768">
        <v>43800</v>
      </c>
      <c r="E768" s="25">
        <v>13653</v>
      </c>
      <c r="F768" s="21">
        <f t="shared" si="66"/>
        <v>31.171232876712331</v>
      </c>
      <c r="G768" t="s">
        <v>14</v>
      </c>
      <c r="H768" s="25">
        <v>248</v>
      </c>
      <c r="I768" s="23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 s="25">
        <v>55372</v>
      </c>
      <c r="F769" s="21">
        <f t="shared" si="66"/>
        <v>56.967078189300416</v>
      </c>
      <c r="G769" t="s">
        <v>14</v>
      </c>
      <c r="H769" s="25">
        <v>513</v>
      </c>
      <c r="I769" s="23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 s="25">
        <v>11088</v>
      </c>
      <c r="F770" s="21">
        <f t="shared" si="66"/>
        <v>231</v>
      </c>
      <c r="G770" t="s">
        <v>20</v>
      </c>
      <c r="H770" s="25">
        <v>150</v>
      </c>
      <c r="I770" s="23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 s="25">
        <v>109106</v>
      </c>
      <c r="F771" s="21">
        <f t="shared" ref="F771:F834" si="72">E771/D771*100</f>
        <v>86.867834394904463</v>
      </c>
      <c r="G771" t="s">
        <v>14</v>
      </c>
      <c r="H771" s="25">
        <v>3410</v>
      </c>
      <c r="I771" s="23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3">(((L771/60)/60)/24)+DATE(1970,1,1)</f>
        <v>41501.208333333336</v>
      </c>
      <c r="O771" s="11">
        <f t="shared" ref="O771:O834" si="74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 s="25">
        <v>11642</v>
      </c>
      <c r="F772" s="21">
        <f t="shared" si="72"/>
        <v>270.74418604651163</v>
      </c>
      <c r="G772" t="s">
        <v>20</v>
      </c>
      <c r="H772" s="25">
        <v>216</v>
      </c>
      <c r="I772" s="23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 s="25">
        <v>2769</v>
      </c>
      <c r="F773" s="21">
        <f t="shared" si="72"/>
        <v>49.446428571428569</v>
      </c>
      <c r="G773" t="s">
        <v>74</v>
      </c>
      <c r="H773" s="25">
        <v>26</v>
      </c>
      <c r="I773" s="2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 s="25">
        <v>169586</v>
      </c>
      <c r="F774" s="21">
        <f t="shared" si="72"/>
        <v>113.3596256684492</v>
      </c>
      <c r="G774" t="s">
        <v>20</v>
      </c>
      <c r="H774" s="25">
        <v>5139</v>
      </c>
      <c r="I774" s="23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 s="25">
        <v>101185</v>
      </c>
      <c r="F775" s="21">
        <f t="shared" si="72"/>
        <v>190.55555555555554</v>
      </c>
      <c r="G775" t="s">
        <v>20</v>
      </c>
      <c r="H775" s="25">
        <v>2353</v>
      </c>
      <c r="I775" s="23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 s="25">
        <v>6775</v>
      </c>
      <c r="F776" s="21">
        <f t="shared" si="72"/>
        <v>135.5</v>
      </c>
      <c r="G776" t="s">
        <v>20</v>
      </c>
      <c r="H776" s="25">
        <v>78</v>
      </c>
      <c r="I776" s="23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19.5" x14ac:dyDescent="0.4">
      <c r="A777">
        <v>775</v>
      </c>
      <c r="B777" t="s">
        <v>1585</v>
      </c>
      <c r="C777" s="3" t="s">
        <v>1586</v>
      </c>
      <c r="D777">
        <v>9400</v>
      </c>
      <c r="E777" s="25">
        <v>968</v>
      </c>
      <c r="F777" s="21">
        <f t="shared" si="72"/>
        <v>10.297872340425531</v>
      </c>
      <c r="G777" t="s">
        <v>14</v>
      </c>
      <c r="H777" s="25">
        <v>10</v>
      </c>
      <c r="I777" s="23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 s="25">
        <v>72623</v>
      </c>
      <c r="F778" s="21">
        <f t="shared" si="72"/>
        <v>65.544223826714799</v>
      </c>
      <c r="G778" t="s">
        <v>14</v>
      </c>
      <c r="H778" s="25">
        <v>2201</v>
      </c>
      <c r="I778" s="23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 s="25">
        <v>45987</v>
      </c>
      <c r="F779" s="21">
        <f t="shared" si="72"/>
        <v>49.026652452025587</v>
      </c>
      <c r="G779" t="s">
        <v>14</v>
      </c>
      <c r="H779" s="25">
        <v>676</v>
      </c>
      <c r="I779" s="23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 s="25">
        <v>10243</v>
      </c>
      <c r="F780" s="21">
        <f t="shared" si="72"/>
        <v>787.92307692307691</v>
      </c>
      <c r="G780" t="s">
        <v>20</v>
      </c>
      <c r="H780" s="25">
        <v>174</v>
      </c>
      <c r="I780" s="23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 s="25">
        <v>87293</v>
      </c>
      <c r="F781" s="21">
        <f t="shared" si="72"/>
        <v>80.306347746090154</v>
      </c>
      <c r="G781" t="s">
        <v>14</v>
      </c>
      <c r="H781" s="25">
        <v>831</v>
      </c>
      <c r="I781" s="23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 s="25">
        <v>5421</v>
      </c>
      <c r="F782" s="21">
        <f t="shared" si="72"/>
        <v>106.29411764705883</v>
      </c>
      <c r="G782" t="s">
        <v>20</v>
      </c>
      <c r="H782" s="25">
        <v>164</v>
      </c>
      <c r="I782" s="23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 s="25">
        <v>4414</v>
      </c>
      <c r="F783" s="21">
        <f t="shared" si="72"/>
        <v>50.735632183908038</v>
      </c>
      <c r="G783" t="s">
        <v>74</v>
      </c>
      <c r="H783" s="25">
        <v>56</v>
      </c>
      <c r="I783" s="2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 s="25">
        <v>10981</v>
      </c>
      <c r="F784" s="21">
        <f t="shared" si="72"/>
        <v>215.31372549019611</v>
      </c>
      <c r="G784" t="s">
        <v>20</v>
      </c>
      <c r="H784" s="25">
        <v>161</v>
      </c>
      <c r="I784" s="23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 s="25">
        <v>10451</v>
      </c>
      <c r="F785" s="21">
        <f t="shared" si="72"/>
        <v>141.22972972972974</v>
      </c>
      <c r="G785" t="s">
        <v>20</v>
      </c>
      <c r="H785" s="25">
        <v>138</v>
      </c>
      <c r="I785" s="23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 s="25">
        <v>102535</v>
      </c>
      <c r="F786" s="21">
        <f t="shared" si="72"/>
        <v>115.33745781777279</v>
      </c>
      <c r="G786" t="s">
        <v>20</v>
      </c>
      <c r="H786" s="25">
        <v>3308</v>
      </c>
      <c r="I786" s="23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19.5" x14ac:dyDescent="0.4">
      <c r="A787">
        <v>785</v>
      </c>
      <c r="B787" t="s">
        <v>1605</v>
      </c>
      <c r="C787" s="3" t="s">
        <v>1606</v>
      </c>
      <c r="D787">
        <v>6700</v>
      </c>
      <c r="E787" s="25">
        <v>12939</v>
      </c>
      <c r="F787" s="21">
        <f t="shared" si="72"/>
        <v>193.11940298507463</v>
      </c>
      <c r="G787" t="s">
        <v>20</v>
      </c>
      <c r="H787" s="25">
        <v>127</v>
      </c>
      <c r="I787" s="23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 s="25">
        <v>10946</v>
      </c>
      <c r="F788" s="21">
        <f t="shared" si="72"/>
        <v>729.73333333333335</v>
      </c>
      <c r="G788" t="s">
        <v>20</v>
      </c>
      <c r="H788" s="25">
        <v>207</v>
      </c>
      <c r="I788" s="23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 s="25">
        <v>60994</v>
      </c>
      <c r="F789" s="21">
        <f t="shared" si="72"/>
        <v>99.66339869281046</v>
      </c>
      <c r="G789" t="s">
        <v>14</v>
      </c>
      <c r="H789" s="25">
        <v>859</v>
      </c>
      <c r="I789" s="23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 s="25">
        <v>3174</v>
      </c>
      <c r="F790" s="21">
        <f t="shared" si="72"/>
        <v>88.166666666666671</v>
      </c>
      <c r="G790" t="s">
        <v>47</v>
      </c>
      <c r="H790" s="25">
        <v>31</v>
      </c>
      <c r="I790" s="23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 s="25">
        <v>3351</v>
      </c>
      <c r="F791" s="21">
        <f t="shared" si="72"/>
        <v>37.233333333333334</v>
      </c>
      <c r="G791" t="s">
        <v>14</v>
      </c>
      <c r="H791" s="25">
        <v>45</v>
      </c>
      <c r="I791" s="23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 s="25">
        <v>56774</v>
      </c>
      <c r="F792" s="21">
        <f t="shared" si="72"/>
        <v>30.540075309306079</v>
      </c>
      <c r="G792" t="s">
        <v>74</v>
      </c>
      <c r="H792" s="25">
        <v>1113</v>
      </c>
      <c r="I792" s="23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 s="25">
        <v>540</v>
      </c>
      <c r="F793" s="21">
        <f t="shared" si="72"/>
        <v>25.714285714285712</v>
      </c>
      <c r="G793" t="s">
        <v>14</v>
      </c>
      <c r="H793" s="25">
        <v>6</v>
      </c>
      <c r="I793" s="2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 s="25">
        <v>680</v>
      </c>
      <c r="F794" s="21">
        <f t="shared" si="72"/>
        <v>34</v>
      </c>
      <c r="G794" t="s">
        <v>14</v>
      </c>
      <c r="H794" s="25">
        <v>7</v>
      </c>
      <c r="I794" s="23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 s="25">
        <v>13045</v>
      </c>
      <c r="F795" s="21">
        <f t="shared" si="72"/>
        <v>1185.909090909091</v>
      </c>
      <c r="G795" t="s">
        <v>20</v>
      </c>
      <c r="H795" s="25">
        <v>181</v>
      </c>
      <c r="I795" s="23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 s="25">
        <v>8276</v>
      </c>
      <c r="F796" s="21">
        <f t="shared" si="72"/>
        <v>125.39393939393939</v>
      </c>
      <c r="G796" t="s">
        <v>20</v>
      </c>
      <c r="H796" s="25">
        <v>110</v>
      </c>
      <c r="I796" s="23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19.5" x14ac:dyDescent="0.4">
      <c r="A797">
        <v>795</v>
      </c>
      <c r="B797" t="s">
        <v>1625</v>
      </c>
      <c r="C797" s="3" t="s">
        <v>1626</v>
      </c>
      <c r="D797">
        <v>7100</v>
      </c>
      <c r="E797" s="25">
        <v>1022</v>
      </c>
      <c r="F797" s="21">
        <f t="shared" si="72"/>
        <v>14.394366197183098</v>
      </c>
      <c r="G797" t="s">
        <v>14</v>
      </c>
      <c r="H797" s="25">
        <v>31</v>
      </c>
      <c r="I797" s="23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 s="25">
        <v>4275</v>
      </c>
      <c r="F798" s="21">
        <f t="shared" si="72"/>
        <v>54.807692307692314</v>
      </c>
      <c r="G798" t="s">
        <v>14</v>
      </c>
      <c r="H798" s="25">
        <v>78</v>
      </c>
      <c r="I798" s="23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 s="25">
        <v>8332</v>
      </c>
      <c r="F799" s="21">
        <f t="shared" si="72"/>
        <v>109.63157894736841</v>
      </c>
      <c r="G799" t="s">
        <v>20</v>
      </c>
      <c r="H799" s="25">
        <v>185</v>
      </c>
      <c r="I799" s="23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 s="25">
        <v>6408</v>
      </c>
      <c r="F800" s="21">
        <f t="shared" si="72"/>
        <v>188.47058823529412</v>
      </c>
      <c r="G800" t="s">
        <v>20</v>
      </c>
      <c r="H800" s="25">
        <v>121</v>
      </c>
      <c r="I800" s="23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 s="25">
        <v>73522</v>
      </c>
      <c r="F801" s="21">
        <f t="shared" si="72"/>
        <v>87.008284023668637</v>
      </c>
      <c r="G801" t="s">
        <v>14</v>
      </c>
      <c r="H801" s="25">
        <v>1225</v>
      </c>
      <c r="I801" s="23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 s="25">
        <v>1</v>
      </c>
      <c r="F802" s="21">
        <f t="shared" si="72"/>
        <v>1</v>
      </c>
      <c r="G802" t="s">
        <v>14</v>
      </c>
      <c r="H802" s="25">
        <v>1</v>
      </c>
      <c r="I802" s="23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 s="25">
        <v>4667</v>
      </c>
      <c r="F803" s="21">
        <f t="shared" si="72"/>
        <v>202.9130434782609</v>
      </c>
      <c r="G803" t="s">
        <v>20</v>
      </c>
      <c r="H803" s="25">
        <v>106</v>
      </c>
      <c r="I803" s="2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19.5" x14ac:dyDescent="0.4">
      <c r="A804">
        <v>802</v>
      </c>
      <c r="B804" t="s">
        <v>1639</v>
      </c>
      <c r="C804" s="3" t="s">
        <v>1640</v>
      </c>
      <c r="D804">
        <v>6200</v>
      </c>
      <c r="E804" s="25">
        <v>12216</v>
      </c>
      <c r="F804" s="21">
        <f t="shared" si="72"/>
        <v>197.03225806451613</v>
      </c>
      <c r="G804" t="s">
        <v>20</v>
      </c>
      <c r="H804" s="25">
        <v>142</v>
      </c>
      <c r="I804" s="23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19.5" x14ac:dyDescent="0.4">
      <c r="A805">
        <v>803</v>
      </c>
      <c r="B805" t="s">
        <v>1641</v>
      </c>
      <c r="C805" s="3" t="s">
        <v>1642</v>
      </c>
      <c r="D805">
        <v>6100</v>
      </c>
      <c r="E805" s="25">
        <v>6527</v>
      </c>
      <c r="F805" s="21">
        <f t="shared" si="72"/>
        <v>107</v>
      </c>
      <c r="G805" t="s">
        <v>20</v>
      </c>
      <c r="H805" s="25">
        <v>233</v>
      </c>
      <c r="I805" s="23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 s="25">
        <v>6987</v>
      </c>
      <c r="F806" s="21">
        <f t="shared" si="72"/>
        <v>268.73076923076923</v>
      </c>
      <c r="G806" t="s">
        <v>20</v>
      </c>
      <c r="H806" s="25">
        <v>218</v>
      </c>
      <c r="I806" s="23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19.5" x14ac:dyDescent="0.4">
      <c r="A807">
        <v>805</v>
      </c>
      <c r="B807" t="s">
        <v>1645</v>
      </c>
      <c r="C807" s="3" t="s">
        <v>1646</v>
      </c>
      <c r="D807">
        <v>9700</v>
      </c>
      <c r="E807" s="25">
        <v>4932</v>
      </c>
      <c r="F807" s="21">
        <f t="shared" si="72"/>
        <v>50.845360824742272</v>
      </c>
      <c r="G807" t="s">
        <v>14</v>
      </c>
      <c r="H807" s="25">
        <v>67</v>
      </c>
      <c r="I807" s="23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 s="25">
        <v>8262</v>
      </c>
      <c r="F808" s="21">
        <f t="shared" si="72"/>
        <v>1180.2857142857142</v>
      </c>
      <c r="G808" t="s">
        <v>20</v>
      </c>
      <c r="H808" s="25">
        <v>76</v>
      </c>
      <c r="I808" s="23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 s="25">
        <v>1848</v>
      </c>
      <c r="F809" s="21">
        <f t="shared" si="72"/>
        <v>264</v>
      </c>
      <c r="G809" t="s">
        <v>20</v>
      </c>
      <c r="H809" s="25">
        <v>43</v>
      </c>
      <c r="I809" s="23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 s="25">
        <v>1583</v>
      </c>
      <c r="F810" s="21">
        <f t="shared" si="72"/>
        <v>30.44230769230769</v>
      </c>
      <c r="G810" t="s">
        <v>14</v>
      </c>
      <c r="H810" s="25">
        <v>19</v>
      </c>
      <c r="I810" s="23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 s="25">
        <v>88536</v>
      </c>
      <c r="F811" s="21">
        <f t="shared" si="72"/>
        <v>62.880681818181813</v>
      </c>
      <c r="G811" t="s">
        <v>14</v>
      </c>
      <c r="H811" s="25">
        <v>2108</v>
      </c>
      <c r="I811" s="23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 s="25">
        <v>12360</v>
      </c>
      <c r="F812" s="21">
        <f t="shared" si="72"/>
        <v>193.125</v>
      </c>
      <c r="G812" t="s">
        <v>20</v>
      </c>
      <c r="H812" s="25">
        <v>221</v>
      </c>
      <c r="I812" s="23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 s="25">
        <v>71320</v>
      </c>
      <c r="F813" s="21">
        <f t="shared" si="72"/>
        <v>77.102702702702715</v>
      </c>
      <c r="G813" t="s">
        <v>14</v>
      </c>
      <c r="H813" s="25">
        <v>679</v>
      </c>
      <c r="I813" s="2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 s="25">
        <v>134640</v>
      </c>
      <c r="F814" s="21">
        <f t="shared" si="72"/>
        <v>225.52763819095478</v>
      </c>
      <c r="G814" t="s">
        <v>20</v>
      </c>
      <c r="H814" s="25">
        <v>2805</v>
      </c>
      <c r="I814" s="23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 s="25">
        <v>7661</v>
      </c>
      <c r="F815" s="21">
        <f t="shared" si="72"/>
        <v>239.40625</v>
      </c>
      <c r="G815" t="s">
        <v>20</v>
      </c>
      <c r="H815" s="25">
        <v>68</v>
      </c>
      <c r="I815" s="23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 s="25">
        <v>2950</v>
      </c>
      <c r="F816" s="21">
        <f t="shared" si="72"/>
        <v>92.1875</v>
      </c>
      <c r="G816" t="s">
        <v>14</v>
      </c>
      <c r="H816" s="25">
        <v>36</v>
      </c>
      <c r="I816" s="23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19.5" x14ac:dyDescent="0.4">
      <c r="A817">
        <v>815</v>
      </c>
      <c r="B817" t="s">
        <v>1664</v>
      </c>
      <c r="C817" s="3" t="s">
        <v>1665</v>
      </c>
      <c r="D817">
        <v>9000</v>
      </c>
      <c r="E817" s="25">
        <v>11721</v>
      </c>
      <c r="F817" s="21">
        <f t="shared" si="72"/>
        <v>130.23333333333335</v>
      </c>
      <c r="G817" t="s">
        <v>20</v>
      </c>
      <c r="H817" s="25">
        <v>183</v>
      </c>
      <c r="I817" s="23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 s="25">
        <v>14150</v>
      </c>
      <c r="F818" s="21">
        <f t="shared" si="72"/>
        <v>615.21739130434787</v>
      </c>
      <c r="G818" t="s">
        <v>20</v>
      </c>
      <c r="H818" s="25">
        <v>133</v>
      </c>
      <c r="I818" s="23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 s="25">
        <v>189192</v>
      </c>
      <c r="F819" s="21">
        <f t="shared" si="72"/>
        <v>368.79532163742692</v>
      </c>
      <c r="G819" t="s">
        <v>20</v>
      </c>
      <c r="H819" s="25">
        <v>2489</v>
      </c>
      <c r="I819" s="23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 s="25">
        <v>7664</v>
      </c>
      <c r="F820" s="21">
        <f t="shared" si="72"/>
        <v>1094.8571428571429</v>
      </c>
      <c r="G820" t="s">
        <v>20</v>
      </c>
      <c r="H820" s="25">
        <v>69</v>
      </c>
      <c r="I820" s="23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19.5" x14ac:dyDescent="0.4">
      <c r="A821">
        <v>819</v>
      </c>
      <c r="B821" t="s">
        <v>1671</v>
      </c>
      <c r="C821" s="3" t="s">
        <v>1672</v>
      </c>
      <c r="D821">
        <v>8900</v>
      </c>
      <c r="E821" s="25">
        <v>4509</v>
      </c>
      <c r="F821" s="21">
        <f t="shared" si="72"/>
        <v>50.662921348314605</v>
      </c>
      <c r="G821" t="s">
        <v>14</v>
      </c>
      <c r="H821" s="25">
        <v>47</v>
      </c>
      <c r="I821" s="23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 s="25">
        <v>12009</v>
      </c>
      <c r="F822" s="21">
        <f t="shared" si="72"/>
        <v>800.6</v>
      </c>
      <c r="G822" t="s">
        <v>20</v>
      </c>
      <c r="H822" s="25">
        <v>279</v>
      </c>
      <c r="I822" s="23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 s="25">
        <v>14273</v>
      </c>
      <c r="F823" s="21">
        <f t="shared" si="72"/>
        <v>291.28571428571428</v>
      </c>
      <c r="G823" t="s">
        <v>20</v>
      </c>
      <c r="H823" s="25">
        <v>210</v>
      </c>
      <c r="I823" s="2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 s="25">
        <v>188982</v>
      </c>
      <c r="F824" s="21">
        <f t="shared" si="72"/>
        <v>349.9666666666667</v>
      </c>
      <c r="G824" t="s">
        <v>20</v>
      </c>
      <c r="H824" s="25">
        <v>2100</v>
      </c>
      <c r="I824" s="23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 s="25">
        <v>14640</v>
      </c>
      <c r="F825" s="21">
        <f t="shared" si="72"/>
        <v>357.07317073170731</v>
      </c>
      <c r="G825" t="s">
        <v>20</v>
      </c>
      <c r="H825" s="25">
        <v>252</v>
      </c>
      <c r="I825" s="23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 s="25">
        <v>107516</v>
      </c>
      <c r="F826" s="21">
        <f t="shared" si="72"/>
        <v>126.48941176470588</v>
      </c>
      <c r="G826" t="s">
        <v>20</v>
      </c>
      <c r="H826" s="25">
        <v>1280</v>
      </c>
      <c r="I826" s="23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 s="25">
        <v>13950</v>
      </c>
      <c r="F827" s="21">
        <f t="shared" si="72"/>
        <v>387.5</v>
      </c>
      <c r="G827" t="s">
        <v>20</v>
      </c>
      <c r="H827" s="25">
        <v>157</v>
      </c>
      <c r="I827" s="23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19.5" x14ac:dyDescent="0.4">
      <c r="A828">
        <v>826</v>
      </c>
      <c r="B828" t="s">
        <v>1685</v>
      </c>
      <c r="C828" s="3" t="s">
        <v>1686</v>
      </c>
      <c r="D828">
        <v>2800</v>
      </c>
      <c r="E828" s="25">
        <v>12797</v>
      </c>
      <c r="F828" s="21">
        <f t="shared" si="72"/>
        <v>457.03571428571428</v>
      </c>
      <c r="G828" t="s">
        <v>20</v>
      </c>
      <c r="H828" s="25">
        <v>194</v>
      </c>
      <c r="I828" s="23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19.5" x14ac:dyDescent="0.4">
      <c r="A829">
        <v>827</v>
      </c>
      <c r="B829" t="s">
        <v>1687</v>
      </c>
      <c r="C829" s="3" t="s">
        <v>1688</v>
      </c>
      <c r="D829">
        <v>2300</v>
      </c>
      <c r="E829" s="25">
        <v>6134</v>
      </c>
      <c r="F829" s="21">
        <f t="shared" si="72"/>
        <v>266.69565217391306</v>
      </c>
      <c r="G829" t="s">
        <v>20</v>
      </c>
      <c r="H829" s="25">
        <v>82</v>
      </c>
      <c r="I829" s="23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 s="25">
        <v>4899</v>
      </c>
      <c r="F830" s="21">
        <f t="shared" si="72"/>
        <v>69</v>
      </c>
      <c r="G830" t="s">
        <v>14</v>
      </c>
      <c r="H830" s="25">
        <v>70</v>
      </c>
      <c r="I830" s="23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 s="25">
        <v>4929</v>
      </c>
      <c r="F831" s="21">
        <f t="shared" si="72"/>
        <v>51.34375</v>
      </c>
      <c r="G831" t="s">
        <v>14</v>
      </c>
      <c r="H831" s="25">
        <v>154</v>
      </c>
      <c r="I831" s="23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 s="25">
        <v>1424</v>
      </c>
      <c r="F832" s="21">
        <f t="shared" si="72"/>
        <v>1.1710526315789473</v>
      </c>
      <c r="G832" t="s">
        <v>14</v>
      </c>
      <c r="H832" s="25">
        <v>22</v>
      </c>
      <c r="I832" s="23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19.5" x14ac:dyDescent="0.4">
      <c r="A833">
        <v>831</v>
      </c>
      <c r="B833" t="s">
        <v>1695</v>
      </c>
      <c r="C833" s="3" t="s">
        <v>1696</v>
      </c>
      <c r="D833">
        <v>97100</v>
      </c>
      <c r="E833" s="25">
        <v>105817</v>
      </c>
      <c r="F833" s="21">
        <f t="shared" si="72"/>
        <v>108.97734294541709</v>
      </c>
      <c r="G833" t="s">
        <v>20</v>
      </c>
      <c r="H833" s="25">
        <v>4233</v>
      </c>
      <c r="I833" s="2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 s="25">
        <v>136156</v>
      </c>
      <c r="F834" s="21">
        <f t="shared" si="72"/>
        <v>315.17592592592592</v>
      </c>
      <c r="G834" t="s">
        <v>20</v>
      </c>
      <c r="H834" s="25">
        <v>1297</v>
      </c>
      <c r="I834" s="23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 s="25">
        <v>10723</v>
      </c>
      <c r="F835" s="21">
        <f t="shared" ref="F835:F898" si="78">E835/D835*100</f>
        <v>157.69117647058823</v>
      </c>
      <c r="G835" t="s">
        <v>20</v>
      </c>
      <c r="H835" s="25">
        <v>165</v>
      </c>
      <c r="I835" s="23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79">(((L835/60)/60)/24)+DATE(1970,1,1)</f>
        <v>40588.25</v>
      </c>
      <c r="O835" s="11">
        <f t="shared" ref="O835:O898" si="80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 s="25">
        <v>11228</v>
      </c>
      <c r="F836" s="21">
        <f t="shared" si="78"/>
        <v>153.8082191780822</v>
      </c>
      <c r="G836" t="s">
        <v>20</v>
      </c>
      <c r="H836" s="25">
        <v>119</v>
      </c>
      <c r="I836" s="23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79"/>
        <v>41448.208333333336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 s="25">
        <v>77355</v>
      </c>
      <c r="F837" s="21">
        <f t="shared" si="78"/>
        <v>89.738979118329468</v>
      </c>
      <c r="G837" t="s">
        <v>14</v>
      </c>
      <c r="H837" s="25">
        <v>1758</v>
      </c>
      <c r="I837" s="23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9"/>
        <v>42063.25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 s="25">
        <v>6086</v>
      </c>
      <c r="F838" s="21">
        <f t="shared" si="78"/>
        <v>75.135802469135797</v>
      </c>
      <c r="G838" t="s">
        <v>14</v>
      </c>
      <c r="H838" s="25">
        <v>94</v>
      </c>
      <c r="I838" s="23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9"/>
        <v>40214.25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 s="25">
        <v>150960</v>
      </c>
      <c r="F839" s="21">
        <f t="shared" si="78"/>
        <v>852.88135593220341</v>
      </c>
      <c r="G839" t="s">
        <v>20</v>
      </c>
      <c r="H839" s="25">
        <v>1797</v>
      </c>
      <c r="I839" s="23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9"/>
        <v>40629.208333333336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 s="25">
        <v>8890</v>
      </c>
      <c r="F840" s="21">
        <f t="shared" si="78"/>
        <v>138.90625</v>
      </c>
      <c r="G840" t="s">
        <v>20</v>
      </c>
      <c r="H840" s="25">
        <v>261</v>
      </c>
      <c r="I840" s="23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9"/>
        <v>43370.208333333328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 s="25">
        <v>14644</v>
      </c>
      <c r="F841" s="21">
        <f t="shared" si="78"/>
        <v>190.18181818181819</v>
      </c>
      <c r="G841" t="s">
        <v>20</v>
      </c>
      <c r="H841" s="25">
        <v>157</v>
      </c>
      <c r="I841" s="23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9"/>
        <v>41715.208333333336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 s="25">
        <v>116583</v>
      </c>
      <c r="F842" s="21">
        <f t="shared" si="78"/>
        <v>100.24333619948409</v>
      </c>
      <c r="G842" t="s">
        <v>20</v>
      </c>
      <c r="H842" s="25">
        <v>3533</v>
      </c>
      <c r="I842" s="23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9"/>
        <v>41836.208333333336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 s="25">
        <v>12991</v>
      </c>
      <c r="F843" s="21">
        <f t="shared" si="78"/>
        <v>142.75824175824175</v>
      </c>
      <c r="G843" t="s">
        <v>20</v>
      </c>
      <c r="H843" s="25">
        <v>155</v>
      </c>
      <c r="I843" s="2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9"/>
        <v>42419.25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19.5" x14ac:dyDescent="0.4">
      <c r="A844">
        <v>842</v>
      </c>
      <c r="B844" t="s">
        <v>1717</v>
      </c>
      <c r="C844" s="3" t="s">
        <v>1718</v>
      </c>
      <c r="D844">
        <v>1500</v>
      </c>
      <c r="E844" s="25">
        <v>8447</v>
      </c>
      <c r="F844" s="21">
        <f t="shared" si="78"/>
        <v>563.13333333333333</v>
      </c>
      <c r="G844" t="s">
        <v>20</v>
      </c>
      <c r="H844" s="25">
        <v>132</v>
      </c>
      <c r="I844" s="23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9"/>
        <v>43266.208333333328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19.5" x14ac:dyDescent="0.4">
      <c r="A845">
        <v>843</v>
      </c>
      <c r="B845" t="s">
        <v>1719</v>
      </c>
      <c r="C845" s="3" t="s">
        <v>1720</v>
      </c>
      <c r="D845">
        <v>8800</v>
      </c>
      <c r="E845" s="25">
        <v>2703</v>
      </c>
      <c r="F845" s="21">
        <f t="shared" si="78"/>
        <v>30.715909090909086</v>
      </c>
      <c r="G845" t="s">
        <v>14</v>
      </c>
      <c r="H845" s="25">
        <v>33</v>
      </c>
      <c r="I845" s="23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9"/>
        <v>43338.208333333328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 s="25">
        <v>8747</v>
      </c>
      <c r="F846" s="21">
        <f t="shared" si="78"/>
        <v>99.39772727272728</v>
      </c>
      <c r="G846" t="s">
        <v>74</v>
      </c>
      <c r="H846" s="25">
        <v>94</v>
      </c>
      <c r="I846" s="23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9"/>
        <v>40930.25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 s="25">
        <v>138087</v>
      </c>
      <c r="F847" s="21">
        <f t="shared" si="78"/>
        <v>197.54935622317598</v>
      </c>
      <c r="G847" t="s">
        <v>20</v>
      </c>
      <c r="H847" s="25">
        <v>1354</v>
      </c>
      <c r="I847" s="23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9"/>
        <v>43235.208333333328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 s="25">
        <v>5085</v>
      </c>
      <c r="F848" s="21">
        <f t="shared" si="78"/>
        <v>508.5</v>
      </c>
      <c r="G848" t="s">
        <v>20</v>
      </c>
      <c r="H848" s="25">
        <v>48</v>
      </c>
      <c r="I848" s="23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9"/>
        <v>43302.208333333328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 s="25">
        <v>11174</v>
      </c>
      <c r="F849" s="21">
        <f t="shared" si="78"/>
        <v>237.74468085106383</v>
      </c>
      <c r="G849" t="s">
        <v>20</v>
      </c>
      <c r="H849" s="25">
        <v>110</v>
      </c>
      <c r="I849" s="23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9"/>
        <v>43107.25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 s="25">
        <v>10831</v>
      </c>
      <c r="F850" s="21">
        <f t="shared" si="78"/>
        <v>338.46875</v>
      </c>
      <c r="G850" t="s">
        <v>20</v>
      </c>
      <c r="H850" s="25">
        <v>172</v>
      </c>
      <c r="I850" s="23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9"/>
        <v>40341.208333333336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 s="25">
        <v>8917</v>
      </c>
      <c r="F851" s="21">
        <f t="shared" si="78"/>
        <v>133.08955223880596</v>
      </c>
      <c r="G851" t="s">
        <v>20</v>
      </c>
      <c r="H851" s="25">
        <v>307</v>
      </c>
      <c r="I851" s="23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9"/>
        <v>40948.25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 s="25">
        <v>1</v>
      </c>
      <c r="F852" s="21">
        <f t="shared" si="78"/>
        <v>1</v>
      </c>
      <c r="G852" t="s">
        <v>14</v>
      </c>
      <c r="H852" s="25">
        <v>1</v>
      </c>
      <c r="I852" s="23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9"/>
        <v>40866.25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19.5" x14ac:dyDescent="0.4">
      <c r="A853">
        <v>851</v>
      </c>
      <c r="B853" t="s">
        <v>1735</v>
      </c>
      <c r="C853" s="3" t="s">
        <v>1736</v>
      </c>
      <c r="D853">
        <v>6000</v>
      </c>
      <c r="E853" s="25">
        <v>12468</v>
      </c>
      <c r="F853" s="21">
        <f t="shared" si="78"/>
        <v>207.79999999999998</v>
      </c>
      <c r="G853" t="s">
        <v>20</v>
      </c>
      <c r="H853" s="25">
        <v>160</v>
      </c>
      <c r="I853" s="2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9"/>
        <v>41031.208333333336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 s="25">
        <v>2505</v>
      </c>
      <c r="F854" s="21">
        <f t="shared" si="78"/>
        <v>51.122448979591837</v>
      </c>
      <c r="G854" t="s">
        <v>14</v>
      </c>
      <c r="H854" s="25">
        <v>31</v>
      </c>
      <c r="I854" s="23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9"/>
        <v>40740.208333333336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 s="25">
        <v>111502</v>
      </c>
      <c r="F855" s="21">
        <f t="shared" si="78"/>
        <v>652.05847953216369</v>
      </c>
      <c r="G855" t="s">
        <v>20</v>
      </c>
      <c r="H855" s="25">
        <v>1467</v>
      </c>
      <c r="I855" s="23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9"/>
        <v>40714.208333333336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 s="25">
        <v>194309</v>
      </c>
      <c r="F856" s="21">
        <f t="shared" si="78"/>
        <v>113.63099415204678</v>
      </c>
      <c r="G856" t="s">
        <v>20</v>
      </c>
      <c r="H856" s="25">
        <v>2662</v>
      </c>
      <c r="I856" s="23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9"/>
        <v>43787.25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 s="25">
        <v>23956</v>
      </c>
      <c r="F857" s="21">
        <f t="shared" si="78"/>
        <v>102.37606837606839</v>
      </c>
      <c r="G857" t="s">
        <v>20</v>
      </c>
      <c r="H857" s="25">
        <v>452</v>
      </c>
      <c r="I857" s="23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9"/>
        <v>40712.208333333336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 s="25">
        <v>8558</v>
      </c>
      <c r="F858" s="21">
        <f t="shared" si="78"/>
        <v>356.58333333333331</v>
      </c>
      <c r="G858" t="s">
        <v>20</v>
      </c>
      <c r="H858" s="25">
        <v>158</v>
      </c>
      <c r="I858" s="23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9"/>
        <v>41023.208333333336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19.5" x14ac:dyDescent="0.4">
      <c r="A859">
        <v>857</v>
      </c>
      <c r="B859" t="s">
        <v>1746</v>
      </c>
      <c r="C859" s="3" t="s">
        <v>1747</v>
      </c>
      <c r="D859">
        <v>5300</v>
      </c>
      <c r="E859" s="25">
        <v>7413</v>
      </c>
      <c r="F859" s="21">
        <f t="shared" si="78"/>
        <v>139.86792452830187</v>
      </c>
      <c r="G859" t="s">
        <v>20</v>
      </c>
      <c r="H859" s="25">
        <v>225</v>
      </c>
      <c r="I859" s="23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9"/>
        <v>40944.25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19.5" x14ac:dyDescent="0.4">
      <c r="A860">
        <v>858</v>
      </c>
      <c r="B860" t="s">
        <v>1748</v>
      </c>
      <c r="C860" s="3" t="s">
        <v>1749</v>
      </c>
      <c r="D860">
        <v>4000</v>
      </c>
      <c r="E860" s="25">
        <v>2778</v>
      </c>
      <c r="F860" s="21">
        <f t="shared" si="78"/>
        <v>69.45</v>
      </c>
      <c r="G860" t="s">
        <v>14</v>
      </c>
      <c r="H860" s="25">
        <v>35</v>
      </c>
      <c r="I860" s="23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9"/>
        <v>43211.208333333328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19.5" x14ac:dyDescent="0.4">
      <c r="A861">
        <v>859</v>
      </c>
      <c r="B861" t="s">
        <v>1750</v>
      </c>
      <c r="C861" s="3" t="s">
        <v>1751</v>
      </c>
      <c r="D861">
        <v>7300</v>
      </c>
      <c r="E861" s="25">
        <v>2594</v>
      </c>
      <c r="F861" s="21">
        <f t="shared" si="78"/>
        <v>35.534246575342465</v>
      </c>
      <c r="G861" t="s">
        <v>14</v>
      </c>
      <c r="H861" s="25">
        <v>63</v>
      </c>
      <c r="I861" s="23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9"/>
        <v>41334.25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19.5" x14ac:dyDescent="0.4">
      <c r="A862">
        <v>860</v>
      </c>
      <c r="B862" t="s">
        <v>1752</v>
      </c>
      <c r="C862" s="3" t="s">
        <v>1753</v>
      </c>
      <c r="D862">
        <v>2000</v>
      </c>
      <c r="E862" s="25">
        <v>5033</v>
      </c>
      <c r="F862" s="21">
        <f t="shared" si="78"/>
        <v>251.65</v>
      </c>
      <c r="G862" t="s">
        <v>20</v>
      </c>
      <c r="H862" s="25">
        <v>65</v>
      </c>
      <c r="I862" s="23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9"/>
        <v>43515.25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 s="25">
        <v>9317</v>
      </c>
      <c r="F863" s="21">
        <f t="shared" si="78"/>
        <v>105.87500000000001</v>
      </c>
      <c r="G863" t="s">
        <v>20</v>
      </c>
      <c r="H863" s="25">
        <v>163</v>
      </c>
      <c r="I863" s="2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9"/>
        <v>40258.208333333336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 s="25">
        <v>6560</v>
      </c>
      <c r="F864" s="21">
        <f t="shared" si="78"/>
        <v>187.42857142857144</v>
      </c>
      <c r="G864" t="s">
        <v>20</v>
      </c>
      <c r="H864" s="25">
        <v>85</v>
      </c>
      <c r="I864" s="23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9"/>
        <v>40756.208333333336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 s="25">
        <v>5415</v>
      </c>
      <c r="F865" s="21">
        <f t="shared" si="78"/>
        <v>386.78571428571428</v>
      </c>
      <c r="G865" t="s">
        <v>20</v>
      </c>
      <c r="H865" s="25">
        <v>217</v>
      </c>
      <c r="I865" s="23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9"/>
        <v>42172.208333333328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 s="25">
        <v>14577</v>
      </c>
      <c r="F866" s="21">
        <f t="shared" si="78"/>
        <v>347.07142857142856</v>
      </c>
      <c r="G866" t="s">
        <v>20</v>
      </c>
      <c r="H866" s="25">
        <v>150</v>
      </c>
      <c r="I866" s="23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9"/>
        <v>42601.208333333328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 s="25">
        <v>150515</v>
      </c>
      <c r="F867" s="21">
        <f t="shared" si="78"/>
        <v>185.82098765432099</v>
      </c>
      <c r="G867" t="s">
        <v>20</v>
      </c>
      <c r="H867" s="25">
        <v>3272</v>
      </c>
      <c r="I867" s="23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9"/>
        <v>41897.208333333336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 s="25">
        <v>79045</v>
      </c>
      <c r="F868" s="21">
        <f t="shared" si="78"/>
        <v>43.241247264770237</v>
      </c>
      <c r="G868" t="s">
        <v>74</v>
      </c>
      <c r="H868" s="25">
        <v>898</v>
      </c>
      <c r="I868" s="23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9"/>
        <v>40671.208333333336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19.5" x14ac:dyDescent="0.4">
      <c r="A869">
        <v>867</v>
      </c>
      <c r="B869" t="s">
        <v>1766</v>
      </c>
      <c r="C869" s="3" t="s">
        <v>1767</v>
      </c>
      <c r="D869">
        <v>4800</v>
      </c>
      <c r="E869" s="25">
        <v>7797</v>
      </c>
      <c r="F869" s="21">
        <f t="shared" si="78"/>
        <v>162.4375</v>
      </c>
      <c r="G869" t="s">
        <v>20</v>
      </c>
      <c r="H869" s="25">
        <v>300</v>
      </c>
      <c r="I869" s="23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9"/>
        <v>43382.208333333328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 s="25">
        <v>12939</v>
      </c>
      <c r="F870" s="21">
        <f t="shared" si="78"/>
        <v>184.84285714285716</v>
      </c>
      <c r="G870" t="s">
        <v>20</v>
      </c>
      <c r="H870" s="25">
        <v>126</v>
      </c>
      <c r="I870" s="23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9"/>
        <v>41559.208333333336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 s="25">
        <v>38376</v>
      </c>
      <c r="F871" s="21">
        <f t="shared" si="78"/>
        <v>23.703520691785052</v>
      </c>
      <c r="G871" t="s">
        <v>14</v>
      </c>
      <c r="H871" s="25">
        <v>526</v>
      </c>
      <c r="I871" s="23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9"/>
        <v>40350.208333333336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 s="25">
        <v>6920</v>
      </c>
      <c r="F872" s="21">
        <f t="shared" si="78"/>
        <v>89.870129870129873</v>
      </c>
      <c r="G872" t="s">
        <v>14</v>
      </c>
      <c r="H872" s="25">
        <v>121</v>
      </c>
      <c r="I872" s="23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9"/>
        <v>42240.208333333328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19.5" x14ac:dyDescent="0.4">
      <c r="A873">
        <v>871</v>
      </c>
      <c r="B873" t="s">
        <v>1774</v>
      </c>
      <c r="C873" s="3" t="s">
        <v>1775</v>
      </c>
      <c r="D873">
        <v>71500</v>
      </c>
      <c r="E873" s="25">
        <v>194912</v>
      </c>
      <c r="F873" s="21">
        <f t="shared" si="78"/>
        <v>272.6041958041958</v>
      </c>
      <c r="G873" t="s">
        <v>20</v>
      </c>
      <c r="H873" s="25">
        <v>2320</v>
      </c>
      <c r="I873" s="2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9"/>
        <v>43040.208333333328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 s="25">
        <v>7992</v>
      </c>
      <c r="F874" s="21">
        <f t="shared" si="78"/>
        <v>170.04255319148936</v>
      </c>
      <c r="G874" t="s">
        <v>20</v>
      </c>
      <c r="H874" s="25">
        <v>81</v>
      </c>
      <c r="I874" s="23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9"/>
        <v>43346.208333333328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 s="25">
        <v>79268</v>
      </c>
      <c r="F875" s="21">
        <f t="shared" si="78"/>
        <v>188.28503562945369</v>
      </c>
      <c r="G875" t="s">
        <v>20</v>
      </c>
      <c r="H875" s="25">
        <v>1887</v>
      </c>
      <c r="I875" s="23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9"/>
        <v>41647.25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 s="25">
        <v>139468</v>
      </c>
      <c r="F876" s="21">
        <f t="shared" si="78"/>
        <v>346.93532338308455</v>
      </c>
      <c r="G876" t="s">
        <v>20</v>
      </c>
      <c r="H876" s="25">
        <v>4358</v>
      </c>
      <c r="I876" s="23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9"/>
        <v>40291.208333333336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 s="25">
        <v>5465</v>
      </c>
      <c r="F877" s="21">
        <f t="shared" si="78"/>
        <v>69.177215189873422</v>
      </c>
      <c r="G877" t="s">
        <v>14</v>
      </c>
      <c r="H877" s="25">
        <v>67</v>
      </c>
      <c r="I877" s="23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9"/>
        <v>40556.25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19.5" x14ac:dyDescent="0.4">
      <c r="A878">
        <v>876</v>
      </c>
      <c r="B878" t="s">
        <v>1784</v>
      </c>
      <c r="C878" s="3" t="s">
        <v>1785</v>
      </c>
      <c r="D878">
        <v>8300</v>
      </c>
      <c r="E878" s="25">
        <v>2111</v>
      </c>
      <c r="F878" s="21">
        <f t="shared" si="78"/>
        <v>25.433734939759034</v>
      </c>
      <c r="G878" t="s">
        <v>14</v>
      </c>
      <c r="H878" s="25">
        <v>57</v>
      </c>
      <c r="I878" s="23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9"/>
        <v>43624.208333333328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 s="25">
        <v>126628</v>
      </c>
      <c r="F879" s="21">
        <f t="shared" si="78"/>
        <v>77.400977995110026</v>
      </c>
      <c r="G879" t="s">
        <v>14</v>
      </c>
      <c r="H879" s="25">
        <v>1229</v>
      </c>
      <c r="I879" s="23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9"/>
        <v>42577.208333333328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 s="25">
        <v>1012</v>
      </c>
      <c r="F880" s="21">
        <f t="shared" si="78"/>
        <v>37.481481481481481</v>
      </c>
      <c r="G880" t="s">
        <v>14</v>
      </c>
      <c r="H880" s="25">
        <v>12</v>
      </c>
      <c r="I880" s="23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9"/>
        <v>43845.25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 s="25">
        <v>5438</v>
      </c>
      <c r="F881" s="21">
        <f t="shared" si="78"/>
        <v>543.79999999999995</v>
      </c>
      <c r="G881" t="s">
        <v>20</v>
      </c>
      <c r="H881" s="25">
        <v>53</v>
      </c>
      <c r="I881" s="23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9"/>
        <v>42788.25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 s="25">
        <v>193101</v>
      </c>
      <c r="F882" s="21">
        <f t="shared" si="78"/>
        <v>228.52189349112427</v>
      </c>
      <c r="G882" t="s">
        <v>20</v>
      </c>
      <c r="H882" s="25">
        <v>2414</v>
      </c>
      <c r="I882" s="23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9"/>
        <v>43667.208333333328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 s="25">
        <v>31665</v>
      </c>
      <c r="F883" s="21">
        <f t="shared" si="78"/>
        <v>38.948339483394832</v>
      </c>
      <c r="G883" t="s">
        <v>14</v>
      </c>
      <c r="H883" s="25">
        <v>452</v>
      </c>
      <c r="I883" s="2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9"/>
        <v>42194.208333333328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 s="25">
        <v>2960</v>
      </c>
      <c r="F884" s="21">
        <f t="shared" si="78"/>
        <v>370</v>
      </c>
      <c r="G884" t="s">
        <v>20</v>
      </c>
      <c r="H884" s="25">
        <v>80</v>
      </c>
      <c r="I884" s="23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9"/>
        <v>42025.25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19.5" x14ac:dyDescent="0.4">
      <c r="A885">
        <v>883</v>
      </c>
      <c r="B885" t="s">
        <v>1798</v>
      </c>
      <c r="C885" s="3" t="s">
        <v>1799</v>
      </c>
      <c r="D885">
        <v>3400</v>
      </c>
      <c r="E885" s="25">
        <v>8089</v>
      </c>
      <c r="F885" s="21">
        <f t="shared" si="78"/>
        <v>237.91176470588232</v>
      </c>
      <c r="G885" t="s">
        <v>20</v>
      </c>
      <c r="H885" s="25">
        <v>193</v>
      </c>
      <c r="I885" s="23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9"/>
        <v>40323.208333333336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 s="25">
        <v>109374</v>
      </c>
      <c r="F886" s="21">
        <f t="shared" si="78"/>
        <v>64.036299765807954</v>
      </c>
      <c r="G886" t="s">
        <v>14</v>
      </c>
      <c r="H886" s="25">
        <v>1886</v>
      </c>
      <c r="I886" s="23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9"/>
        <v>41763.208333333336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 s="25">
        <v>2129</v>
      </c>
      <c r="F887" s="21">
        <f t="shared" si="78"/>
        <v>118.27777777777777</v>
      </c>
      <c r="G887" t="s">
        <v>20</v>
      </c>
      <c r="H887" s="25">
        <v>52</v>
      </c>
      <c r="I887" s="23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9"/>
        <v>40335.208333333336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 s="25">
        <v>127745</v>
      </c>
      <c r="F888" s="21">
        <f t="shared" si="78"/>
        <v>84.824037184594957</v>
      </c>
      <c r="G888" t="s">
        <v>14</v>
      </c>
      <c r="H888" s="25">
        <v>1825</v>
      </c>
      <c r="I888" s="23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9"/>
        <v>40416.208333333336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19.5" x14ac:dyDescent="0.4">
      <c r="A889">
        <v>887</v>
      </c>
      <c r="B889" t="s">
        <v>1806</v>
      </c>
      <c r="C889" s="3" t="s">
        <v>1807</v>
      </c>
      <c r="D889">
        <v>7800</v>
      </c>
      <c r="E889" s="25">
        <v>2289</v>
      </c>
      <c r="F889" s="21">
        <f t="shared" si="78"/>
        <v>29.346153846153843</v>
      </c>
      <c r="G889" t="s">
        <v>14</v>
      </c>
      <c r="H889" s="25">
        <v>31</v>
      </c>
      <c r="I889" s="23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9"/>
        <v>42202.208333333328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19.5" x14ac:dyDescent="0.4">
      <c r="A890">
        <v>888</v>
      </c>
      <c r="B890" t="s">
        <v>1808</v>
      </c>
      <c r="C890" s="3" t="s">
        <v>1809</v>
      </c>
      <c r="D890">
        <v>5800</v>
      </c>
      <c r="E890" s="25">
        <v>12174</v>
      </c>
      <c r="F890" s="21">
        <f t="shared" si="78"/>
        <v>209.89655172413794</v>
      </c>
      <c r="G890" t="s">
        <v>20</v>
      </c>
      <c r="H890" s="25">
        <v>290</v>
      </c>
      <c r="I890" s="23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9"/>
        <v>42836.208333333328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 s="25">
        <v>9508</v>
      </c>
      <c r="F891" s="21">
        <f t="shared" si="78"/>
        <v>169.78571428571431</v>
      </c>
      <c r="G891" t="s">
        <v>20</v>
      </c>
      <c r="H891" s="25">
        <v>122</v>
      </c>
      <c r="I891" s="23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9"/>
        <v>41710.208333333336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 s="25">
        <v>155849</v>
      </c>
      <c r="F892" s="21">
        <f t="shared" si="78"/>
        <v>115.95907738095239</v>
      </c>
      <c r="G892" t="s">
        <v>20</v>
      </c>
      <c r="H892" s="25">
        <v>1470</v>
      </c>
      <c r="I892" s="23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9"/>
        <v>43640.208333333328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19.5" x14ac:dyDescent="0.4">
      <c r="A893">
        <v>891</v>
      </c>
      <c r="B893" t="s">
        <v>1814</v>
      </c>
      <c r="C893" s="3" t="s">
        <v>1815</v>
      </c>
      <c r="D893">
        <v>3000</v>
      </c>
      <c r="E893" s="25">
        <v>7758</v>
      </c>
      <c r="F893" s="21">
        <f t="shared" si="78"/>
        <v>258.59999999999997</v>
      </c>
      <c r="G893" t="s">
        <v>20</v>
      </c>
      <c r="H893" s="25">
        <v>165</v>
      </c>
      <c r="I893" s="2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9"/>
        <v>40880.25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 s="25">
        <v>13835</v>
      </c>
      <c r="F894" s="21">
        <f t="shared" si="78"/>
        <v>230.58333333333331</v>
      </c>
      <c r="G894" t="s">
        <v>20</v>
      </c>
      <c r="H894" s="25">
        <v>182</v>
      </c>
      <c r="I894" s="23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9"/>
        <v>40319.208333333336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 s="25">
        <v>10770</v>
      </c>
      <c r="F895" s="21">
        <f t="shared" si="78"/>
        <v>128.21428571428572</v>
      </c>
      <c r="G895" t="s">
        <v>20</v>
      </c>
      <c r="H895" s="25">
        <v>199</v>
      </c>
      <c r="I895" s="23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9"/>
        <v>42170.208333333328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 s="25">
        <v>3208</v>
      </c>
      <c r="F896" s="21">
        <f t="shared" si="78"/>
        <v>188.70588235294116</v>
      </c>
      <c r="G896" t="s">
        <v>20</v>
      </c>
      <c r="H896" s="25">
        <v>56</v>
      </c>
      <c r="I896" s="23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9"/>
        <v>41466.208333333336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19.5" x14ac:dyDescent="0.4">
      <c r="A897">
        <v>895</v>
      </c>
      <c r="B897" t="s">
        <v>1822</v>
      </c>
      <c r="C897" s="3" t="s">
        <v>1823</v>
      </c>
      <c r="D897">
        <v>159800</v>
      </c>
      <c r="E897" s="25">
        <v>11108</v>
      </c>
      <c r="F897" s="21">
        <f t="shared" si="78"/>
        <v>6.9511889862327907</v>
      </c>
      <c r="G897" t="s">
        <v>14</v>
      </c>
      <c r="H897" s="25">
        <v>107</v>
      </c>
      <c r="I897" s="23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9"/>
        <v>43134.25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19.5" x14ac:dyDescent="0.4">
      <c r="A898">
        <v>896</v>
      </c>
      <c r="B898" t="s">
        <v>1824</v>
      </c>
      <c r="C898" s="3" t="s">
        <v>1825</v>
      </c>
      <c r="D898">
        <v>19800</v>
      </c>
      <c r="E898" s="25">
        <v>153338</v>
      </c>
      <c r="F898" s="21">
        <f t="shared" si="78"/>
        <v>774.43434343434342</v>
      </c>
      <c r="G898" t="s">
        <v>20</v>
      </c>
      <c r="H898" s="25">
        <v>1460</v>
      </c>
      <c r="I898" s="23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9"/>
        <v>40738.208333333336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 s="25">
        <v>2437</v>
      </c>
      <c r="F899" s="21">
        <f t="shared" ref="F899:F962" si="84">E899/D899*100</f>
        <v>27.693181818181817</v>
      </c>
      <c r="G899" t="s">
        <v>14</v>
      </c>
      <c r="H899" s="25">
        <v>27</v>
      </c>
      <c r="I899" s="23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5">(((L899/60)/60)/24)+DATE(1970,1,1)</f>
        <v>43583.208333333328</v>
      </c>
      <c r="O899" s="11">
        <f t="shared" ref="O899:O962" si="86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 s="25">
        <v>93991</v>
      </c>
      <c r="F900" s="21">
        <f t="shared" si="84"/>
        <v>52.479620323841424</v>
      </c>
      <c r="G900" t="s">
        <v>14</v>
      </c>
      <c r="H900" s="25">
        <v>1221</v>
      </c>
      <c r="I900" s="23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5"/>
        <v>43815.25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 s="25">
        <v>12620</v>
      </c>
      <c r="F901" s="21">
        <f t="shared" si="84"/>
        <v>407.09677419354841</v>
      </c>
      <c r="G901" t="s">
        <v>20</v>
      </c>
      <c r="H901" s="25">
        <v>123</v>
      </c>
      <c r="I901" s="23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5"/>
        <v>41554.208333333336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 s="25">
        <v>2</v>
      </c>
      <c r="F902" s="21">
        <f t="shared" si="84"/>
        <v>2</v>
      </c>
      <c r="G902" t="s">
        <v>14</v>
      </c>
      <c r="H902" s="25">
        <v>1</v>
      </c>
      <c r="I902" s="23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5"/>
        <v>41901.208333333336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 s="25">
        <v>8746</v>
      </c>
      <c r="F903" s="21">
        <f t="shared" si="84"/>
        <v>156.17857142857144</v>
      </c>
      <c r="G903" t="s">
        <v>20</v>
      </c>
      <c r="H903" s="25">
        <v>159</v>
      </c>
      <c r="I903" s="2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5"/>
        <v>43298.208333333328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 s="25">
        <v>3534</v>
      </c>
      <c r="F904" s="21">
        <f t="shared" si="84"/>
        <v>252.42857142857144</v>
      </c>
      <c r="G904" t="s">
        <v>20</v>
      </c>
      <c r="H904" s="25">
        <v>110</v>
      </c>
      <c r="I904" s="23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5"/>
        <v>42399.25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19.5" x14ac:dyDescent="0.4">
      <c r="A905">
        <v>903</v>
      </c>
      <c r="B905" t="s">
        <v>1838</v>
      </c>
      <c r="C905" s="3" t="s">
        <v>1839</v>
      </c>
      <c r="D905">
        <v>41000</v>
      </c>
      <c r="E905" s="25">
        <v>709</v>
      </c>
      <c r="F905" s="21">
        <f t="shared" si="84"/>
        <v>1.729268292682927</v>
      </c>
      <c r="G905" t="s">
        <v>47</v>
      </c>
      <c r="H905" s="25">
        <v>14</v>
      </c>
      <c r="I905" s="23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5"/>
        <v>41034.208333333336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 s="25">
        <v>795</v>
      </c>
      <c r="F906" s="21">
        <f t="shared" si="84"/>
        <v>12.230769230769232</v>
      </c>
      <c r="G906" t="s">
        <v>14</v>
      </c>
      <c r="H906" s="25">
        <v>16</v>
      </c>
      <c r="I906" s="23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5"/>
        <v>41186.208333333336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 s="25">
        <v>12955</v>
      </c>
      <c r="F907" s="21">
        <f t="shared" si="84"/>
        <v>163.98734177215189</v>
      </c>
      <c r="G907" t="s">
        <v>20</v>
      </c>
      <c r="H907" s="25">
        <v>236</v>
      </c>
      <c r="I907" s="23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5"/>
        <v>41536.208333333336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19.5" x14ac:dyDescent="0.4">
      <c r="A908">
        <v>906</v>
      </c>
      <c r="B908" t="s">
        <v>1844</v>
      </c>
      <c r="C908" s="3" t="s">
        <v>1845</v>
      </c>
      <c r="D908">
        <v>5500</v>
      </c>
      <c r="E908" s="25">
        <v>8964</v>
      </c>
      <c r="F908" s="21">
        <f t="shared" si="84"/>
        <v>162.98181818181817</v>
      </c>
      <c r="G908" t="s">
        <v>20</v>
      </c>
      <c r="H908" s="25">
        <v>191</v>
      </c>
      <c r="I908" s="23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5"/>
        <v>42868.208333333328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 s="25">
        <v>1843</v>
      </c>
      <c r="F909" s="21">
        <f t="shared" si="84"/>
        <v>20.252747252747252</v>
      </c>
      <c r="G909" t="s">
        <v>14</v>
      </c>
      <c r="H909" s="25">
        <v>41</v>
      </c>
      <c r="I909" s="23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5"/>
        <v>40660.208333333336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 s="25">
        <v>121950</v>
      </c>
      <c r="F910" s="21">
        <f t="shared" si="84"/>
        <v>319.24083769633506</v>
      </c>
      <c r="G910" t="s">
        <v>20</v>
      </c>
      <c r="H910" s="25">
        <v>3934</v>
      </c>
      <c r="I910" s="23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5"/>
        <v>41031.208333333336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 s="25">
        <v>8621</v>
      </c>
      <c r="F911" s="21">
        <f t="shared" si="84"/>
        <v>478.94444444444446</v>
      </c>
      <c r="G911" t="s">
        <v>20</v>
      </c>
      <c r="H911" s="25">
        <v>80</v>
      </c>
      <c r="I911" s="23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5"/>
        <v>43255.208333333328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 s="25">
        <v>30215</v>
      </c>
      <c r="F912" s="21">
        <f t="shared" si="84"/>
        <v>19.556634304207122</v>
      </c>
      <c r="G912" t="s">
        <v>74</v>
      </c>
      <c r="H912" s="25">
        <v>296</v>
      </c>
      <c r="I912" s="23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5"/>
        <v>42026.25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 s="25">
        <v>11539</v>
      </c>
      <c r="F913" s="21">
        <f t="shared" si="84"/>
        <v>198.94827586206895</v>
      </c>
      <c r="G913" t="s">
        <v>20</v>
      </c>
      <c r="H913" s="25">
        <v>462</v>
      </c>
      <c r="I913" s="2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5"/>
        <v>43717.208333333328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 s="25">
        <v>14310</v>
      </c>
      <c r="F914" s="21">
        <f t="shared" si="84"/>
        <v>795</v>
      </c>
      <c r="G914" t="s">
        <v>20</v>
      </c>
      <c r="H914" s="25">
        <v>179</v>
      </c>
      <c r="I914" s="23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5"/>
        <v>41157.208333333336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 s="25">
        <v>35536</v>
      </c>
      <c r="F915" s="21">
        <f t="shared" si="84"/>
        <v>50.621082621082621</v>
      </c>
      <c r="G915" t="s">
        <v>14</v>
      </c>
      <c r="H915" s="25">
        <v>523</v>
      </c>
      <c r="I915" s="23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5"/>
        <v>43597.208333333328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 s="25">
        <v>3676</v>
      </c>
      <c r="F916" s="21">
        <f t="shared" si="84"/>
        <v>57.4375</v>
      </c>
      <c r="G916" t="s">
        <v>14</v>
      </c>
      <c r="H916" s="25">
        <v>141</v>
      </c>
      <c r="I916" s="23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5"/>
        <v>41490.208333333336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 s="25">
        <v>195936</v>
      </c>
      <c r="F917" s="21">
        <f t="shared" si="84"/>
        <v>155.62827640984909</v>
      </c>
      <c r="G917" t="s">
        <v>20</v>
      </c>
      <c r="H917" s="25">
        <v>1866</v>
      </c>
      <c r="I917" s="23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5"/>
        <v>42976.208333333328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19.5" x14ac:dyDescent="0.4">
      <c r="A918">
        <v>916</v>
      </c>
      <c r="B918" t="s">
        <v>1864</v>
      </c>
      <c r="C918" s="3" t="s">
        <v>1865</v>
      </c>
      <c r="D918">
        <v>3700</v>
      </c>
      <c r="E918" s="25">
        <v>1343</v>
      </c>
      <c r="F918" s="21">
        <f t="shared" si="84"/>
        <v>36.297297297297298</v>
      </c>
      <c r="G918" t="s">
        <v>14</v>
      </c>
      <c r="H918" s="25">
        <v>52</v>
      </c>
      <c r="I918" s="23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5"/>
        <v>41991.25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 s="25">
        <v>2097</v>
      </c>
      <c r="F919" s="21">
        <f t="shared" si="84"/>
        <v>58.25</v>
      </c>
      <c r="G919" t="s">
        <v>47</v>
      </c>
      <c r="H919" s="25">
        <v>27</v>
      </c>
      <c r="I919" s="23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5"/>
        <v>40722.208333333336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 s="25">
        <v>9021</v>
      </c>
      <c r="F920" s="21">
        <f t="shared" si="84"/>
        <v>237.39473684210526</v>
      </c>
      <c r="G920" t="s">
        <v>20</v>
      </c>
      <c r="H920" s="25">
        <v>156</v>
      </c>
      <c r="I920" s="23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5"/>
        <v>41117.208333333336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 s="25">
        <v>20915</v>
      </c>
      <c r="F921" s="21">
        <f t="shared" si="84"/>
        <v>58.75</v>
      </c>
      <c r="G921" t="s">
        <v>14</v>
      </c>
      <c r="H921" s="25">
        <v>225</v>
      </c>
      <c r="I921" s="23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5"/>
        <v>43022.208333333328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 s="25">
        <v>9676</v>
      </c>
      <c r="F922" s="21">
        <f t="shared" si="84"/>
        <v>182.56603773584905</v>
      </c>
      <c r="G922" t="s">
        <v>20</v>
      </c>
      <c r="H922" s="25">
        <v>255</v>
      </c>
      <c r="I922" s="23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5"/>
        <v>43503.25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 s="25">
        <v>1210</v>
      </c>
      <c r="F923" s="21">
        <f t="shared" si="84"/>
        <v>0.75436408977556113</v>
      </c>
      <c r="G923" t="s">
        <v>14</v>
      </c>
      <c r="H923" s="25">
        <v>38</v>
      </c>
      <c r="I923" s="2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5"/>
        <v>40951.25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 s="25">
        <v>90440</v>
      </c>
      <c r="F924" s="21">
        <f t="shared" si="84"/>
        <v>175.95330739299609</v>
      </c>
      <c r="G924" t="s">
        <v>20</v>
      </c>
      <c r="H924" s="25">
        <v>2261</v>
      </c>
      <c r="I924" s="23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5"/>
        <v>43443.25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 s="25">
        <v>4044</v>
      </c>
      <c r="F925" s="21">
        <f t="shared" si="84"/>
        <v>237.88235294117646</v>
      </c>
      <c r="G925" t="s">
        <v>20</v>
      </c>
      <c r="H925" s="25">
        <v>40</v>
      </c>
      <c r="I925" s="23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5"/>
        <v>40373.208333333336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 s="25">
        <v>192292</v>
      </c>
      <c r="F926" s="21">
        <f t="shared" si="84"/>
        <v>488.05076142131981</v>
      </c>
      <c r="G926" t="s">
        <v>20</v>
      </c>
      <c r="H926" s="25">
        <v>2289</v>
      </c>
      <c r="I926" s="23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5"/>
        <v>43769.208333333328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19.5" x14ac:dyDescent="0.4">
      <c r="A927">
        <v>925</v>
      </c>
      <c r="B927" t="s">
        <v>1882</v>
      </c>
      <c r="C927" s="3" t="s">
        <v>1883</v>
      </c>
      <c r="D927">
        <v>3000</v>
      </c>
      <c r="E927" s="25">
        <v>6722</v>
      </c>
      <c r="F927" s="21">
        <f t="shared" si="84"/>
        <v>224.06666666666669</v>
      </c>
      <c r="G927" t="s">
        <v>20</v>
      </c>
      <c r="H927" s="25">
        <v>65</v>
      </c>
      <c r="I927" s="23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5"/>
        <v>43000.208333333328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 s="25">
        <v>1577</v>
      </c>
      <c r="F928" s="21">
        <f t="shared" si="84"/>
        <v>18.126436781609197</v>
      </c>
      <c r="G928" t="s">
        <v>14</v>
      </c>
      <c r="H928" s="25">
        <v>15</v>
      </c>
      <c r="I928" s="23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5"/>
        <v>42502.208333333328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 s="25">
        <v>3301</v>
      </c>
      <c r="F929" s="21">
        <f t="shared" si="84"/>
        <v>45.847222222222221</v>
      </c>
      <c r="G929" t="s">
        <v>14</v>
      </c>
      <c r="H929" s="25">
        <v>37</v>
      </c>
      <c r="I929" s="23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5"/>
        <v>41102.208333333336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 s="25">
        <v>196386</v>
      </c>
      <c r="F930" s="21">
        <f t="shared" si="84"/>
        <v>117.31541218637993</v>
      </c>
      <c r="G930" t="s">
        <v>20</v>
      </c>
      <c r="H930" s="25">
        <v>3777</v>
      </c>
      <c r="I930" s="23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5"/>
        <v>41637.25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 s="25">
        <v>11952</v>
      </c>
      <c r="F931" s="21">
        <f t="shared" si="84"/>
        <v>217.30909090909088</v>
      </c>
      <c r="G931" t="s">
        <v>20</v>
      </c>
      <c r="H931" s="25">
        <v>184</v>
      </c>
      <c r="I931" s="23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5"/>
        <v>42858.208333333328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 s="25">
        <v>3930</v>
      </c>
      <c r="F932" s="21">
        <f t="shared" si="84"/>
        <v>112.28571428571428</v>
      </c>
      <c r="G932" t="s">
        <v>20</v>
      </c>
      <c r="H932" s="25">
        <v>85</v>
      </c>
      <c r="I932" s="23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5"/>
        <v>42060.25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 s="25">
        <v>5729</v>
      </c>
      <c r="F933" s="21">
        <f t="shared" si="84"/>
        <v>72.51898734177216</v>
      </c>
      <c r="G933" t="s">
        <v>14</v>
      </c>
      <c r="H933" s="25">
        <v>112</v>
      </c>
      <c r="I933" s="2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5"/>
        <v>41818.208333333336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 s="25">
        <v>4883</v>
      </c>
      <c r="F934" s="21">
        <f t="shared" si="84"/>
        <v>212.30434782608697</v>
      </c>
      <c r="G934" t="s">
        <v>20</v>
      </c>
      <c r="H934" s="25">
        <v>144</v>
      </c>
      <c r="I934" s="23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5"/>
        <v>41709.208333333336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 s="25">
        <v>175015</v>
      </c>
      <c r="F935" s="21">
        <f t="shared" si="84"/>
        <v>239.74657534246577</v>
      </c>
      <c r="G935" t="s">
        <v>20</v>
      </c>
      <c r="H935" s="25">
        <v>1902</v>
      </c>
      <c r="I935" s="23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5"/>
        <v>41372.208333333336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 s="25">
        <v>11280</v>
      </c>
      <c r="F936" s="21">
        <f t="shared" si="84"/>
        <v>181.93548387096774</v>
      </c>
      <c r="G936" t="s">
        <v>20</v>
      </c>
      <c r="H936" s="25">
        <v>105</v>
      </c>
      <c r="I936" s="23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5"/>
        <v>42422.25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19.5" x14ac:dyDescent="0.4">
      <c r="A937">
        <v>935</v>
      </c>
      <c r="B937" t="s">
        <v>1902</v>
      </c>
      <c r="C937" s="3" t="s">
        <v>1903</v>
      </c>
      <c r="D937">
        <v>6100</v>
      </c>
      <c r="E937" s="25">
        <v>10012</v>
      </c>
      <c r="F937" s="21">
        <f t="shared" si="84"/>
        <v>164.13114754098362</v>
      </c>
      <c r="G937" t="s">
        <v>20</v>
      </c>
      <c r="H937" s="25">
        <v>132</v>
      </c>
      <c r="I937" s="23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5"/>
        <v>42209.208333333328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 s="25">
        <v>1690</v>
      </c>
      <c r="F938" s="21">
        <f t="shared" si="84"/>
        <v>1.6375968992248062</v>
      </c>
      <c r="G938" t="s">
        <v>14</v>
      </c>
      <c r="H938" s="25">
        <v>21</v>
      </c>
      <c r="I938" s="23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5"/>
        <v>43668.208333333328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 s="25">
        <v>84891</v>
      </c>
      <c r="F939" s="21">
        <f t="shared" si="84"/>
        <v>49.64385964912281</v>
      </c>
      <c r="G939" t="s">
        <v>74</v>
      </c>
      <c r="H939" s="25">
        <v>976</v>
      </c>
      <c r="I939" s="23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5"/>
        <v>42334.25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 s="25">
        <v>10093</v>
      </c>
      <c r="F940" s="21">
        <f t="shared" si="84"/>
        <v>109.70652173913042</v>
      </c>
      <c r="G940" t="s">
        <v>20</v>
      </c>
      <c r="H940" s="25">
        <v>96</v>
      </c>
      <c r="I940" s="23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5"/>
        <v>43263.208333333328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 s="25">
        <v>3839</v>
      </c>
      <c r="F941" s="21">
        <f t="shared" si="84"/>
        <v>49.217948717948715</v>
      </c>
      <c r="G941" t="s">
        <v>14</v>
      </c>
      <c r="H941" s="25">
        <v>67</v>
      </c>
      <c r="I941" s="23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5"/>
        <v>40670.208333333336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 s="25">
        <v>6161</v>
      </c>
      <c r="F942" s="21">
        <f t="shared" si="84"/>
        <v>62.232323232323225</v>
      </c>
      <c r="G942" t="s">
        <v>47</v>
      </c>
      <c r="H942" s="25">
        <v>66</v>
      </c>
      <c r="I942" s="23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5"/>
        <v>41244.25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 s="25">
        <v>5615</v>
      </c>
      <c r="F943" s="21">
        <f t="shared" si="84"/>
        <v>13.05813953488372</v>
      </c>
      <c r="G943" t="s">
        <v>14</v>
      </c>
      <c r="H943" s="25">
        <v>78</v>
      </c>
      <c r="I943" s="2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5"/>
        <v>40552.25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 s="25">
        <v>6205</v>
      </c>
      <c r="F944" s="21">
        <f t="shared" si="84"/>
        <v>64.635416666666671</v>
      </c>
      <c r="G944" t="s">
        <v>14</v>
      </c>
      <c r="H944" s="25">
        <v>67</v>
      </c>
      <c r="I944" s="23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5"/>
        <v>40568.25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 s="25">
        <v>11969</v>
      </c>
      <c r="F945" s="21">
        <f t="shared" si="84"/>
        <v>159.58666666666667</v>
      </c>
      <c r="G945" t="s">
        <v>20</v>
      </c>
      <c r="H945" s="25">
        <v>114</v>
      </c>
      <c r="I945" s="23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5"/>
        <v>41906.208333333336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 s="25">
        <v>8142</v>
      </c>
      <c r="F946" s="21">
        <f t="shared" si="84"/>
        <v>81.42</v>
      </c>
      <c r="G946" t="s">
        <v>14</v>
      </c>
      <c r="H946" s="25">
        <v>263</v>
      </c>
      <c r="I946" s="23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5"/>
        <v>42776.25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 s="25">
        <v>55805</v>
      </c>
      <c r="F947" s="21">
        <f t="shared" si="84"/>
        <v>32.444767441860463</v>
      </c>
      <c r="G947" t="s">
        <v>14</v>
      </c>
      <c r="H947" s="25">
        <v>1691</v>
      </c>
      <c r="I947" s="23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5"/>
        <v>41004.208333333336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19.5" x14ac:dyDescent="0.4">
      <c r="A948">
        <v>946</v>
      </c>
      <c r="B948" t="s">
        <v>1922</v>
      </c>
      <c r="C948" s="3" t="s">
        <v>1923</v>
      </c>
      <c r="D948">
        <v>153700</v>
      </c>
      <c r="E948" s="25">
        <v>15238</v>
      </c>
      <c r="F948" s="21">
        <f t="shared" si="84"/>
        <v>9.9141184124918666</v>
      </c>
      <c r="G948" t="s">
        <v>14</v>
      </c>
      <c r="H948" s="25">
        <v>181</v>
      </c>
      <c r="I948" s="23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5"/>
        <v>40710.208333333336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 s="25">
        <v>961</v>
      </c>
      <c r="F949" s="21">
        <f t="shared" si="84"/>
        <v>26.694444444444443</v>
      </c>
      <c r="G949" t="s">
        <v>14</v>
      </c>
      <c r="H949" s="25">
        <v>13</v>
      </c>
      <c r="I949" s="23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5"/>
        <v>41908.208333333336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 s="25">
        <v>5918</v>
      </c>
      <c r="F950" s="21">
        <f t="shared" si="84"/>
        <v>62.957446808510639</v>
      </c>
      <c r="G950" t="s">
        <v>74</v>
      </c>
      <c r="H950" s="25">
        <v>160</v>
      </c>
      <c r="I950" s="23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5"/>
        <v>41985.25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19.5" x14ac:dyDescent="0.4">
      <c r="A951">
        <v>949</v>
      </c>
      <c r="B951" t="s">
        <v>1928</v>
      </c>
      <c r="C951" s="3" t="s">
        <v>1929</v>
      </c>
      <c r="D951">
        <v>5900</v>
      </c>
      <c r="E951" s="25">
        <v>9520</v>
      </c>
      <c r="F951" s="21">
        <f t="shared" si="84"/>
        <v>161.35593220338984</v>
      </c>
      <c r="G951" t="s">
        <v>20</v>
      </c>
      <c r="H951" s="25">
        <v>203</v>
      </c>
      <c r="I951" s="23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5"/>
        <v>42112.208333333328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 s="25">
        <v>5</v>
      </c>
      <c r="F952" s="21">
        <f t="shared" si="84"/>
        <v>5</v>
      </c>
      <c r="G952" t="s">
        <v>14</v>
      </c>
      <c r="H952" s="25">
        <v>1</v>
      </c>
      <c r="I952" s="23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5"/>
        <v>43571.208333333328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 s="25">
        <v>159056</v>
      </c>
      <c r="F953" s="21">
        <f t="shared" si="84"/>
        <v>1096.9379310344827</v>
      </c>
      <c r="G953" t="s">
        <v>20</v>
      </c>
      <c r="H953" s="25">
        <v>1559</v>
      </c>
      <c r="I953" s="2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5"/>
        <v>42730.25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 s="25">
        <v>101987</v>
      </c>
      <c r="F954" s="21">
        <f t="shared" si="84"/>
        <v>70.094158075601371</v>
      </c>
      <c r="G954" t="s">
        <v>74</v>
      </c>
      <c r="H954" s="25">
        <v>2266</v>
      </c>
      <c r="I954" s="23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5"/>
        <v>42591.208333333328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19.5" x14ac:dyDescent="0.4">
      <c r="A955">
        <v>953</v>
      </c>
      <c r="B955" t="s">
        <v>1936</v>
      </c>
      <c r="C955" s="3" t="s">
        <v>1937</v>
      </c>
      <c r="D955">
        <v>3300</v>
      </c>
      <c r="E955" s="25">
        <v>1980</v>
      </c>
      <c r="F955" s="21">
        <f t="shared" si="84"/>
        <v>60</v>
      </c>
      <c r="G955" t="s">
        <v>14</v>
      </c>
      <c r="H955" s="25">
        <v>21</v>
      </c>
      <c r="I955" s="23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5"/>
        <v>42358.25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 s="25">
        <v>156384</v>
      </c>
      <c r="F956" s="21">
        <f t="shared" si="84"/>
        <v>367.0985915492958</v>
      </c>
      <c r="G956" t="s">
        <v>20</v>
      </c>
      <c r="H956" s="25">
        <v>1548</v>
      </c>
      <c r="I956" s="23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5"/>
        <v>41174.208333333336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19.5" x14ac:dyDescent="0.4">
      <c r="A957">
        <v>955</v>
      </c>
      <c r="B957" t="s">
        <v>1940</v>
      </c>
      <c r="C957" s="3" t="s">
        <v>1941</v>
      </c>
      <c r="D957">
        <v>700</v>
      </c>
      <c r="E957" s="25">
        <v>7763</v>
      </c>
      <c r="F957" s="21">
        <f t="shared" si="84"/>
        <v>1109</v>
      </c>
      <c r="G957" t="s">
        <v>20</v>
      </c>
      <c r="H957" s="25">
        <v>80</v>
      </c>
      <c r="I957" s="23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5"/>
        <v>41238.25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 s="25">
        <v>35698</v>
      </c>
      <c r="F958" s="21">
        <f t="shared" si="84"/>
        <v>19.028784648187631</v>
      </c>
      <c r="G958" t="s">
        <v>14</v>
      </c>
      <c r="H958" s="25">
        <v>830</v>
      </c>
      <c r="I958" s="23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5"/>
        <v>42360.25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 s="25">
        <v>12434</v>
      </c>
      <c r="F959" s="21">
        <f t="shared" si="84"/>
        <v>126.87755102040816</v>
      </c>
      <c r="G959" t="s">
        <v>20</v>
      </c>
      <c r="H959" s="25">
        <v>131</v>
      </c>
      <c r="I959" s="23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5"/>
        <v>40955.25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19.5" x14ac:dyDescent="0.4">
      <c r="A960">
        <v>958</v>
      </c>
      <c r="B960" t="s">
        <v>1946</v>
      </c>
      <c r="C960" s="3" t="s">
        <v>1947</v>
      </c>
      <c r="D960">
        <v>1100</v>
      </c>
      <c r="E960" s="25">
        <v>8081</v>
      </c>
      <c r="F960" s="21">
        <f t="shared" si="84"/>
        <v>734.63636363636363</v>
      </c>
      <c r="G960" t="s">
        <v>20</v>
      </c>
      <c r="H960" s="25">
        <v>112</v>
      </c>
      <c r="I960" s="23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5"/>
        <v>40350.208333333336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 s="25">
        <v>6631</v>
      </c>
      <c r="F961" s="21">
        <f t="shared" si="84"/>
        <v>4.5731034482758623</v>
      </c>
      <c r="G961" t="s">
        <v>14</v>
      </c>
      <c r="H961" s="25">
        <v>130</v>
      </c>
      <c r="I961" s="23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5"/>
        <v>40357.208333333336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 s="25">
        <v>4678</v>
      </c>
      <c r="F962" s="21">
        <f t="shared" si="84"/>
        <v>85.054545454545448</v>
      </c>
      <c r="G962" t="s">
        <v>14</v>
      </c>
      <c r="H962" s="25">
        <v>55</v>
      </c>
      <c r="I962" s="23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5"/>
        <v>42408.25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 s="25">
        <v>6800</v>
      </c>
      <c r="F963" s="21">
        <f t="shared" ref="F963:F1001" si="90">E963/D963*100</f>
        <v>119.29824561403508</v>
      </c>
      <c r="G963" t="s">
        <v>20</v>
      </c>
      <c r="H963" s="25">
        <v>155</v>
      </c>
      <c r="I963" s="23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1">(((L963/60)/60)/24)+DATE(1970,1,1)</f>
        <v>40591.25</v>
      </c>
      <c r="O963" s="11">
        <f t="shared" ref="O963:O1001" si="92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 s="25">
        <v>10657</v>
      </c>
      <c r="F964" s="21">
        <f t="shared" si="90"/>
        <v>296.02777777777777</v>
      </c>
      <c r="G964" t="s">
        <v>20</v>
      </c>
      <c r="H964" s="25">
        <v>266</v>
      </c>
      <c r="I964" s="23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1"/>
        <v>41592.25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 s="25">
        <v>4997</v>
      </c>
      <c r="F965" s="21">
        <f t="shared" si="90"/>
        <v>84.694915254237287</v>
      </c>
      <c r="G965" t="s">
        <v>14</v>
      </c>
      <c r="H965" s="25">
        <v>114</v>
      </c>
      <c r="I965" s="23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1"/>
        <v>40607.25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 s="25">
        <v>13164</v>
      </c>
      <c r="F966" s="21">
        <f t="shared" si="90"/>
        <v>355.7837837837838</v>
      </c>
      <c r="G966" t="s">
        <v>20</v>
      </c>
      <c r="H966" s="25">
        <v>155</v>
      </c>
      <c r="I966" s="23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1"/>
        <v>42135.208333333328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 s="25">
        <v>8501</v>
      </c>
      <c r="F967" s="21">
        <f t="shared" si="90"/>
        <v>386.40909090909093</v>
      </c>
      <c r="G967" t="s">
        <v>20</v>
      </c>
      <c r="H967" s="25">
        <v>207</v>
      </c>
      <c r="I967" s="23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1"/>
        <v>40203.25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 s="25">
        <v>13468</v>
      </c>
      <c r="F968" s="21">
        <f t="shared" si="90"/>
        <v>792.23529411764707</v>
      </c>
      <c r="G968" t="s">
        <v>20</v>
      </c>
      <c r="H968" s="25">
        <v>245</v>
      </c>
      <c r="I968" s="23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1"/>
        <v>42901.208333333328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 s="25">
        <v>121138</v>
      </c>
      <c r="F969" s="21">
        <f t="shared" si="90"/>
        <v>137.03393665158373</v>
      </c>
      <c r="G969" t="s">
        <v>20</v>
      </c>
      <c r="H969" s="25">
        <v>1573</v>
      </c>
      <c r="I969" s="23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1"/>
        <v>41005.208333333336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 s="25">
        <v>8117</v>
      </c>
      <c r="F970" s="21">
        <f t="shared" si="90"/>
        <v>338.20833333333337</v>
      </c>
      <c r="G970" t="s">
        <v>20</v>
      </c>
      <c r="H970" s="25">
        <v>114</v>
      </c>
      <c r="I970" s="23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1"/>
        <v>40544.25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 s="25">
        <v>8550</v>
      </c>
      <c r="F971" s="21">
        <f t="shared" si="90"/>
        <v>108.22784810126582</v>
      </c>
      <c r="G971" t="s">
        <v>20</v>
      </c>
      <c r="H971" s="25">
        <v>93</v>
      </c>
      <c r="I971" s="23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1"/>
        <v>43821.25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19.5" x14ac:dyDescent="0.4">
      <c r="A972">
        <v>970</v>
      </c>
      <c r="B972" t="s">
        <v>1969</v>
      </c>
      <c r="C972" s="3" t="s">
        <v>1970</v>
      </c>
      <c r="D972">
        <v>94900</v>
      </c>
      <c r="E972" s="25">
        <v>57659</v>
      </c>
      <c r="F972" s="21">
        <f t="shared" si="90"/>
        <v>60.757639620653315</v>
      </c>
      <c r="G972" t="s">
        <v>14</v>
      </c>
      <c r="H972" s="25">
        <v>594</v>
      </c>
      <c r="I972" s="23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1"/>
        <v>40672.208333333336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 s="25">
        <v>1414</v>
      </c>
      <c r="F973" s="21">
        <f t="shared" si="90"/>
        <v>27.725490196078432</v>
      </c>
      <c r="G973" t="s">
        <v>14</v>
      </c>
      <c r="H973" s="25">
        <v>24</v>
      </c>
      <c r="I973" s="2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1"/>
        <v>41555.208333333336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19.5" x14ac:dyDescent="0.4">
      <c r="A974">
        <v>972</v>
      </c>
      <c r="B974" t="s">
        <v>1973</v>
      </c>
      <c r="C974" s="3" t="s">
        <v>1974</v>
      </c>
      <c r="D974">
        <v>42700</v>
      </c>
      <c r="E974" s="25">
        <v>97524</v>
      </c>
      <c r="F974" s="21">
        <f t="shared" si="90"/>
        <v>228.3934426229508</v>
      </c>
      <c r="G974" t="s">
        <v>20</v>
      </c>
      <c r="H974" s="25">
        <v>1681</v>
      </c>
      <c r="I974" s="23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1"/>
        <v>41792.208333333336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 s="25">
        <v>26176</v>
      </c>
      <c r="F975" s="21">
        <f t="shared" si="90"/>
        <v>21.615194054500414</v>
      </c>
      <c r="G975" t="s">
        <v>14</v>
      </c>
      <c r="H975" s="25">
        <v>252</v>
      </c>
      <c r="I975" s="23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1"/>
        <v>40522.25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 s="25">
        <v>2991</v>
      </c>
      <c r="F976" s="21">
        <f t="shared" si="90"/>
        <v>373.875</v>
      </c>
      <c r="G976" t="s">
        <v>20</v>
      </c>
      <c r="H976" s="25">
        <v>32</v>
      </c>
      <c r="I976" s="23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1"/>
        <v>41412.208333333336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 s="25">
        <v>8366</v>
      </c>
      <c r="F977" s="21">
        <f t="shared" si="90"/>
        <v>154.92592592592592</v>
      </c>
      <c r="G977" t="s">
        <v>20</v>
      </c>
      <c r="H977" s="25">
        <v>135</v>
      </c>
      <c r="I977" s="23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1"/>
        <v>42337.25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 s="25">
        <v>12886</v>
      </c>
      <c r="F978" s="21">
        <f t="shared" si="90"/>
        <v>322.14999999999998</v>
      </c>
      <c r="G978" t="s">
        <v>20</v>
      </c>
      <c r="H978" s="25">
        <v>140</v>
      </c>
      <c r="I978" s="23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1"/>
        <v>40571.25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 s="25">
        <v>5177</v>
      </c>
      <c r="F979" s="21">
        <f t="shared" si="90"/>
        <v>73.957142857142856</v>
      </c>
      <c r="G979" t="s">
        <v>14</v>
      </c>
      <c r="H979" s="25">
        <v>67</v>
      </c>
      <c r="I979" s="23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1"/>
        <v>43138.25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 s="25">
        <v>8641</v>
      </c>
      <c r="F980" s="21">
        <f t="shared" si="90"/>
        <v>864.1</v>
      </c>
      <c r="G980" t="s">
        <v>20</v>
      </c>
      <c r="H980" s="25">
        <v>92</v>
      </c>
      <c r="I980" s="23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1"/>
        <v>42686.25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 s="25">
        <v>86244</v>
      </c>
      <c r="F981" s="21">
        <f t="shared" si="90"/>
        <v>143.26245847176079</v>
      </c>
      <c r="G981" t="s">
        <v>20</v>
      </c>
      <c r="H981" s="25">
        <v>1015</v>
      </c>
      <c r="I981" s="23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1"/>
        <v>42078.208333333328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 s="25">
        <v>78630</v>
      </c>
      <c r="F982" s="21">
        <f t="shared" si="90"/>
        <v>40.281762295081968</v>
      </c>
      <c r="G982" t="s">
        <v>14</v>
      </c>
      <c r="H982" s="25">
        <v>742</v>
      </c>
      <c r="I982" s="23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1"/>
        <v>42307.208333333328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 s="25">
        <v>11941</v>
      </c>
      <c r="F983" s="21">
        <f t="shared" si="90"/>
        <v>178.22388059701493</v>
      </c>
      <c r="G983" t="s">
        <v>20</v>
      </c>
      <c r="H983" s="25">
        <v>323</v>
      </c>
      <c r="I983" s="2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1"/>
        <v>43094.25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 s="25">
        <v>6115</v>
      </c>
      <c r="F984" s="21">
        <f t="shared" si="90"/>
        <v>84.930555555555557</v>
      </c>
      <c r="G984" t="s">
        <v>14</v>
      </c>
      <c r="H984" s="25">
        <v>75</v>
      </c>
      <c r="I984" s="23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1"/>
        <v>40743.208333333336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 s="25">
        <v>188404</v>
      </c>
      <c r="F985" s="21">
        <f t="shared" si="90"/>
        <v>145.93648334624322</v>
      </c>
      <c r="G985" t="s">
        <v>20</v>
      </c>
      <c r="H985" s="25">
        <v>2326</v>
      </c>
      <c r="I985" s="23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1"/>
        <v>43681.208333333328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19.5" x14ac:dyDescent="0.4">
      <c r="A986">
        <v>984</v>
      </c>
      <c r="B986" t="s">
        <v>1996</v>
      </c>
      <c r="C986" s="3" t="s">
        <v>1997</v>
      </c>
      <c r="D986">
        <v>6500</v>
      </c>
      <c r="E986" s="25">
        <v>9910</v>
      </c>
      <c r="F986" s="21">
        <f t="shared" si="90"/>
        <v>152.46153846153848</v>
      </c>
      <c r="G986" t="s">
        <v>20</v>
      </c>
      <c r="H986" s="25">
        <v>381</v>
      </c>
      <c r="I986" s="23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1"/>
        <v>43716.208333333328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 s="25">
        <v>114523</v>
      </c>
      <c r="F987" s="21">
        <f t="shared" si="90"/>
        <v>67.129542790152414</v>
      </c>
      <c r="G987" t="s">
        <v>14</v>
      </c>
      <c r="H987" s="25">
        <v>4405</v>
      </c>
      <c r="I987" s="23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1"/>
        <v>41614.25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 s="25">
        <v>3144</v>
      </c>
      <c r="F988" s="21">
        <f t="shared" si="90"/>
        <v>40.307692307692307</v>
      </c>
      <c r="G988" t="s">
        <v>14</v>
      </c>
      <c r="H988" s="25">
        <v>92</v>
      </c>
      <c r="I988" s="23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1"/>
        <v>40638.208333333336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 s="25">
        <v>13441</v>
      </c>
      <c r="F989" s="21">
        <f t="shared" si="90"/>
        <v>216.79032258064518</v>
      </c>
      <c r="G989" t="s">
        <v>20</v>
      </c>
      <c r="H989" s="25">
        <v>480</v>
      </c>
      <c r="I989" s="23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1"/>
        <v>42852.208333333328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 s="25">
        <v>4899</v>
      </c>
      <c r="F990" s="21">
        <f t="shared" si="90"/>
        <v>52.117021276595743</v>
      </c>
      <c r="G990" t="s">
        <v>14</v>
      </c>
      <c r="H990" s="25">
        <v>64</v>
      </c>
      <c r="I990" s="23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1"/>
        <v>42686.25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 s="25">
        <v>11990</v>
      </c>
      <c r="F991" s="21">
        <f t="shared" si="90"/>
        <v>499.58333333333337</v>
      </c>
      <c r="G991" t="s">
        <v>20</v>
      </c>
      <c r="H991" s="25">
        <v>226</v>
      </c>
      <c r="I991" s="23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1"/>
        <v>43571.208333333328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 s="25">
        <v>6839</v>
      </c>
      <c r="F992" s="21">
        <f t="shared" si="90"/>
        <v>87.679487179487182</v>
      </c>
      <c r="G992" t="s">
        <v>14</v>
      </c>
      <c r="H992" s="25">
        <v>64</v>
      </c>
      <c r="I992" s="23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1"/>
        <v>42432.25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 s="25">
        <v>11091</v>
      </c>
      <c r="F993" s="21">
        <f t="shared" si="90"/>
        <v>113.17346938775511</v>
      </c>
      <c r="G993" t="s">
        <v>20</v>
      </c>
      <c r="H993" s="25">
        <v>241</v>
      </c>
      <c r="I993" s="2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1"/>
        <v>41907.208333333336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 s="25">
        <v>13223</v>
      </c>
      <c r="F994" s="21">
        <f t="shared" si="90"/>
        <v>426.54838709677421</v>
      </c>
      <c r="G994" t="s">
        <v>20</v>
      </c>
      <c r="H994" s="25">
        <v>132</v>
      </c>
      <c r="I994" s="23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1"/>
        <v>43227.208333333328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 s="25">
        <v>7608</v>
      </c>
      <c r="F995" s="21">
        <f t="shared" si="90"/>
        <v>77.632653061224488</v>
      </c>
      <c r="G995" t="s">
        <v>74</v>
      </c>
      <c r="H995" s="25">
        <v>75</v>
      </c>
      <c r="I995" s="23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1"/>
        <v>42362.25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 s="25">
        <v>74073</v>
      </c>
      <c r="F996" s="21">
        <f t="shared" si="90"/>
        <v>52.496810772501767</v>
      </c>
      <c r="G996" t="s">
        <v>14</v>
      </c>
      <c r="H996" s="25">
        <v>842</v>
      </c>
      <c r="I996" s="23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1"/>
        <v>41929.208333333336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 s="25">
        <v>153216</v>
      </c>
      <c r="F997" s="21">
        <f t="shared" si="90"/>
        <v>157.46762589928059</v>
      </c>
      <c r="G997" t="s">
        <v>20</v>
      </c>
      <c r="H997" s="25">
        <v>2043</v>
      </c>
      <c r="I997" s="23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1"/>
        <v>43408.208333333328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19.5" x14ac:dyDescent="0.4">
      <c r="A998">
        <v>996</v>
      </c>
      <c r="B998" t="s">
        <v>2019</v>
      </c>
      <c r="C998" s="3" t="s">
        <v>2020</v>
      </c>
      <c r="D998">
        <v>6600</v>
      </c>
      <c r="E998" s="25">
        <v>4814</v>
      </c>
      <c r="F998" s="21">
        <f t="shared" si="90"/>
        <v>72.939393939393938</v>
      </c>
      <c r="G998" t="s">
        <v>14</v>
      </c>
      <c r="H998" s="25">
        <v>112</v>
      </c>
      <c r="I998" s="23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1"/>
        <v>41276.25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 s="25">
        <v>4603</v>
      </c>
      <c r="F999" s="21">
        <f t="shared" si="90"/>
        <v>60.565789473684205</v>
      </c>
      <c r="G999" t="s">
        <v>74</v>
      </c>
      <c r="H999" s="25">
        <v>139</v>
      </c>
      <c r="I999" s="23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1"/>
        <v>41659.25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 s="25">
        <v>37823</v>
      </c>
      <c r="F1000" s="21">
        <f t="shared" si="90"/>
        <v>56.791291291291287</v>
      </c>
      <c r="G1000" t="s">
        <v>14</v>
      </c>
      <c r="H1000" s="25">
        <v>374</v>
      </c>
      <c r="I1000" s="23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1"/>
        <v>40220.25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 s="25">
        <v>62819</v>
      </c>
      <c r="F1001" s="21">
        <f t="shared" si="90"/>
        <v>56.542754275427541</v>
      </c>
      <c r="G1001" t="s">
        <v>74</v>
      </c>
      <c r="H1001" s="25">
        <v>1122</v>
      </c>
      <c r="I1001" s="23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1"/>
        <v>42550.208333333328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28" priority="2" operator="containsText" text="successful">
      <formula>NOT(ISERROR(SEARCH("successful",G1)))</formula>
    </cfRule>
    <cfRule type="containsText" dxfId="27" priority="3" operator="containsText" text="live">
      <formula>NOT(ISERROR(SEARCH("live",G1)))</formula>
    </cfRule>
    <cfRule type="containsText" dxfId="26" priority="4" operator="containsText" text="canceled">
      <formula>NOT(ISERROR(SEARCH("canceled",G1)))</formula>
    </cfRule>
    <cfRule type="containsText" dxfId="25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0F5A-EDCC-4E33-8ADF-A05B345256D0}">
  <dimension ref="A3:F16"/>
  <sheetViews>
    <sheetView workbookViewId="0"/>
  </sheetViews>
  <sheetFormatPr defaultRowHeight="15.75" x14ac:dyDescent="0.25"/>
  <cols>
    <col min="1" max="1" width="14.44140625" bestFit="1" customWidth="1"/>
    <col min="2" max="2" width="13.88671875" bestFit="1" customWidth="1"/>
    <col min="3" max="3" width="5.21875" bestFit="1" customWidth="1"/>
    <col min="4" max="4" width="3.77734375" bestFit="1" customWidth="1"/>
    <col min="5" max="5" width="8.5546875" bestFit="1" customWidth="1"/>
    <col min="6" max="6" width="9.77734375" bestFit="1" customWidth="1"/>
    <col min="7" max="7" width="5.77734375" customWidth="1"/>
    <col min="8" max="8" width="4" customWidth="1"/>
    <col min="9" max="9" width="9.44140625" customWidth="1"/>
    <col min="10" max="10" width="11.109375" customWidth="1"/>
  </cols>
  <sheetData>
    <row r="3" spans="1:6" x14ac:dyDescent="0.25">
      <c r="A3" s="7" t="s">
        <v>6</v>
      </c>
      <c r="B3" s="8" t="s">
        <v>2045</v>
      </c>
    </row>
    <row r="5" spans="1:6" x14ac:dyDescent="0.25">
      <c r="A5" s="7" t="s">
        <v>2044</v>
      </c>
      <c r="B5" s="7" t="s">
        <v>2034</v>
      </c>
      <c r="C5" s="8"/>
      <c r="D5" s="8"/>
      <c r="E5" s="8"/>
      <c r="F5" s="8"/>
    </row>
    <row r="6" spans="1:6" x14ac:dyDescent="0.25">
      <c r="A6" s="7" t="s">
        <v>2032</v>
      </c>
      <c r="B6" s="8" t="s">
        <v>74</v>
      </c>
      <c r="C6" s="8" t="s">
        <v>14</v>
      </c>
      <c r="D6" s="8" t="s">
        <v>47</v>
      </c>
      <c r="E6" s="8" t="s">
        <v>20</v>
      </c>
      <c r="F6" s="8" t="s">
        <v>2033</v>
      </c>
    </row>
    <row r="7" spans="1:6" x14ac:dyDescent="0.25">
      <c r="A7" s="9" t="s">
        <v>2035</v>
      </c>
      <c r="B7" s="8">
        <v>11</v>
      </c>
      <c r="C7" s="8">
        <v>60</v>
      </c>
      <c r="D7" s="8">
        <v>5</v>
      </c>
      <c r="E7" s="8">
        <v>102</v>
      </c>
      <c r="F7" s="8">
        <v>178</v>
      </c>
    </row>
    <row r="8" spans="1:6" x14ac:dyDescent="0.25">
      <c r="A8" s="9" t="s">
        <v>2036</v>
      </c>
      <c r="B8" s="8">
        <v>4</v>
      </c>
      <c r="C8" s="8">
        <v>20</v>
      </c>
      <c r="D8" s="8"/>
      <c r="E8" s="8">
        <v>22</v>
      </c>
      <c r="F8" s="8">
        <v>46</v>
      </c>
    </row>
    <row r="9" spans="1:6" x14ac:dyDescent="0.25">
      <c r="A9" s="9" t="s">
        <v>2037</v>
      </c>
      <c r="B9" s="8">
        <v>1</v>
      </c>
      <c r="C9" s="8">
        <v>23</v>
      </c>
      <c r="D9" s="8">
        <v>3</v>
      </c>
      <c r="E9" s="8">
        <v>21</v>
      </c>
      <c r="F9" s="8">
        <v>48</v>
      </c>
    </row>
    <row r="10" spans="1:6" x14ac:dyDescent="0.25">
      <c r="A10" s="9" t="s">
        <v>2038</v>
      </c>
      <c r="B10" s="8"/>
      <c r="C10" s="8"/>
      <c r="D10" s="8"/>
      <c r="E10" s="8">
        <v>4</v>
      </c>
      <c r="F10" s="8">
        <v>4</v>
      </c>
    </row>
    <row r="11" spans="1:6" x14ac:dyDescent="0.25">
      <c r="A11" s="9" t="s">
        <v>2039</v>
      </c>
      <c r="B11" s="8">
        <v>10</v>
      </c>
      <c r="C11" s="8">
        <v>66</v>
      </c>
      <c r="D11" s="8"/>
      <c r="E11" s="8">
        <v>99</v>
      </c>
      <c r="F11" s="8">
        <v>175</v>
      </c>
    </row>
    <row r="12" spans="1:6" x14ac:dyDescent="0.25">
      <c r="A12" s="9" t="s">
        <v>2040</v>
      </c>
      <c r="B12" s="8">
        <v>4</v>
      </c>
      <c r="C12" s="8">
        <v>11</v>
      </c>
      <c r="D12" s="8">
        <v>1</v>
      </c>
      <c r="E12" s="8">
        <v>26</v>
      </c>
      <c r="F12" s="8">
        <v>42</v>
      </c>
    </row>
    <row r="13" spans="1:6" x14ac:dyDescent="0.25">
      <c r="A13" s="9" t="s">
        <v>2041</v>
      </c>
      <c r="B13" s="8">
        <v>2</v>
      </c>
      <c r="C13" s="8">
        <v>24</v>
      </c>
      <c r="D13" s="8">
        <v>1</v>
      </c>
      <c r="E13" s="8">
        <v>40</v>
      </c>
      <c r="F13" s="8">
        <v>67</v>
      </c>
    </row>
    <row r="14" spans="1:6" x14ac:dyDescent="0.25">
      <c r="A14" s="9" t="s">
        <v>2042</v>
      </c>
      <c r="B14" s="8">
        <v>2</v>
      </c>
      <c r="C14" s="8">
        <v>28</v>
      </c>
      <c r="D14" s="8">
        <v>2</v>
      </c>
      <c r="E14" s="8">
        <v>64</v>
      </c>
      <c r="F14" s="8">
        <v>96</v>
      </c>
    </row>
    <row r="15" spans="1:6" x14ac:dyDescent="0.25">
      <c r="A15" s="9" t="s">
        <v>2043</v>
      </c>
      <c r="B15" s="8">
        <v>23</v>
      </c>
      <c r="C15" s="8">
        <v>132</v>
      </c>
      <c r="D15" s="8">
        <v>2</v>
      </c>
      <c r="E15" s="8">
        <v>187</v>
      </c>
      <c r="F15" s="8">
        <v>344</v>
      </c>
    </row>
    <row r="16" spans="1:6" x14ac:dyDescent="0.25">
      <c r="A16" s="9" t="s">
        <v>2033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BEF0-1D92-4CA3-9434-FA8A4BDEDD71}">
  <dimension ref="A2:F31"/>
  <sheetViews>
    <sheetView workbookViewId="0"/>
  </sheetViews>
  <sheetFormatPr defaultRowHeight="15.75" x14ac:dyDescent="0.25"/>
  <cols>
    <col min="1" max="1" width="16.6640625" customWidth="1"/>
    <col min="2" max="2" width="15.44140625" customWidth="1"/>
    <col min="3" max="3" width="5.77734375" customWidth="1"/>
    <col min="4" max="4" width="4" customWidth="1"/>
    <col min="5" max="5" width="9.44140625" customWidth="1"/>
    <col min="6" max="6" width="11.109375" customWidth="1"/>
  </cols>
  <sheetData>
    <row r="2" spans="1:6" x14ac:dyDescent="0.25">
      <c r="A2" s="6" t="s">
        <v>2030</v>
      </c>
      <c r="B2" t="s">
        <v>2045</v>
      </c>
    </row>
    <row r="3" spans="1:6" x14ac:dyDescent="0.25">
      <c r="A3" s="6" t="s">
        <v>6</v>
      </c>
      <c r="B3" t="s">
        <v>2045</v>
      </c>
    </row>
    <row r="5" spans="1:6" x14ac:dyDescent="0.25">
      <c r="A5" s="7" t="s">
        <v>2044</v>
      </c>
      <c r="B5" s="7" t="s">
        <v>2034</v>
      </c>
      <c r="C5" s="8"/>
      <c r="D5" s="8"/>
      <c r="E5" s="8"/>
      <c r="F5" s="8"/>
    </row>
    <row r="6" spans="1:6" x14ac:dyDescent="0.25">
      <c r="A6" s="7" t="s">
        <v>2032</v>
      </c>
      <c r="B6" s="8" t="s">
        <v>74</v>
      </c>
      <c r="C6" s="8" t="s">
        <v>14</v>
      </c>
      <c r="D6" s="8" t="s">
        <v>47</v>
      </c>
      <c r="E6" s="8" t="s">
        <v>20</v>
      </c>
      <c r="F6" s="8" t="s">
        <v>2033</v>
      </c>
    </row>
    <row r="7" spans="1:6" x14ac:dyDescent="0.25">
      <c r="A7" s="9" t="s">
        <v>2046</v>
      </c>
      <c r="B7" s="8">
        <v>1</v>
      </c>
      <c r="C7" s="8">
        <v>10</v>
      </c>
      <c r="D7" s="8">
        <v>2</v>
      </c>
      <c r="E7" s="8">
        <v>21</v>
      </c>
      <c r="F7" s="8">
        <v>34</v>
      </c>
    </row>
    <row r="8" spans="1:6" x14ac:dyDescent="0.25">
      <c r="A8" s="9" t="s">
        <v>2047</v>
      </c>
      <c r="B8" s="8"/>
      <c r="C8" s="8"/>
      <c r="D8" s="8"/>
      <c r="E8" s="8">
        <v>4</v>
      </c>
      <c r="F8" s="8">
        <v>4</v>
      </c>
    </row>
    <row r="9" spans="1:6" x14ac:dyDescent="0.25">
      <c r="A9" s="9" t="s">
        <v>2048</v>
      </c>
      <c r="B9" s="8">
        <v>4</v>
      </c>
      <c r="C9" s="8">
        <v>21</v>
      </c>
      <c r="D9" s="8">
        <v>1</v>
      </c>
      <c r="E9" s="8">
        <v>34</v>
      </c>
      <c r="F9" s="8">
        <v>60</v>
      </c>
    </row>
    <row r="10" spans="1:6" x14ac:dyDescent="0.25">
      <c r="A10" s="9" t="s">
        <v>2049</v>
      </c>
      <c r="B10" s="8">
        <v>2</v>
      </c>
      <c r="C10" s="8">
        <v>12</v>
      </c>
      <c r="D10" s="8">
        <v>1</v>
      </c>
      <c r="E10" s="8">
        <v>22</v>
      </c>
      <c r="F10" s="8">
        <v>37</v>
      </c>
    </row>
    <row r="11" spans="1:6" x14ac:dyDescent="0.25">
      <c r="A11" s="9" t="s">
        <v>2050</v>
      </c>
      <c r="B11" s="8"/>
      <c r="C11" s="8">
        <v>8</v>
      </c>
      <c r="D11" s="8"/>
      <c r="E11" s="8">
        <v>10</v>
      </c>
      <c r="F11" s="8">
        <v>18</v>
      </c>
    </row>
    <row r="12" spans="1:6" x14ac:dyDescent="0.25">
      <c r="A12" s="9" t="s">
        <v>2051</v>
      </c>
      <c r="B12" s="8">
        <v>1</v>
      </c>
      <c r="C12" s="8">
        <v>7</v>
      </c>
      <c r="D12" s="8"/>
      <c r="E12" s="8">
        <v>9</v>
      </c>
      <c r="F12" s="8">
        <v>17</v>
      </c>
    </row>
    <row r="13" spans="1:6" x14ac:dyDescent="0.25">
      <c r="A13" s="9" t="s">
        <v>2052</v>
      </c>
      <c r="B13" s="8">
        <v>4</v>
      </c>
      <c r="C13" s="8">
        <v>20</v>
      </c>
      <c r="D13" s="8"/>
      <c r="E13" s="8">
        <v>22</v>
      </c>
      <c r="F13" s="8">
        <v>46</v>
      </c>
    </row>
    <row r="14" spans="1:6" x14ac:dyDescent="0.25">
      <c r="A14" s="9" t="s">
        <v>2053</v>
      </c>
      <c r="B14" s="8">
        <v>3</v>
      </c>
      <c r="C14" s="8">
        <v>19</v>
      </c>
      <c r="D14" s="8"/>
      <c r="E14" s="8">
        <v>23</v>
      </c>
      <c r="F14" s="8">
        <v>45</v>
      </c>
    </row>
    <row r="15" spans="1:6" x14ac:dyDescent="0.25">
      <c r="A15" s="9" t="s">
        <v>2054</v>
      </c>
      <c r="B15" s="8">
        <v>1</v>
      </c>
      <c r="C15" s="8">
        <v>6</v>
      </c>
      <c r="D15" s="8"/>
      <c r="E15" s="8">
        <v>10</v>
      </c>
      <c r="F15" s="8">
        <v>17</v>
      </c>
    </row>
    <row r="16" spans="1:6" x14ac:dyDescent="0.25">
      <c r="A16" s="9" t="s">
        <v>2055</v>
      </c>
      <c r="B16" s="8"/>
      <c r="C16" s="8">
        <v>3</v>
      </c>
      <c r="D16" s="8"/>
      <c r="E16" s="8">
        <v>4</v>
      </c>
      <c r="F16" s="8">
        <v>7</v>
      </c>
    </row>
    <row r="17" spans="1:6" x14ac:dyDescent="0.25">
      <c r="A17" s="9" t="s">
        <v>2056</v>
      </c>
      <c r="B17" s="8"/>
      <c r="C17" s="8">
        <v>8</v>
      </c>
      <c r="D17" s="8">
        <v>1</v>
      </c>
      <c r="E17" s="8">
        <v>4</v>
      </c>
      <c r="F17" s="8">
        <v>13</v>
      </c>
    </row>
    <row r="18" spans="1:6" x14ac:dyDescent="0.25">
      <c r="A18" s="9" t="s">
        <v>2057</v>
      </c>
      <c r="B18" s="8">
        <v>1</v>
      </c>
      <c r="C18" s="8">
        <v>6</v>
      </c>
      <c r="D18" s="8">
        <v>1</v>
      </c>
      <c r="E18" s="8">
        <v>13</v>
      </c>
      <c r="F18" s="8">
        <v>21</v>
      </c>
    </row>
    <row r="19" spans="1:6" x14ac:dyDescent="0.25">
      <c r="A19" s="9" t="s">
        <v>2058</v>
      </c>
      <c r="B19" s="8">
        <v>4</v>
      </c>
      <c r="C19" s="8">
        <v>11</v>
      </c>
      <c r="D19" s="8">
        <v>1</v>
      </c>
      <c r="E19" s="8">
        <v>26</v>
      </c>
      <c r="F19" s="8">
        <v>42</v>
      </c>
    </row>
    <row r="20" spans="1:6" x14ac:dyDescent="0.25">
      <c r="A20" s="9" t="s">
        <v>2059</v>
      </c>
      <c r="B20" s="8">
        <v>23</v>
      </c>
      <c r="C20" s="8">
        <v>132</v>
      </c>
      <c r="D20" s="8">
        <v>2</v>
      </c>
      <c r="E20" s="8">
        <v>187</v>
      </c>
      <c r="F20" s="8">
        <v>344</v>
      </c>
    </row>
    <row r="21" spans="1:6" x14ac:dyDescent="0.25">
      <c r="A21" s="9" t="s">
        <v>2060</v>
      </c>
      <c r="B21" s="8"/>
      <c r="C21" s="8">
        <v>4</v>
      </c>
      <c r="D21" s="8"/>
      <c r="E21" s="8">
        <v>4</v>
      </c>
      <c r="F21" s="8">
        <v>8</v>
      </c>
    </row>
    <row r="22" spans="1:6" x14ac:dyDescent="0.25">
      <c r="A22" s="9" t="s">
        <v>2061</v>
      </c>
      <c r="B22" s="8">
        <v>6</v>
      </c>
      <c r="C22" s="8">
        <v>30</v>
      </c>
      <c r="D22" s="8"/>
      <c r="E22" s="8">
        <v>49</v>
      </c>
      <c r="F22" s="8">
        <v>85</v>
      </c>
    </row>
    <row r="23" spans="1:6" x14ac:dyDescent="0.25">
      <c r="A23" s="9" t="s">
        <v>2062</v>
      </c>
      <c r="B23" s="8"/>
      <c r="C23" s="8">
        <v>9</v>
      </c>
      <c r="D23" s="8"/>
      <c r="E23" s="8">
        <v>5</v>
      </c>
      <c r="F23" s="8">
        <v>14</v>
      </c>
    </row>
    <row r="24" spans="1:6" x14ac:dyDescent="0.25">
      <c r="A24" s="9" t="s">
        <v>2063</v>
      </c>
      <c r="B24" s="8">
        <v>1</v>
      </c>
      <c r="C24" s="8">
        <v>5</v>
      </c>
      <c r="D24" s="8">
        <v>1</v>
      </c>
      <c r="E24" s="8">
        <v>9</v>
      </c>
      <c r="F24" s="8">
        <v>16</v>
      </c>
    </row>
    <row r="25" spans="1:6" x14ac:dyDescent="0.25">
      <c r="A25" s="9" t="s">
        <v>2064</v>
      </c>
      <c r="B25" s="8">
        <v>3</v>
      </c>
      <c r="C25" s="8">
        <v>3</v>
      </c>
      <c r="D25" s="8"/>
      <c r="E25" s="8">
        <v>11</v>
      </c>
      <c r="F25" s="8">
        <v>17</v>
      </c>
    </row>
    <row r="26" spans="1:6" x14ac:dyDescent="0.25">
      <c r="A26" s="9" t="s">
        <v>2065</v>
      </c>
      <c r="B26" s="8"/>
      <c r="C26" s="8">
        <v>7</v>
      </c>
      <c r="D26" s="8"/>
      <c r="E26" s="8">
        <v>14</v>
      </c>
      <c r="F26" s="8">
        <v>21</v>
      </c>
    </row>
    <row r="27" spans="1:6" x14ac:dyDescent="0.25">
      <c r="A27" s="9" t="s">
        <v>2066</v>
      </c>
      <c r="B27" s="8">
        <v>1</v>
      </c>
      <c r="C27" s="8">
        <v>15</v>
      </c>
      <c r="D27" s="8">
        <v>2</v>
      </c>
      <c r="E27" s="8">
        <v>17</v>
      </c>
      <c r="F27" s="8">
        <v>35</v>
      </c>
    </row>
    <row r="28" spans="1:6" x14ac:dyDescent="0.25">
      <c r="A28" s="9" t="s">
        <v>2067</v>
      </c>
      <c r="B28" s="8"/>
      <c r="C28" s="8">
        <v>16</v>
      </c>
      <c r="D28" s="8">
        <v>1</v>
      </c>
      <c r="E28" s="8">
        <v>28</v>
      </c>
      <c r="F28" s="8">
        <v>45</v>
      </c>
    </row>
    <row r="29" spans="1:6" x14ac:dyDescent="0.25">
      <c r="A29" s="9" t="s">
        <v>2068</v>
      </c>
      <c r="B29" s="8">
        <v>2</v>
      </c>
      <c r="C29" s="8">
        <v>12</v>
      </c>
      <c r="D29" s="8">
        <v>1</v>
      </c>
      <c r="E29" s="8">
        <v>36</v>
      </c>
      <c r="F29" s="8">
        <v>51</v>
      </c>
    </row>
    <row r="30" spans="1:6" x14ac:dyDescent="0.25">
      <c r="A30" s="9" t="s">
        <v>2069</v>
      </c>
      <c r="B30" s="8"/>
      <c r="C30" s="8"/>
      <c r="D30" s="8"/>
      <c r="E30" s="8">
        <v>3</v>
      </c>
      <c r="F30" s="8">
        <v>3</v>
      </c>
    </row>
    <row r="31" spans="1:6" x14ac:dyDescent="0.25">
      <c r="A31" s="9" t="s">
        <v>2033</v>
      </c>
      <c r="B31" s="8">
        <v>57</v>
      </c>
      <c r="C31" s="8">
        <v>364</v>
      </c>
      <c r="D31" s="8">
        <v>14</v>
      </c>
      <c r="E31" s="8">
        <v>565</v>
      </c>
      <c r="F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9F70-1659-439C-923B-119B3FAAF42B}">
  <dimension ref="A5:E22"/>
  <sheetViews>
    <sheetView workbookViewId="0"/>
  </sheetViews>
  <sheetFormatPr defaultRowHeight="15.75" x14ac:dyDescent="0.25"/>
  <cols>
    <col min="1" max="1" width="14.44140625" bestFit="1" customWidth="1"/>
    <col min="2" max="2" width="13.88671875" bestFit="1" customWidth="1"/>
    <col min="3" max="3" width="5.21875" bestFit="1" customWidth="1"/>
    <col min="4" max="4" width="8.5546875" bestFit="1" customWidth="1"/>
    <col min="5" max="7" width="9.77734375" bestFit="1" customWidth="1"/>
  </cols>
  <sheetData>
    <row r="5" spans="1:5" x14ac:dyDescent="0.25">
      <c r="A5" s="7" t="s">
        <v>2030</v>
      </c>
      <c r="B5" s="8" t="s">
        <v>2045</v>
      </c>
    </row>
    <row r="6" spans="1:5" x14ac:dyDescent="0.25">
      <c r="A6" s="7" t="s">
        <v>2084</v>
      </c>
      <c r="B6" s="8" t="s">
        <v>2045</v>
      </c>
    </row>
    <row r="8" spans="1:5" x14ac:dyDescent="0.25">
      <c r="A8" s="7" t="s">
        <v>2044</v>
      </c>
      <c r="B8" s="7" t="s">
        <v>2034</v>
      </c>
      <c r="C8" s="8"/>
      <c r="D8" s="8"/>
      <c r="E8" s="8"/>
    </row>
    <row r="9" spans="1:5" x14ac:dyDescent="0.25">
      <c r="A9" s="7" t="s">
        <v>2032</v>
      </c>
      <c r="B9" s="8" t="s">
        <v>74</v>
      </c>
      <c r="C9" s="8" t="s">
        <v>14</v>
      </c>
      <c r="D9" s="8" t="s">
        <v>20</v>
      </c>
      <c r="E9" s="8" t="s">
        <v>2033</v>
      </c>
    </row>
    <row r="10" spans="1:5" x14ac:dyDescent="0.25">
      <c r="A10" s="9" t="s">
        <v>2072</v>
      </c>
      <c r="B10" s="8">
        <v>6</v>
      </c>
      <c r="C10" s="8">
        <v>36</v>
      </c>
      <c r="D10" s="8">
        <v>49</v>
      </c>
      <c r="E10" s="8">
        <v>91</v>
      </c>
    </row>
    <row r="11" spans="1:5" x14ac:dyDescent="0.25">
      <c r="A11" s="9" t="s">
        <v>2073</v>
      </c>
      <c r="B11" s="8">
        <v>7</v>
      </c>
      <c r="C11" s="8">
        <v>28</v>
      </c>
      <c r="D11" s="8">
        <v>44</v>
      </c>
      <c r="E11" s="8">
        <v>79</v>
      </c>
    </row>
    <row r="12" spans="1:5" x14ac:dyDescent="0.25">
      <c r="A12" s="9" t="s">
        <v>2074</v>
      </c>
      <c r="B12" s="8">
        <v>4</v>
      </c>
      <c r="C12" s="8">
        <v>33</v>
      </c>
      <c r="D12" s="8">
        <v>49</v>
      </c>
      <c r="E12" s="8">
        <v>86</v>
      </c>
    </row>
    <row r="13" spans="1:5" x14ac:dyDescent="0.25">
      <c r="A13" s="9" t="s">
        <v>2075</v>
      </c>
      <c r="B13" s="8">
        <v>1</v>
      </c>
      <c r="C13" s="8">
        <v>30</v>
      </c>
      <c r="D13" s="8">
        <v>46</v>
      </c>
      <c r="E13" s="8">
        <v>77</v>
      </c>
    </row>
    <row r="14" spans="1:5" x14ac:dyDescent="0.25">
      <c r="A14" s="9" t="s">
        <v>2076</v>
      </c>
      <c r="B14" s="8">
        <v>3</v>
      </c>
      <c r="C14" s="8">
        <v>35</v>
      </c>
      <c r="D14" s="8">
        <v>46</v>
      </c>
      <c r="E14" s="8">
        <v>84</v>
      </c>
    </row>
    <row r="15" spans="1:5" x14ac:dyDescent="0.25">
      <c r="A15" s="9" t="s">
        <v>2077</v>
      </c>
      <c r="B15" s="8">
        <v>3</v>
      </c>
      <c r="C15" s="8">
        <v>28</v>
      </c>
      <c r="D15" s="8">
        <v>55</v>
      </c>
      <c r="E15" s="8">
        <v>86</v>
      </c>
    </row>
    <row r="16" spans="1:5" x14ac:dyDescent="0.25">
      <c r="A16" s="9" t="s">
        <v>2078</v>
      </c>
      <c r="B16" s="8">
        <v>4</v>
      </c>
      <c r="C16" s="8">
        <v>31</v>
      </c>
      <c r="D16" s="8">
        <v>58</v>
      </c>
      <c r="E16" s="8">
        <v>93</v>
      </c>
    </row>
    <row r="17" spans="1:5" x14ac:dyDescent="0.25">
      <c r="A17" s="9" t="s">
        <v>2079</v>
      </c>
      <c r="B17" s="8">
        <v>8</v>
      </c>
      <c r="C17" s="8">
        <v>35</v>
      </c>
      <c r="D17" s="8">
        <v>41</v>
      </c>
      <c r="E17" s="8">
        <v>84</v>
      </c>
    </row>
    <row r="18" spans="1:5" x14ac:dyDescent="0.25">
      <c r="A18" s="9" t="s">
        <v>2080</v>
      </c>
      <c r="B18" s="8">
        <v>5</v>
      </c>
      <c r="C18" s="8">
        <v>23</v>
      </c>
      <c r="D18" s="8">
        <v>45</v>
      </c>
      <c r="E18" s="8">
        <v>73</v>
      </c>
    </row>
    <row r="19" spans="1:5" x14ac:dyDescent="0.25">
      <c r="A19" s="9" t="s">
        <v>2081</v>
      </c>
      <c r="B19" s="8">
        <v>6</v>
      </c>
      <c r="C19" s="8">
        <v>26</v>
      </c>
      <c r="D19" s="8">
        <v>45</v>
      </c>
      <c r="E19" s="8">
        <v>77</v>
      </c>
    </row>
    <row r="20" spans="1:5" x14ac:dyDescent="0.25">
      <c r="A20" s="9" t="s">
        <v>2082</v>
      </c>
      <c r="B20" s="8">
        <v>3</v>
      </c>
      <c r="C20" s="8">
        <v>27</v>
      </c>
      <c r="D20" s="8">
        <v>45</v>
      </c>
      <c r="E20" s="8">
        <v>75</v>
      </c>
    </row>
    <row r="21" spans="1:5" x14ac:dyDescent="0.25">
      <c r="A21" s="9" t="s">
        <v>2083</v>
      </c>
      <c r="B21" s="8">
        <v>7</v>
      </c>
      <c r="C21" s="8">
        <v>32</v>
      </c>
      <c r="D21" s="8">
        <v>42</v>
      </c>
      <c r="E21" s="8">
        <v>81</v>
      </c>
    </row>
    <row r="22" spans="1:5" x14ac:dyDescent="0.25">
      <c r="A22" s="9" t="s">
        <v>2033</v>
      </c>
      <c r="B22" s="8">
        <v>57</v>
      </c>
      <c r="C22" s="8">
        <v>364</v>
      </c>
      <c r="D22" s="8">
        <v>565</v>
      </c>
      <c r="E22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303D-B6B4-4864-A6C0-AC48E131F91E}">
  <dimension ref="A1:H13"/>
  <sheetViews>
    <sheetView workbookViewId="0"/>
  </sheetViews>
  <sheetFormatPr defaultRowHeight="15.75" x14ac:dyDescent="0.25"/>
  <cols>
    <col min="1" max="1" width="24" bestFit="1" customWidth="1"/>
    <col min="2" max="2" width="15.33203125" bestFit="1" customWidth="1"/>
    <col min="3" max="3" width="12.109375" bestFit="1" customWidth="1"/>
    <col min="4" max="4" width="14.44140625" bestFit="1" customWidth="1"/>
    <col min="5" max="5" width="10.88671875" bestFit="1" customWidth="1"/>
    <col min="6" max="6" width="17.44140625" style="4" bestFit="1" customWidth="1"/>
    <col min="7" max="7" width="14.21875" style="4" bestFit="1" customWidth="1"/>
    <col min="8" max="8" width="16.44140625" style="4" bestFit="1" customWidth="1"/>
  </cols>
  <sheetData>
    <row r="1" spans="1:8" x14ac:dyDescent="0.25">
      <c r="A1" s="1" t="s">
        <v>2115</v>
      </c>
      <c r="B1" s="1" t="s">
        <v>2085</v>
      </c>
      <c r="C1" s="1" t="s">
        <v>2086</v>
      </c>
      <c r="D1" s="1" t="s">
        <v>2087</v>
      </c>
      <c r="E1" s="1" t="s">
        <v>2088</v>
      </c>
      <c r="F1" s="5" t="s">
        <v>2091</v>
      </c>
      <c r="G1" s="5" t="s">
        <v>2089</v>
      </c>
      <c r="H1" s="5" t="s">
        <v>2090</v>
      </c>
    </row>
    <row r="2" spans="1:8" x14ac:dyDescent="0.25">
      <c r="A2" t="s">
        <v>2092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2093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>SUM(B3,C3,D3)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5">
      <c r="A4" t="s">
        <v>2094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ref="E4:E13" si="3">SUM(B4,C4,D4)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5">
      <c r="A5" t="s">
        <v>2095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3"/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t="s">
        <v>2096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3"/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t="s">
        <v>2097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3"/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5">
      <c r="A8" t="s">
        <v>2098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3"/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t="s">
        <v>2099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3"/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t="s">
        <v>2100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3"/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t="s">
        <v>2101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3"/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5">
      <c r="A12" t="s">
        <v>2102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3"/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t="s">
        <v>2103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5607-BA60-46B7-AB75-97C4B03F3946}">
  <dimension ref="A1:L566"/>
  <sheetViews>
    <sheetView workbookViewId="0">
      <selection activeCell="K23" sqref="K23"/>
    </sheetView>
  </sheetViews>
  <sheetFormatPr defaultRowHeight="15.75" x14ac:dyDescent="0.25"/>
  <cols>
    <col min="1" max="1" width="9.44140625" style="14" customWidth="1"/>
    <col min="2" max="2" width="11.21875" style="14" bestFit="1" customWidth="1"/>
    <col min="3" max="3" width="14.77734375" style="14" bestFit="1" customWidth="1"/>
    <col min="4" max="4" width="12" style="14" bestFit="1" customWidth="1"/>
    <col min="5" max="5" width="11.6640625" style="14" bestFit="1" customWidth="1"/>
    <col min="6" max="6" width="8.77734375" style="16" customWidth="1"/>
    <col min="7" max="7" width="11.6640625" style="14" bestFit="1" customWidth="1"/>
    <col min="8" max="8" width="14.77734375" style="16" bestFit="1" customWidth="1"/>
    <col min="9" max="9" width="12" style="14" bestFit="1" customWidth="1"/>
  </cols>
  <sheetData>
    <row r="1" spans="1:9" x14ac:dyDescent="0.25">
      <c r="A1" s="13" t="s">
        <v>4</v>
      </c>
      <c r="B1" s="13" t="s">
        <v>5</v>
      </c>
      <c r="C1" s="17" t="s">
        <v>5</v>
      </c>
      <c r="D1" s="17"/>
      <c r="E1" s="13"/>
      <c r="F1" s="15" t="s">
        <v>4</v>
      </c>
      <c r="G1" s="13" t="s">
        <v>5</v>
      </c>
      <c r="H1" s="17" t="s">
        <v>5</v>
      </c>
      <c r="I1" s="17"/>
    </row>
    <row r="2" spans="1:9" x14ac:dyDescent="0.25">
      <c r="A2" s="14" t="s">
        <v>20</v>
      </c>
      <c r="B2" s="14">
        <v>158</v>
      </c>
      <c r="F2" s="16" t="s">
        <v>14</v>
      </c>
      <c r="G2" s="14">
        <v>0</v>
      </c>
      <c r="H2"/>
      <c r="I2"/>
    </row>
    <row r="3" spans="1:9" x14ac:dyDescent="0.25">
      <c r="A3" s="14" t="s">
        <v>20</v>
      </c>
      <c r="B3" s="14">
        <v>1425</v>
      </c>
      <c r="C3" s="14" t="s">
        <v>2104</v>
      </c>
      <c r="D3" s="18">
        <f>AVERAGE(B:B)</f>
        <v>851.14690265486729</v>
      </c>
      <c r="F3" s="16" t="s">
        <v>14</v>
      </c>
      <c r="G3" s="14">
        <v>24</v>
      </c>
      <c r="H3" t="s">
        <v>2104</v>
      </c>
      <c r="I3" s="18">
        <f>AVERAGE(G:G)</f>
        <v>585.61538461538464</v>
      </c>
    </row>
    <row r="4" spans="1:9" x14ac:dyDescent="0.25">
      <c r="A4" s="14" t="s">
        <v>20</v>
      </c>
      <c r="B4" s="14">
        <v>174</v>
      </c>
      <c r="C4" s="14" t="s">
        <v>2105</v>
      </c>
      <c r="D4" s="18">
        <f>MEDIAN(B:B)</f>
        <v>201</v>
      </c>
      <c r="F4" s="16" t="s">
        <v>14</v>
      </c>
      <c r="G4" s="14">
        <v>53</v>
      </c>
      <c r="H4" t="s">
        <v>2105</v>
      </c>
      <c r="I4" s="18">
        <f>MEDIAN(G:G)</f>
        <v>114.5</v>
      </c>
    </row>
    <row r="5" spans="1:9" x14ac:dyDescent="0.25">
      <c r="A5" s="14" t="s">
        <v>20</v>
      </c>
      <c r="B5" s="14">
        <v>227</v>
      </c>
      <c r="C5" s="14" t="s">
        <v>2108</v>
      </c>
      <c r="D5" s="18">
        <f>MIN(B:B)</f>
        <v>16</v>
      </c>
      <c r="F5" s="16" t="s">
        <v>14</v>
      </c>
      <c r="G5" s="14">
        <v>18</v>
      </c>
      <c r="H5" t="s">
        <v>2108</v>
      </c>
      <c r="I5" s="18">
        <f>MIN(G:G)</f>
        <v>0</v>
      </c>
    </row>
    <row r="6" spans="1:9" x14ac:dyDescent="0.25">
      <c r="A6" s="14" t="s">
        <v>20</v>
      </c>
      <c r="B6" s="14">
        <v>220</v>
      </c>
      <c r="C6" s="14" t="s">
        <v>2109</v>
      </c>
      <c r="D6" s="18">
        <f>MAX(B:B)</f>
        <v>7295</v>
      </c>
      <c r="F6" s="16" t="s">
        <v>14</v>
      </c>
      <c r="G6" s="14">
        <v>44</v>
      </c>
      <c r="H6" t="s">
        <v>2109</v>
      </c>
      <c r="I6" s="18">
        <f>MAX(G:G)</f>
        <v>6080</v>
      </c>
    </row>
    <row r="7" spans="1:9" x14ac:dyDescent="0.25">
      <c r="A7" s="14" t="s">
        <v>20</v>
      </c>
      <c r="B7" s="14">
        <v>98</v>
      </c>
      <c r="C7" s="14" t="s">
        <v>2107</v>
      </c>
      <c r="D7" s="18">
        <f>_xlfn.VAR.S(B:B)</f>
        <v>1606216.5936295739</v>
      </c>
      <c r="F7" s="16" t="s">
        <v>14</v>
      </c>
      <c r="G7" s="14">
        <v>27</v>
      </c>
      <c r="H7" t="s">
        <v>2107</v>
      </c>
      <c r="I7" s="18">
        <f>_xlfn.VAR.S(G:G)</f>
        <v>924113.45496927318</v>
      </c>
    </row>
    <row r="8" spans="1:9" x14ac:dyDescent="0.25">
      <c r="A8" s="14" t="s">
        <v>20</v>
      </c>
      <c r="B8" s="14">
        <v>100</v>
      </c>
      <c r="C8" s="14" t="s">
        <v>2106</v>
      </c>
      <c r="D8" s="18">
        <f>_xlfn.STDEV.S(B:B)</f>
        <v>1267.366006183523</v>
      </c>
      <c r="F8" s="16" t="s">
        <v>14</v>
      </c>
      <c r="G8" s="14">
        <v>55</v>
      </c>
      <c r="H8" t="s">
        <v>2106</v>
      </c>
      <c r="I8" s="18">
        <f>_xlfn.STDEV.S(G:G)</f>
        <v>961.30819978260524</v>
      </c>
    </row>
    <row r="9" spans="1:9" x14ac:dyDescent="0.25">
      <c r="A9" s="14" t="s">
        <v>20</v>
      </c>
      <c r="B9" s="14">
        <v>1249</v>
      </c>
      <c r="F9" s="16" t="s">
        <v>14</v>
      </c>
      <c r="G9" s="14">
        <v>200</v>
      </c>
    </row>
    <row r="10" spans="1:9" x14ac:dyDescent="0.25">
      <c r="A10" s="14" t="s">
        <v>20</v>
      </c>
      <c r="B10" s="14">
        <v>1396</v>
      </c>
      <c r="F10" s="16" t="s">
        <v>14</v>
      </c>
      <c r="G10" s="14">
        <v>452</v>
      </c>
    </row>
    <row r="11" spans="1:9" x14ac:dyDescent="0.25">
      <c r="A11" s="14" t="s">
        <v>20</v>
      </c>
      <c r="B11" s="14">
        <v>890</v>
      </c>
      <c r="F11" s="16" t="s">
        <v>14</v>
      </c>
      <c r="G11" s="14">
        <v>674</v>
      </c>
    </row>
    <row r="12" spans="1:9" x14ac:dyDescent="0.25">
      <c r="A12" s="14" t="s">
        <v>20</v>
      </c>
      <c r="B12" s="14">
        <v>142</v>
      </c>
      <c r="F12" s="16" t="s">
        <v>14</v>
      </c>
      <c r="G12" s="14">
        <v>558</v>
      </c>
      <c r="I12" s="26" t="s">
        <v>2110</v>
      </c>
    </row>
    <row r="13" spans="1:9" x14ac:dyDescent="0.25">
      <c r="A13" s="14" t="s">
        <v>20</v>
      </c>
      <c r="B13" s="14">
        <v>2673</v>
      </c>
      <c r="F13" s="16" t="s">
        <v>14</v>
      </c>
      <c r="G13" s="14">
        <v>15</v>
      </c>
      <c r="I13" t="s">
        <v>2111</v>
      </c>
    </row>
    <row r="14" spans="1:9" x14ac:dyDescent="0.25">
      <c r="A14" s="14" t="s">
        <v>20</v>
      </c>
      <c r="B14" s="14">
        <v>163</v>
      </c>
      <c r="F14" s="16" t="s">
        <v>14</v>
      </c>
      <c r="G14" s="14">
        <v>2307</v>
      </c>
      <c r="I14" t="s">
        <v>2113</v>
      </c>
    </row>
    <row r="15" spans="1:9" x14ac:dyDescent="0.25">
      <c r="A15" s="14" t="s">
        <v>20</v>
      </c>
      <c r="B15" s="14">
        <v>2220</v>
      </c>
      <c r="F15" s="16" t="s">
        <v>14</v>
      </c>
      <c r="G15" s="14">
        <v>88</v>
      </c>
      <c r="I15" s="14" t="s">
        <v>2112</v>
      </c>
    </row>
    <row r="16" spans="1:9" x14ac:dyDescent="0.25">
      <c r="A16" s="14" t="s">
        <v>20</v>
      </c>
      <c r="B16" s="14">
        <v>1606</v>
      </c>
      <c r="F16" s="16" t="s">
        <v>14</v>
      </c>
      <c r="G16" s="14">
        <v>48</v>
      </c>
    </row>
    <row r="17" spans="1:12" x14ac:dyDescent="0.25">
      <c r="A17" s="14" t="s">
        <v>20</v>
      </c>
      <c r="B17" s="14">
        <v>129</v>
      </c>
      <c r="F17" s="16" t="s">
        <v>14</v>
      </c>
      <c r="G17" s="14">
        <v>1</v>
      </c>
    </row>
    <row r="18" spans="1:12" x14ac:dyDescent="0.25">
      <c r="A18" s="14" t="s">
        <v>20</v>
      </c>
      <c r="B18" s="14">
        <v>226</v>
      </c>
      <c r="F18" s="16" t="s">
        <v>14</v>
      </c>
      <c r="G18" s="14">
        <v>1467</v>
      </c>
    </row>
    <row r="19" spans="1:12" x14ac:dyDescent="0.25">
      <c r="A19" s="14" t="s">
        <v>20</v>
      </c>
      <c r="B19" s="14">
        <v>5419</v>
      </c>
      <c r="F19" s="16" t="s">
        <v>14</v>
      </c>
      <c r="G19" s="14">
        <v>75</v>
      </c>
    </row>
    <row r="20" spans="1:12" x14ac:dyDescent="0.25">
      <c r="A20" s="14" t="s">
        <v>20</v>
      </c>
      <c r="B20" s="14">
        <v>165</v>
      </c>
      <c r="F20" s="16" t="s">
        <v>14</v>
      </c>
      <c r="G20" s="14">
        <v>120</v>
      </c>
    </row>
    <row r="21" spans="1:12" x14ac:dyDescent="0.25">
      <c r="A21" s="14" t="s">
        <v>20</v>
      </c>
      <c r="B21" s="14">
        <v>1965</v>
      </c>
      <c r="F21" s="16" t="s">
        <v>14</v>
      </c>
      <c r="G21" s="14">
        <v>2253</v>
      </c>
      <c r="L21" s="12"/>
    </row>
    <row r="22" spans="1:12" x14ac:dyDescent="0.25">
      <c r="A22" s="14" t="s">
        <v>20</v>
      </c>
      <c r="B22" s="14">
        <v>16</v>
      </c>
      <c r="F22" s="16" t="s">
        <v>14</v>
      </c>
      <c r="G22" s="14">
        <v>5</v>
      </c>
    </row>
    <row r="23" spans="1:12" x14ac:dyDescent="0.25">
      <c r="A23" s="14" t="s">
        <v>20</v>
      </c>
      <c r="B23" s="14">
        <v>107</v>
      </c>
      <c r="F23" s="16" t="s">
        <v>14</v>
      </c>
      <c r="G23" s="14">
        <v>38</v>
      </c>
    </row>
    <row r="24" spans="1:12" x14ac:dyDescent="0.25">
      <c r="A24" s="14" t="s">
        <v>20</v>
      </c>
      <c r="B24" s="14">
        <v>134</v>
      </c>
      <c r="F24" s="16" t="s">
        <v>14</v>
      </c>
      <c r="G24" s="14">
        <v>12</v>
      </c>
    </row>
    <row r="25" spans="1:12" x14ac:dyDescent="0.25">
      <c r="A25" s="14" t="s">
        <v>20</v>
      </c>
      <c r="B25" s="14">
        <v>198</v>
      </c>
      <c r="F25" s="16" t="s">
        <v>14</v>
      </c>
      <c r="G25" s="14">
        <v>1684</v>
      </c>
    </row>
    <row r="26" spans="1:12" x14ac:dyDescent="0.25">
      <c r="A26" s="14" t="s">
        <v>20</v>
      </c>
      <c r="B26" s="14">
        <v>111</v>
      </c>
      <c r="F26" s="16" t="s">
        <v>14</v>
      </c>
      <c r="G26" s="14">
        <v>56</v>
      </c>
    </row>
    <row r="27" spans="1:12" x14ac:dyDescent="0.25">
      <c r="A27" s="14" t="s">
        <v>20</v>
      </c>
      <c r="B27" s="14">
        <v>222</v>
      </c>
      <c r="F27" s="16" t="s">
        <v>14</v>
      </c>
      <c r="G27" s="14">
        <v>838</v>
      </c>
    </row>
    <row r="28" spans="1:12" x14ac:dyDescent="0.25">
      <c r="A28" s="14" t="s">
        <v>20</v>
      </c>
      <c r="B28" s="14">
        <v>6212</v>
      </c>
      <c r="F28" s="16" t="s">
        <v>14</v>
      </c>
      <c r="G28" s="14">
        <v>1000</v>
      </c>
    </row>
    <row r="29" spans="1:12" x14ac:dyDescent="0.25">
      <c r="A29" s="14" t="s">
        <v>20</v>
      </c>
      <c r="B29" s="14">
        <v>98</v>
      </c>
      <c r="F29" s="16" t="s">
        <v>14</v>
      </c>
      <c r="G29" s="14">
        <v>1482</v>
      </c>
    </row>
    <row r="30" spans="1:12" x14ac:dyDescent="0.25">
      <c r="A30" s="14" t="s">
        <v>20</v>
      </c>
      <c r="B30" s="14">
        <v>92</v>
      </c>
      <c r="F30" s="16" t="s">
        <v>14</v>
      </c>
      <c r="G30" s="14">
        <v>106</v>
      </c>
    </row>
    <row r="31" spans="1:12" x14ac:dyDescent="0.25">
      <c r="A31" s="14" t="s">
        <v>20</v>
      </c>
      <c r="B31" s="14">
        <v>149</v>
      </c>
      <c r="F31" s="16" t="s">
        <v>14</v>
      </c>
      <c r="G31" s="14">
        <v>679</v>
      </c>
    </row>
    <row r="32" spans="1:12" x14ac:dyDescent="0.25">
      <c r="A32" s="14" t="s">
        <v>20</v>
      </c>
      <c r="B32" s="14">
        <v>2431</v>
      </c>
      <c r="F32" s="16" t="s">
        <v>14</v>
      </c>
      <c r="G32" s="14">
        <v>1220</v>
      </c>
    </row>
    <row r="33" spans="1:7" x14ac:dyDescent="0.25">
      <c r="A33" s="14" t="s">
        <v>20</v>
      </c>
      <c r="B33" s="14">
        <v>303</v>
      </c>
      <c r="F33" s="16" t="s">
        <v>14</v>
      </c>
      <c r="G33" s="14">
        <v>1</v>
      </c>
    </row>
    <row r="34" spans="1:7" x14ac:dyDescent="0.25">
      <c r="A34" s="14" t="s">
        <v>20</v>
      </c>
      <c r="B34" s="14">
        <v>209</v>
      </c>
      <c r="F34" s="16" t="s">
        <v>14</v>
      </c>
      <c r="G34" s="14">
        <v>37</v>
      </c>
    </row>
    <row r="35" spans="1:7" x14ac:dyDescent="0.25">
      <c r="A35" s="14" t="s">
        <v>20</v>
      </c>
      <c r="B35" s="14">
        <v>131</v>
      </c>
      <c r="F35" s="16" t="s">
        <v>14</v>
      </c>
      <c r="G35" s="14">
        <v>60</v>
      </c>
    </row>
    <row r="36" spans="1:7" x14ac:dyDescent="0.25">
      <c r="A36" s="14" t="s">
        <v>20</v>
      </c>
      <c r="B36" s="14">
        <v>164</v>
      </c>
      <c r="F36" s="16" t="s">
        <v>14</v>
      </c>
      <c r="G36" s="14">
        <v>296</v>
      </c>
    </row>
    <row r="37" spans="1:7" x14ac:dyDescent="0.25">
      <c r="A37" s="14" t="s">
        <v>20</v>
      </c>
      <c r="B37" s="14">
        <v>201</v>
      </c>
      <c r="F37" s="16" t="s">
        <v>14</v>
      </c>
      <c r="G37" s="14">
        <v>3304</v>
      </c>
    </row>
    <row r="38" spans="1:7" x14ac:dyDescent="0.25">
      <c r="A38" s="14" t="s">
        <v>20</v>
      </c>
      <c r="B38" s="14">
        <v>211</v>
      </c>
      <c r="F38" s="16" t="s">
        <v>14</v>
      </c>
      <c r="G38" s="14">
        <v>73</v>
      </c>
    </row>
    <row r="39" spans="1:7" x14ac:dyDescent="0.25">
      <c r="A39" s="14" t="s">
        <v>20</v>
      </c>
      <c r="B39" s="14">
        <v>128</v>
      </c>
      <c r="F39" s="16" t="s">
        <v>14</v>
      </c>
      <c r="G39" s="14">
        <v>3387</v>
      </c>
    </row>
    <row r="40" spans="1:7" x14ac:dyDescent="0.25">
      <c r="A40" s="14" t="s">
        <v>20</v>
      </c>
      <c r="B40" s="14">
        <v>1600</v>
      </c>
      <c r="F40" s="16" t="s">
        <v>14</v>
      </c>
      <c r="G40" s="14">
        <v>662</v>
      </c>
    </row>
    <row r="41" spans="1:7" x14ac:dyDescent="0.25">
      <c r="A41" s="14" t="s">
        <v>20</v>
      </c>
      <c r="B41" s="14">
        <v>249</v>
      </c>
      <c r="F41" s="16" t="s">
        <v>14</v>
      </c>
      <c r="G41" s="14">
        <v>774</v>
      </c>
    </row>
    <row r="42" spans="1:7" x14ac:dyDescent="0.25">
      <c r="A42" s="14" t="s">
        <v>20</v>
      </c>
      <c r="B42" s="14">
        <v>236</v>
      </c>
      <c r="F42" s="16" t="s">
        <v>14</v>
      </c>
      <c r="G42" s="14">
        <v>672</v>
      </c>
    </row>
    <row r="43" spans="1:7" x14ac:dyDescent="0.25">
      <c r="A43" s="14" t="s">
        <v>20</v>
      </c>
      <c r="B43" s="14">
        <v>4065</v>
      </c>
      <c r="F43" s="16" t="s">
        <v>14</v>
      </c>
      <c r="G43" s="14">
        <v>940</v>
      </c>
    </row>
    <row r="44" spans="1:7" x14ac:dyDescent="0.25">
      <c r="A44" s="14" t="s">
        <v>20</v>
      </c>
      <c r="B44" s="14">
        <v>246</v>
      </c>
      <c r="F44" s="16" t="s">
        <v>14</v>
      </c>
      <c r="G44" s="14">
        <v>117</v>
      </c>
    </row>
    <row r="45" spans="1:7" x14ac:dyDescent="0.25">
      <c r="A45" s="14" t="s">
        <v>20</v>
      </c>
      <c r="B45" s="14">
        <v>2475</v>
      </c>
      <c r="F45" s="16" t="s">
        <v>14</v>
      </c>
      <c r="G45" s="14">
        <v>115</v>
      </c>
    </row>
    <row r="46" spans="1:7" x14ac:dyDescent="0.25">
      <c r="A46" s="14" t="s">
        <v>20</v>
      </c>
      <c r="B46" s="14">
        <v>76</v>
      </c>
      <c r="F46" s="16" t="s">
        <v>14</v>
      </c>
      <c r="G46" s="14">
        <v>326</v>
      </c>
    </row>
    <row r="47" spans="1:7" x14ac:dyDescent="0.25">
      <c r="A47" s="14" t="s">
        <v>20</v>
      </c>
      <c r="B47" s="14">
        <v>54</v>
      </c>
      <c r="F47" s="16" t="s">
        <v>14</v>
      </c>
      <c r="G47" s="14">
        <v>1</v>
      </c>
    </row>
    <row r="48" spans="1:7" x14ac:dyDescent="0.25">
      <c r="A48" s="14" t="s">
        <v>20</v>
      </c>
      <c r="B48" s="14">
        <v>88</v>
      </c>
      <c r="F48" s="16" t="s">
        <v>14</v>
      </c>
      <c r="G48" s="14">
        <v>1467</v>
      </c>
    </row>
    <row r="49" spans="1:7" x14ac:dyDescent="0.25">
      <c r="A49" s="14" t="s">
        <v>20</v>
      </c>
      <c r="B49" s="14">
        <v>85</v>
      </c>
      <c r="F49" s="16" t="s">
        <v>14</v>
      </c>
      <c r="G49" s="14">
        <v>5681</v>
      </c>
    </row>
    <row r="50" spans="1:7" x14ac:dyDescent="0.25">
      <c r="A50" s="14" t="s">
        <v>20</v>
      </c>
      <c r="B50" s="14">
        <v>170</v>
      </c>
      <c r="F50" s="16" t="s">
        <v>14</v>
      </c>
      <c r="G50" s="14">
        <v>1059</v>
      </c>
    </row>
    <row r="51" spans="1:7" x14ac:dyDescent="0.25">
      <c r="A51" s="14" t="s">
        <v>20</v>
      </c>
      <c r="B51" s="14">
        <v>330</v>
      </c>
      <c r="F51" s="16" t="s">
        <v>14</v>
      </c>
      <c r="G51" s="14">
        <v>1194</v>
      </c>
    </row>
    <row r="52" spans="1:7" x14ac:dyDescent="0.25">
      <c r="A52" s="14" t="s">
        <v>20</v>
      </c>
      <c r="B52" s="14">
        <v>127</v>
      </c>
      <c r="F52" s="16" t="s">
        <v>14</v>
      </c>
      <c r="G52" s="14">
        <v>30</v>
      </c>
    </row>
    <row r="53" spans="1:7" x14ac:dyDescent="0.25">
      <c r="A53" s="14" t="s">
        <v>20</v>
      </c>
      <c r="B53" s="14">
        <v>411</v>
      </c>
      <c r="F53" s="16" t="s">
        <v>14</v>
      </c>
      <c r="G53" s="14">
        <v>75</v>
      </c>
    </row>
    <row r="54" spans="1:7" x14ac:dyDescent="0.25">
      <c r="A54" s="14" t="s">
        <v>20</v>
      </c>
      <c r="B54" s="14">
        <v>180</v>
      </c>
      <c r="F54" s="16" t="s">
        <v>14</v>
      </c>
      <c r="G54" s="14">
        <v>955</v>
      </c>
    </row>
    <row r="55" spans="1:7" x14ac:dyDescent="0.25">
      <c r="A55" s="14" t="s">
        <v>20</v>
      </c>
      <c r="B55" s="14">
        <v>374</v>
      </c>
      <c r="F55" s="16" t="s">
        <v>14</v>
      </c>
      <c r="G55" s="14">
        <v>67</v>
      </c>
    </row>
    <row r="56" spans="1:7" x14ac:dyDescent="0.25">
      <c r="A56" s="14" t="s">
        <v>20</v>
      </c>
      <c r="B56" s="14">
        <v>71</v>
      </c>
      <c r="F56" s="16" t="s">
        <v>14</v>
      </c>
      <c r="G56" s="14">
        <v>5</v>
      </c>
    </row>
    <row r="57" spans="1:7" x14ac:dyDescent="0.25">
      <c r="A57" s="14" t="s">
        <v>20</v>
      </c>
      <c r="B57" s="14">
        <v>203</v>
      </c>
      <c r="F57" s="16" t="s">
        <v>14</v>
      </c>
      <c r="G57" s="14">
        <v>26</v>
      </c>
    </row>
    <row r="58" spans="1:7" x14ac:dyDescent="0.25">
      <c r="A58" s="14" t="s">
        <v>20</v>
      </c>
      <c r="B58" s="14">
        <v>113</v>
      </c>
      <c r="F58" s="16" t="s">
        <v>14</v>
      </c>
      <c r="G58" s="14">
        <v>1130</v>
      </c>
    </row>
    <row r="59" spans="1:7" x14ac:dyDescent="0.25">
      <c r="A59" s="14" t="s">
        <v>20</v>
      </c>
      <c r="B59" s="14">
        <v>96</v>
      </c>
      <c r="F59" s="16" t="s">
        <v>14</v>
      </c>
      <c r="G59" s="14">
        <v>782</v>
      </c>
    </row>
    <row r="60" spans="1:7" x14ac:dyDescent="0.25">
      <c r="A60" s="14" t="s">
        <v>20</v>
      </c>
      <c r="B60" s="14">
        <v>498</v>
      </c>
      <c r="F60" s="16" t="s">
        <v>14</v>
      </c>
      <c r="G60" s="14">
        <v>210</v>
      </c>
    </row>
    <row r="61" spans="1:7" x14ac:dyDescent="0.25">
      <c r="A61" s="14" t="s">
        <v>20</v>
      </c>
      <c r="B61" s="14">
        <v>180</v>
      </c>
      <c r="F61" s="16" t="s">
        <v>14</v>
      </c>
      <c r="G61" s="14">
        <v>136</v>
      </c>
    </row>
    <row r="62" spans="1:7" x14ac:dyDescent="0.25">
      <c r="A62" s="14" t="s">
        <v>20</v>
      </c>
      <c r="B62" s="14">
        <v>27</v>
      </c>
      <c r="F62" s="16" t="s">
        <v>14</v>
      </c>
      <c r="G62" s="14">
        <v>86</v>
      </c>
    </row>
    <row r="63" spans="1:7" x14ac:dyDescent="0.25">
      <c r="A63" s="14" t="s">
        <v>20</v>
      </c>
      <c r="B63" s="14">
        <v>2331</v>
      </c>
      <c r="F63" s="16" t="s">
        <v>14</v>
      </c>
      <c r="G63" s="14">
        <v>19</v>
      </c>
    </row>
    <row r="64" spans="1:7" x14ac:dyDescent="0.25">
      <c r="A64" s="14" t="s">
        <v>20</v>
      </c>
      <c r="B64" s="14">
        <v>113</v>
      </c>
      <c r="F64" s="16" t="s">
        <v>14</v>
      </c>
      <c r="G64" s="14">
        <v>886</v>
      </c>
    </row>
    <row r="65" spans="1:7" x14ac:dyDescent="0.25">
      <c r="A65" s="14" t="s">
        <v>20</v>
      </c>
      <c r="B65" s="14">
        <v>164</v>
      </c>
      <c r="F65" s="16" t="s">
        <v>14</v>
      </c>
      <c r="G65" s="14">
        <v>35</v>
      </c>
    </row>
    <row r="66" spans="1:7" x14ac:dyDescent="0.25">
      <c r="A66" s="14" t="s">
        <v>20</v>
      </c>
      <c r="B66" s="14">
        <v>164</v>
      </c>
      <c r="F66" s="16" t="s">
        <v>14</v>
      </c>
      <c r="G66" s="14">
        <v>24</v>
      </c>
    </row>
    <row r="67" spans="1:7" x14ac:dyDescent="0.25">
      <c r="A67" s="14" t="s">
        <v>20</v>
      </c>
      <c r="B67" s="14">
        <v>336</v>
      </c>
      <c r="F67" s="16" t="s">
        <v>14</v>
      </c>
      <c r="G67" s="14">
        <v>86</v>
      </c>
    </row>
    <row r="68" spans="1:7" x14ac:dyDescent="0.25">
      <c r="A68" s="14" t="s">
        <v>20</v>
      </c>
      <c r="B68" s="14">
        <v>1917</v>
      </c>
      <c r="F68" s="16" t="s">
        <v>14</v>
      </c>
      <c r="G68" s="14">
        <v>243</v>
      </c>
    </row>
    <row r="69" spans="1:7" x14ac:dyDescent="0.25">
      <c r="A69" s="14" t="s">
        <v>20</v>
      </c>
      <c r="B69" s="14">
        <v>95</v>
      </c>
      <c r="F69" s="16" t="s">
        <v>14</v>
      </c>
      <c r="G69" s="14">
        <v>65</v>
      </c>
    </row>
    <row r="70" spans="1:7" x14ac:dyDescent="0.25">
      <c r="A70" s="14" t="s">
        <v>20</v>
      </c>
      <c r="B70" s="14">
        <v>147</v>
      </c>
      <c r="F70" s="16" t="s">
        <v>14</v>
      </c>
      <c r="G70" s="14">
        <v>100</v>
      </c>
    </row>
    <row r="71" spans="1:7" x14ac:dyDescent="0.25">
      <c r="A71" s="14" t="s">
        <v>20</v>
      </c>
      <c r="B71" s="14">
        <v>86</v>
      </c>
      <c r="F71" s="16" t="s">
        <v>14</v>
      </c>
      <c r="G71" s="14">
        <v>168</v>
      </c>
    </row>
    <row r="72" spans="1:7" x14ac:dyDescent="0.25">
      <c r="A72" s="14" t="s">
        <v>20</v>
      </c>
      <c r="B72" s="14">
        <v>83</v>
      </c>
      <c r="F72" s="16" t="s">
        <v>14</v>
      </c>
      <c r="G72" s="14">
        <v>13</v>
      </c>
    </row>
    <row r="73" spans="1:7" x14ac:dyDescent="0.25">
      <c r="A73" s="14" t="s">
        <v>20</v>
      </c>
      <c r="B73" s="14">
        <v>676</v>
      </c>
      <c r="F73" s="16" t="s">
        <v>14</v>
      </c>
      <c r="G73" s="14">
        <v>1</v>
      </c>
    </row>
    <row r="74" spans="1:7" x14ac:dyDescent="0.25">
      <c r="A74" s="14" t="s">
        <v>20</v>
      </c>
      <c r="B74" s="14">
        <v>361</v>
      </c>
      <c r="F74" s="16" t="s">
        <v>14</v>
      </c>
      <c r="G74" s="14">
        <v>40</v>
      </c>
    </row>
    <row r="75" spans="1:7" x14ac:dyDescent="0.25">
      <c r="A75" s="14" t="s">
        <v>20</v>
      </c>
      <c r="B75" s="14">
        <v>131</v>
      </c>
      <c r="F75" s="16" t="s">
        <v>14</v>
      </c>
      <c r="G75" s="14">
        <v>226</v>
      </c>
    </row>
    <row r="76" spans="1:7" x14ac:dyDescent="0.25">
      <c r="A76" s="14" t="s">
        <v>20</v>
      </c>
      <c r="B76" s="14">
        <v>126</v>
      </c>
      <c r="F76" s="16" t="s">
        <v>14</v>
      </c>
      <c r="G76" s="14">
        <v>1625</v>
      </c>
    </row>
    <row r="77" spans="1:7" x14ac:dyDescent="0.25">
      <c r="A77" s="14" t="s">
        <v>20</v>
      </c>
      <c r="B77" s="14">
        <v>275</v>
      </c>
      <c r="F77" s="16" t="s">
        <v>14</v>
      </c>
      <c r="G77" s="14">
        <v>143</v>
      </c>
    </row>
    <row r="78" spans="1:7" x14ac:dyDescent="0.25">
      <c r="A78" s="14" t="s">
        <v>20</v>
      </c>
      <c r="B78" s="14">
        <v>67</v>
      </c>
      <c r="F78" s="16" t="s">
        <v>14</v>
      </c>
      <c r="G78" s="14">
        <v>934</v>
      </c>
    </row>
    <row r="79" spans="1:7" x14ac:dyDescent="0.25">
      <c r="A79" s="14" t="s">
        <v>20</v>
      </c>
      <c r="B79" s="14">
        <v>154</v>
      </c>
      <c r="F79" s="16" t="s">
        <v>14</v>
      </c>
      <c r="G79" s="14">
        <v>17</v>
      </c>
    </row>
    <row r="80" spans="1:7" x14ac:dyDescent="0.25">
      <c r="A80" s="14" t="s">
        <v>20</v>
      </c>
      <c r="B80" s="14">
        <v>1782</v>
      </c>
      <c r="F80" s="16" t="s">
        <v>14</v>
      </c>
      <c r="G80" s="14">
        <v>2179</v>
      </c>
    </row>
    <row r="81" spans="1:7" x14ac:dyDescent="0.25">
      <c r="A81" s="14" t="s">
        <v>20</v>
      </c>
      <c r="B81" s="14">
        <v>903</v>
      </c>
      <c r="F81" s="16" t="s">
        <v>14</v>
      </c>
      <c r="G81" s="14">
        <v>931</v>
      </c>
    </row>
    <row r="82" spans="1:7" x14ac:dyDescent="0.25">
      <c r="A82" s="14" t="s">
        <v>20</v>
      </c>
      <c r="B82" s="14">
        <v>94</v>
      </c>
      <c r="F82" s="16" t="s">
        <v>14</v>
      </c>
      <c r="G82" s="14">
        <v>92</v>
      </c>
    </row>
    <row r="83" spans="1:7" x14ac:dyDescent="0.25">
      <c r="A83" s="14" t="s">
        <v>20</v>
      </c>
      <c r="B83" s="14">
        <v>180</v>
      </c>
      <c r="F83" s="16" t="s">
        <v>14</v>
      </c>
      <c r="G83" s="14">
        <v>57</v>
      </c>
    </row>
    <row r="84" spans="1:7" x14ac:dyDescent="0.25">
      <c r="A84" s="14" t="s">
        <v>20</v>
      </c>
      <c r="B84" s="14">
        <v>533</v>
      </c>
      <c r="F84" s="16" t="s">
        <v>14</v>
      </c>
      <c r="G84" s="14">
        <v>41</v>
      </c>
    </row>
    <row r="85" spans="1:7" x14ac:dyDescent="0.25">
      <c r="A85" s="14" t="s">
        <v>20</v>
      </c>
      <c r="B85" s="14">
        <v>2443</v>
      </c>
      <c r="F85" s="16" t="s">
        <v>14</v>
      </c>
      <c r="G85" s="14">
        <v>1</v>
      </c>
    </row>
    <row r="86" spans="1:7" x14ac:dyDescent="0.25">
      <c r="A86" s="14" t="s">
        <v>20</v>
      </c>
      <c r="B86" s="14">
        <v>89</v>
      </c>
      <c r="F86" s="16" t="s">
        <v>14</v>
      </c>
      <c r="G86" s="14">
        <v>101</v>
      </c>
    </row>
    <row r="87" spans="1:7" x14ac:dyDescent="0.25">
      <c r="A87" s="14" t="s">
        <v>20</v>
      </c>
      <c r="B87" s="14">
        <v>159</v>
      </c>
      <c r="F87" s="16" t="s">
        <v>14</v>
      </c>
      <c r="G87" s="14">
        <v>1335</v>
      </c>
    </row>
    <row r="88" spans="1:7" x14ac:dyDescent="0.25">
      <c r="A88" s="14" t="s">
        <v>20</v>
      </c>
      <c r="B88" s="14">
        <v>50</v>
      </c>
      <c r="F88" s="16" t="s">
        <v>14</v>
      </c>
      <c r="G88" s="14">
        <v>15</v>
      </c>
    </row>
    <row r="89" spans="1:7" x14ac:dyDescent="0.25">
      <c r="A89" s="14" t="s">
        <v>20</v>
      </c>
      <c r="B89" s="14">
        <v>186</v>
      </c>
      <c r="F89" s="16" t="s">
        <v>14</v>
      </c>
      <c r="G89" s="14">
        <v>454</v>
      </c>
    </row>
    <row r="90" spans="1:7" x14ac:dyDescent="0.25">
      <c r="A90" s="14" t="s">
        <v>20</v>
      </c>
      <c r="B90" s="14">
        <v>1071</v>
      </c>
      <c r="F90" s="16" t="s">
        <v>14</v>
      </c>
      <c r="G90" s="14">
        <v>3182</v>
      </c>
    </row>
    <row r="91" spans="1:7" x14ac:dyDescent="0.25">
      <c r="A91" s="14" t="s">
        <v>20</v>
      </c>
      <c r="B91" s="14">
        <v>117</v>
      </c>
      <c r="F91" s="16" t="s">
        <v>14</v>
      </c>
      <c r="G91" s="14">
        <v>15</v>
      </c>
    </row>
    <row r="92" spans="1:7" x14ac:dyDescent="0.25">
      <c r="A92" s="14" t="s">
        <v>20</v>
      </c>
      <c r="B92" s="14">
        <v>70</v>
      </c>
      <c r="F92" s="16" t="s">
        <v>14</v>
      </c>
      <c r="G92" s="14">
        <v>133</v>
      </c>
    </row>
    <row r="93" spans="1:7" x14ac:dyDescent="0.25">
      <c r="A93" s="14" t="s">
        <v>20</v>
      </c>
      <c r="B93" s="14">
        <v>135</v>
      </c>
      <c r="F93" s="16" t="s">
        <v>14</v>
      </c>
      <c r="G93" s="14">
        <v>2062</v>
      </c>
    </row>
    <row r="94" spans="1:7" x14ac:dyDescent="0.25">
      <c r="A94" s="14" t="s">
        <v>20</v>
      </c>
      <c r="B94" s="14">
        <v>768</v>
      </c>
      <c r="F94" s="16" t="s">
        <v>14</v>
      </c>
      <c r="G94" s="14">
        <v>29</v>
      </c>
    </row>
    <row r="95" spans="1:7" x14ac:dyDescent="0.25">
      <c r="A95" s="14" t="s">
        <v>20</v>
      </c>
      <c r="B95" s="14">
        <v>199</v>
      </c>
      <c r="F95" s="16" t="s">
        <v>14</v>
      </c>
      <c r="G95" s="14">
        <v>132</v>
      </c>
    </row>
    <row r="96" spans="1:7" x14ac:dyDescent="0.25">
      <c r="A96" s="14" t="s">
        <v>20</v>
      </c>
      <c r="B96" s="14">
        <v>107</v>
      </c>
      <c r="F96" s="16" t="s">
        <v>14</v>
      </c>
      <c r="G96" s="14">
        <v>137</v>
      </c>
    </row>
    <row r="97" spans="1:7" x14ac:dyDescent="0.25">
      <c r="A97" s="14" t="s">
        <v>20</v>
      </c>
      <c r="B97" s="14">
        <v>195</v>
      </c>
      <c r="F97" s="16" t="s">
        <v>14</v>
      </c>
      <c r="G97" s="14">
        <v>908</v>
      </c>
    </row>
    <row r="98" spans="1:7" x14ac:dyDescent="0.25">
      <c r="A98" s="14" t="s">
        <v>20</v>
      </c>
      <c r="B98" s="14">
        <v>3376</v>
      </c>
      <c r="F98" s="16" t="s">
        <v>14</v>
      </c>
      <c r="G98" s="14">
        <v>10</v>
      </c>
    </row>
    <row r="99" spans="1:7" x14ac:dyDescent="0.25">
      <c r="A99" s="14" t="s">
        <v>20</v>
      </c>
      <c r="B99" s="14">
        <v>41</v>
      </c>
      <c r="F99" s="16" t="s">
        <v>14</v>
      </c>
      <c r="G99" s="14">
        <v>1910</v>
      </c>
    </row>
    <row r="100" spans="1:7" x14ac:dyDescent="0.25">
      <c r="A100" s="14" t="s">
        <v>20</v>
      </c>
      <c r="B100" s="14">
        <v>1821</v>
      </c>
      <c r="F100" s="16" t="s">
        <v>14</v>
      </c>
      <c r="G100" s="14">
        <v>38</v>
      </c>
    </row>
    <row r="101" spans="1:7" x14ac:dyDescent="0.25">
      <c r="A101" s="14" t="s">
        <v>20</v>
      </c>
      <c r="B101" s="14">
        <v>164</v>
      </c>
      <c r="F101" s="16" t="s">
        <v>14</v>
      </c>
      <c r="G101" s="14">
        <v>104</v>
      </c>
    </row>
    <row r="102" spans="1:7" x14ac:dyDescent="0.25">
      <c r="A102" s="14" t="s">
        <v>20</v>
      </c>
      <c r="B102" s="14">
        <v>157</v>
      </c>
      <c r="F102" s="16" t="s">
        <v>14</v>
      </c>
      <c r="G102" s="14">
        <v>49</v>
      </c>
    </row>
    <row r="103" spans="1:7" x14ac:dyDescent="0.25">
      <c r="A103" s="14" t="s">
        <v>20</v>
      </c>
      <c r="B103" s="14">
        <v>246</v>
      </c>
      <c r="F103" s="16" t="s">
        <v>14</v>
      </c>
      <c r="G103" s="14">
        <v>1</v>
      </c>
    </row>
    <row r="104" spans="1:7" x14ac:dyDescent="0.25">
      <c r="A104" s="14" t="s">
        <v>20</v>
      </c>
      <c r="B104" s="14">
        <v>1396</v>
      </c>
      <c r="F104" s="16" t="s">
        <v>14</v>
      </c>
      <c r="G104" s="14">
        <v>245</v>
      </c>
    </row>
    <row r="105" spans="1:7" x14ac:dyDescent="0.25">
      <c r="A105" s="14" t="s">
        <v>20</v>
      </c>
      <c r="B105" s="14">
        <v>2506</v>
      </c>
      <c r="F105" s="16" t="s">
        <v>14</v>
      </c>
      <c r="G105" s="14">
        <v>32</v>
      </c>
    </row>
    <row r="106" spans="1:7" x14ac:dyDescent="0.25">
      <c r="A106" s="14" t="s">
        <v>20</v>
      </c>
      <c r="B106" s="14">
        <v>244</v>
      </c>
      <c r="F106" s="16" t="s">
        <v>14</v>
      </c>
      <c r="G106" s="14">
        <v>7</v>
      </c>
    </row>
    <row r="107" spans="1:7" x14ac:dyDescent="0.25">
      <c r="A107" s="14" t="s">
        <v>20</v>
      </c>
      <c r="B107" s="14">
        <v>146</v>
      </c>
      <c r="F107" s="16" t="s">
        <v>14</v>
      </c>
      <c r="G107" s="14">
        <v>803</v>
      </c>
    </row>
    <row r="108" spans="1:7" x14ac:dyDescent="0.25">
      <c r="A108" s="14" t="s">
        <v>20</v>
      </c>
      <c r="B108" s="14">
        <v>1267</v>
      </c>
      <c r="F108" s="16" t="s">
        <v>14</v>
      </c>
      <c r="G108" s="14">
        <v>16</v>
      </c>
    </row>
    <row r="109" spans="1:7" x14ac:dyDescent="0.25">
      <c r="A109" s="14" t="s">
        <v>20</v>
      </c>
      <c r="B109" s="14">
        <v>1561</v>
      </c>
      <c r="F109" s="16" t="s">
        <v>14</v>
      </c>
      <c r="G109" s="14">
        <v>31</v>
      </c>
    </row>
    <row r="110" spans="1:7" x14ac:dyDescent="0.25">
      <c r="A110" s="14" t="s">
        <v>20</v>
      </c>
      <c r="B110" s="14">
        <v>48</v>
      </c>
      <c r="F110" s="16" t="s">
        <v>14</v>
      </c>
      <c r="G110" s="14">
        <v>108</v>
      </c>
    </row>
    <row r="111" spans="1:7" x14ac:dyDescent="0.25">
      <c r="A111" s="14" t="s">
        <v>20</v>
      </c>
      <c r="B111" s="14">
        <v>2739</v>
      </c>
      <c r="F111" s="16" t="s">
        <v>14</v>
      </c>
      <c r="G111" s="14">
        <v>30</v>
      </c>
    </row>
    <row r="112" spans="1:7" x14ac:dyDescent="0.25">
      <c r="A112" s="14" t="s">
        <v>20</v>
      </c>
      <c r="B112" s="14">
        <v>3537</v>
      </c>
      <c r="F112" s="16" t="s">
        <v>14</v>
      </c>
      <c r="G112" s="14">
        <v>17</v>
      </c>
    </row>
    <row r="113" spans="1:7" x14ac:dyDescent="0.25">
      <c r="A113" s="14" t="s">
        <v>20</v>
      </c>
      <c r="B113" s="14">
        <v>2107</v>
      </c>
      <c r="F113" s="16" t="s">
        <v>14</v>
      </c>
      <c r="G113" s="14">
        <v>80</v>
      </c>
    </row>
    <row r="114" spans="1:7" x14ac:dyDescent="0.25">
      <c r="A114" s="14" t="s">
        <v>20</v>
      </c>
      <c r="B114" s="14">
        <v>3318</v>
      </c>
      <c r="F114" s="16" t="s">
        <v>14</v>
      </c>
      <c r="G114" s="14">
        <v>2468</v>
      </c>
    </row>
    <row r="115" spans="1:7" x14ac:dyDescent="0.25">
      <c r="A115" s="14" t="s">
        <v>20</v>
      </c>
      <c r="B115" s="14">
        <v>340</v>
      </c>
      <c r="F115" s="16" t="s">
        <v>14</v>
      </c>
      <c r="G115" s="14">
        <v>26</v>
      </c>
    </row>
    <row r="116" spans="1:7" x14ac:dyDescent="0.25">
      <c r="A116" s="14" t="s">
        <v>20</v>
      </c>
      <c r="B116" s="14">
        <v>1442</v>
      </c>
      <c r="F116" s="16" t="s">
        <v>14</v>
      </c>
      <c r="G116" s="14">
        <v>73</v>
      </c>
    </row>
    <row r="117" spans="1:7" x14ac:dyDescent="0.25">
      <c r="A117" s="14" t="s">
        <v>20</v>
      </c>
      <c r="B117" s="14">
        <v>126</v>
      </c>
      <c r="F117" s="16" t="s">
        <v>14</v>
      </c>
      <c r="G117" s="14">
        <v>128</v>
      </c>
    </row>
    <row r="118" spans="1:7" x14ac:dyDescent="0.25">
      <c r="A118" s="14" t="s">
        <v>20</v>
      </c>
      <c r="B118" s="14">
        <v>524</v>
      </c>
      <c r="F118" s="16" t="s">
        <v>14</v>
      </c>
      <c r="G118" s="14">
        <v>33</v>
      </c>
    </row>
    <row r="119" spans="1:7" x14ac:dyDescent="0.25">
      <c r="A119" s="14" t="s">
        <v>20</v>
      </c>
      <c r="B119" s="14">
        <v>1989</v>
      </c>
      <c r="F119" s="16" t="s">
        <v>14</v>
      </c>
      <c r="G119" s="14">
        <v>1072</v>
      </c>
    </row>
    <row r="120" spans="1:7" x14ac:dyDescent="0.25">
      <c r="A120" s="14" t="s">
        <v>20</v>
      </c>
      <c r="B120" s="14">
        <v>157</v>
      </c>
      <c r="F120" s="16" t="s">
        <v>14</v>
      </c>
      <c r="G120" s="14">
        <v>393</v>
      </c>
    </row>
    <row r="121" spans="1:7" x14ac:dyDescent="0.25">
      <c r="A121" s="14" t="s">
        <v>20</v>
      </c>
      <c r="B121" s="14">
        <v>4498</v>
      </c>
      <c r="F121" s="16" t="s">
        <v>14</v>
      </c>
      <c r="G121" s="14">
        <v>1257</v>
      </c>
    </row>
    <row r="122" spans="1:7" x14ac:dyDescent="0.25">
      <c r="A122" s="14" t="s">
        <v>20</v>
      </c>
      <c r="B122" s="14">
        <v>80</v>
      </c>
      <c r="F122" s="16" t="s">
        <v>14</v>
      </c>
      <c r="G122" s="14">
        <v>328</v>
      </c>
    </row>
    <row r="123" spans="1:7" x14ac:dyDescent="0.25">
      <c r="A123" s="14" t="s">
        <v>20</v>
      </c>
      <c r="B123" s="14">
        <v>43</v>
      </c>
      <c r="F123" s="16" t="s">
        <v>14</v>
      </c>
      <c r="G123" s="14">
        <v>147</v>
      </c>
    </row>
    <row r="124" spans="1:7" x14ac:dyDescent="0.25">
      <c r="A124" s="14" t="s">
        <v>20</v>
      </c>
      <c r="B124" s="14">
        <v>2053</v>
      </c>
      <c r="F124" s="16" t="s">
        <v>14</v>
      </c>
      <c r="G124" s="14">
        <v>830</v>
      </c>
    </row>
    <row r="125" spans="1:7" x14ac:dyDescent="0.25">
      <c r="A125" s="14" t="s">
        <v>20</v>
      </c>
      <c r="B125" s="14">
        <v>168</v>
      </c>
      <c r="F125" s="16" t="s">
        <v>14</v>
      </c>
      <c r="G125" s="14">
        <v>331</v>
      </c>
    </row>
    <row r="126" spans="1:7" x14ac:dyDescent="0.25">
      <c r="A126" s="14" t="s">
        <v>20</v>
      </c>
      <c r="B126" s="14">
        <v>4289</v>
      </c>
      <c r="F126" s="16" t="s">
        <v>14</v>
      </c>
      <c r="G126" s="14">
        <v>25</v>
      </c>
    </row>
    <row r="127" spans="1:7" x14ac:dyDescent="0.25">
      <c r="A127" s="14" t="s">
        <v>20</v>
      </c>
      <c r="B127" s="14">
        <v>165</v>
      </c>
      <c r="F127" s="16" t="s">
        <v>14</v>
      </c>
      <c r="G127" s="14">
        <v>3483</v>
      </c>
    </row>
    <row r="128" spans="1:7" x14ac:dyDescent="0.25">
      <c r="A128" s="14" t="s">
        <v>20</v>
      </c>
      <c r="B128" s="14">
        <v>1815</v>
      </c>
      <c r="F128" s="16" t="s">
        <v>14</v>
      </c>
      <c r="G128" s="14">
        <v>923</v>
      </c>
    </row>
    <row r="129" spans="1:7" x14ac:dyDescent="0.25">
      <c r="A129" s="14" t="s">
        <v>20</v>
      </c>
      <c r="B129" s="14">
        <v>397</v>
      </c>
      <c r="F129" s="16" t="s">
        <v>14</v>
      </c>
      <c r="G129" s="14">
        <v>1</v>
      </c>
    </row>
    <row r="130" spans="1:7" x14ac:dyDescent="0.25">
      <c r="A130" s="14" t="s">
        <v>20</v>
      </c>
      <c r="B130" s="14">
        <v>1539</v>
      </c>
      <c r="F130" s="16" t="s">
        <v>14</v>
      </c>
      <c r="G130" s="14">
        <v>33</v>
      </c>
    </row>
    <row r="131" spans="1:7" x14ac:dyDescent="0.25">
      <c r="A131" s="14" t="s">
        <v>20</v>
      </c>
      <c r="B131" s="14">
        <v>138</v>
      </c>
      <c r="F131" s="16" t="s">
        <v>14</v>
      </c>
      <c r="G131" s="14">
        <v>40</v>
      </c>
    </row>
    <row r="132" spans="1:7" x14ac:dyDescent="0.25">
      <c r="A132" s="14" t="s">
        <v>20</v>
      </c>
      <c r="B132" s="14">
        <v>3594</v>
      </c>
      <c r="F132" s="16" t="s">
        <v>14</v>
      </c>
      <c r="G132" s="14">
        <v>23</v>
      </c>
    </row>
    <row r="133" spans="1:7" x14ac:dyDescent="0.25">
      <c r="A133" s="14" t="s">
        <v>20</v>
      </c>
      <c r="B133" s="14">
        <v>5880</v>
      </c>
      <c r="F133" s="16" t="s">
        <v>14</v>
      </c>
      <c r="G133" s="14">
        <v>75</v>
      </c>
    </row>
    <row r="134" spans="1:7" x14ac:dyDescent="0.25">
      <c r="A134" s="14" t="s">
        <v>20</v>
      </c>
      <c r="B134" s="14">
        <v>112</v>
      </c>
      <c r="F134" s="16" t="s">
        <v>14</v>
      </c>
      <c r="G134" s="14">
        <v>2176</v>
      </c>
    </row>
    <row r="135" spans="1:7" x14ac:dyDescent="0.25">
      <c r="A135" s="14" t="s">
        <v>20</v>
      </c>
      <c r="B135" s="14">
        <v>943</v>
      </c>
      <c r="F135" s="16" t="s">
        <v>14</v>
      </c>
      <c r="G135" s="14">
        <v>441</v>
      </c>
    </row>
    <row r="136" spans="1:7" x14ac:dyDescent="0.25">
      <c r="A136" s="14" t="s">
        <v>20</v>
      </c>
      <c r="B136" s="14">
        <v>2468</v>
      </c>
      <c r="F136" s="16" t="s">
        <v>14</v>
      </c>
      <c r="G136" s="14">
        <v>25</v>
      </c>
    </row>
    <row r="137" spans="1:7" x14ac:dyDescent="0.25">
      <c r="A137" s="14" t="s">
        <v>20</v>
      </c>
      <c r="B137" s="14">
        <v>2551</v>
      </c>
      <c r="F137" s="16" t="s">
        <v>14</v>
      </c>
      <c r="G137" s="14">
        <v>127</v>
      </c>
    </row>
    <row r="138" spans="1:7" x14ac:dyDescent="0.25">
      <c r="A138" s="14" t="s">
        <v>20</v>
      </c>
      <c r="B138" s="14">
        <v>101</v>
      </c>
      <c r="F138" s="16" t="s">
        <v>14</v>
      </c>
      <c r="G138" s="14">
        <v>355</v>
      </c>
    </row>
    <row r="139" spans="1:7" x14ac:dyDescent="0.25">
      <c r="A139" s="14" t="s">
        <v>20</v>
      </c>
      <c r="B139" s="14">
        <v>92</v>
      </c>
      <c r="F139" s="16" t="s">
        <v>14</v>
      </c>
      <c r="G139" s="14">
        <v>44</v>
      </c>
    </row>
    <row r="140" spans="1:7" x14ac:dyDescent="0.25">
      <c r="A140" s="14" t="s">
        <v>20</v>
      </c>
      <c r="B140" s="14">
        <v>62</v>
      </c>
      <c r="F140" s="16" t="s">
        <v>14</v>
      </c>
      <c r="G140" s="14">
        <v>67</v>
      </c>
    </row>
    <row r="141" spans="1:7" x14ac:dyDescent="0.25">
      <c r="A141" s="14" t="s">
        <v>20</v>
      </c>
      <c r="B141" s="14">
        <v>149</v>
      </c>
      <c r="F141" s="16" t="s">
        <v>14</v>
      </c>
      <c r="G141" s="14">
        <v>1068</v>
      </c>
    </row>
    <row r="142" spans="1:7" x14ac:dyDescent="0.25">
      <c r="A142" s="14" t="s">
        <v>20</v>
      </c>
      <c r="B142" s="14">
        <v>329</v>
      </c>
      <c r="F142" s="16" t="s">
        <v>14</v>
      </c>
      <c r="G142" s="14">
        <v>424</v>
      </c>
    </row>
    <row r="143" spans="1:7" x14ac:dyDescent="0.25">
      <c r="A143" s="14" t="s">
        <v>20</v>
      </c>
      <c r="B143" s="14">
        <v>97</v>
      </c>
      <c r="F143" s="16" t="s">
        <v>14</v>
      </c>
      <c r="G143" s="14">
        <v>151</v>
      </c>
    </row>
    <row r="144" spans="1:7" x14ac:dyDescent="0.25">
      <c r="A144" s="14" t="s">
        <v>20</v>
      </c>
      <c r="B144" s="14">
        <v>1784</v>
      </c>
      <c r="F144" s="16" t="s">
        <v>14</v>
      </c>
      <c r="G144" s="14">
        <v>1608</v>
      </c>
    </row>
    <row r="145" spans="1:7" x14ac:dyDescent="0.25">
      <c r="A145" s="14" t="s">
        <v>20</v>
      </c>
      <c r="B145" s="14">
        <v>1684</v>
      </c>
      <c r="F145" s="16" t="s">
        <v>14</v>
      </c>
      <c r="G145" s="14">
        <v>941</v>
      </c>
    </row>
    <row r="146" spans="1:7" x14ac:dyDescent="0.25">
      <c r="A146" s="14" t="s">
        <v>20</v>
      </c>
      <c r="B146" s="14">
        <v>250</v>
      </c>
      <c r="F146" s="16" t="s">
        <v>14</v>
      </c>
      <c r="G146" s="14">
        <v>1</v>
      </c>
    </row>
    <row r="147" spans="1:7" x14ac:dyDescent="0.25">
      <c r="A147" s="14" t="s">
        <v>20</v>
      </c>
      <c r="B147" s="14">
        <v>238</v>
      </c>
      <c r="F147" s="16" t="s">
        <v>14</v>
      </c>
      <c r="G147" s="14">
        <v>40</v>
      </c>
    </row>
    <row r="148" spans="1:7" x14ac:dyDescent="0.25">
      <c r="A148" s="14" t="s">
        <v>20</v>
      </c>
      <c r="B148" s="14">
        <v>53</v>
      </c>
      <c r="F148" s="16" t="s">
        <v>14</v>
      </c>
      <c r="G148" s="14">
        <v>3015</v>
      </c>
    </row>
    <row r="149" spans="1:7" x14ac:dyDescent="0.25">
      <c r="A149" s="14" t="s">
        <v>20</v>
      </c>
      <c r="B149" s="14">
        <v>214</v>
      </c>
      <c r="F149" s="16" t="s">
        <v>14</v>
      </c>
      <c r="G149" s="14">
        <v>435</v>
      </c>
    </row>
    <row r="150" spans="1:7" x14ac:dyDescent="0.25">
      <c r="A150" s="14" t="s">
        <v>20</v>
      </c>
      <c r="B150" s="14">
        <v>222</v>
      </c>
      <c r="F150" s="16" t="s">
        <v>14</v>
      </c>
      <c r="G150" s="14">
        <v>714</v>
      </c>
    </row>
    <row r="151" spans="1:7" x14ac:dyDescent="0.25">
      <c r="A151" s="14" t="s">
        <v>20</v>
      </c>
      <c r="B151" s="14">
        <v>1884</v>
      </c>
      <c r="F151" s="16" t="s">
        <v>14</v>
      </c>
      <c r="G151" s="14">
        <v>5497</v>
      </c>
    </row>
    <row r="152" spans="1:7" x14ac:dyDescent="0.25">
      <c r="A152" s="14" t="s">
        <v>20</v>
      </c>
      <c r="B152" s="14">
        <v>218</v>
      </c>
      <c r="F152" s="16" t="s">
        <v>14</v>
      </c>
      <c r="G152" s="14">
        <v>418</v>
      </c>
    </row>
    <row r="153" spans="1:7" x14ac:dyDescent="0.25">
      <c r="A153" s="14" t="s">
        <v>20</v>
      </c>
      <c r="B153" s="14">
        <v>6465</v>
      </c>
      <c r="F153" s="16" t="s">
        <v>14</v>
      </c>
      <c r="G153" s="14">
        <v>1439</v>
      </c>
    </row>
    <row r="154" spans="1:7" x14ac:dyDescent="0.25">
      <c r="A154" s="14" t="s">
        <v>20</v>
      </c>
      <c r="B154" s="14">
        <v>59</v>
      </c>
      <c r="F154" s="16" t="s">
        <v>14</v>
      </c>
      <c r="G154" s="14">
        <v>15</v>
      </c>
    </row>
    <row r="155" spans="1:7" x14ac:dyDescent="0.25">
      <c r="A155" s="14" t="s">
        <v>20</v>
      </c>
      <c r="B155" s="14">
        <v>88</v>
      </c>
      <c r="F155" s="16" t="s">
        <v>14</v>
      </c>
      <c r="G155" s="14">
        <v>1999</v>
      </c>
    </row>
    <row r="156" spans="1:7" x14ac:dyDescent="0.25">
      <c r="A156" s="14" t="s">
        <v>20</v>
      </c>
      <c r="B156" s="14">
        <v>1697</v>
      </c>
      <c r="F156" s="16" t="s">
        <v>14</v>
      </c>
      <c r="G156" s="14">
        <v>118</v>
      </c>
    </row>
    <row r="157" spans="1:7" x14ac:dyDescent="0.25">
      <c r="A157" s="14" t="s">
        <v>20</v>
      </c>
      <c r="B157" s="14">
        <v>92</v>
      </c>
      <c r="F157" s="16" t="s">
        <v>14</v>
      </c>
      <c r="G157" s="14">
        <v>162</v>
      </c>
    </row>
    <row r="158" spans="1:7" x14ac:dyDescent="0.25">
      <c r="A158" s="14" t="s">
        <v>20</v>
      </c>
      <c r="B158" s="14">
        <v>186</v>
      </c>
      <c r="F158" s="16" t="s">
        <v>14</v>
      </c>
      <c r="G158" s="14">
        <v>83</v>
      </c>
    </row>
    <row r="159" spans="1:7" x14ac:dyDescent="0.25">
      <c r="A159" s="14" t="s">
        <v>20</v>
      </c>
      <c r="B159" s="14">
        <v>138</v>
      </c>
      <c r="F159" s="16" t="s">
        <v>14</v>
      </c>
      <c r="G159" s="14">
        <v>747</v>
      </c>
    </row>
    <row r="160" spans="1:7" x14ac:dyDescent="0.25">
      <c r="A160" s="14" t="s">
        <v>20</v>
      </c>
      <c r="B160" s="14">
        <v>261</v>
      </c>
      <c r="F160" s="16" t="s">
        <v>14</v>
      </c>
      <c r="G160" s="14">
        <v>84</v>
      </c>
    </row>
    <row r="161" spans="1:7" x14ac:dyDescent="0.25">
      <c r="A161" s="14" t="s">
        <v>20</v>
      </c>
      <c r="B161" s="14">
        <v>107</v>
      </c>
      <c r="F161" s="16" t="s">
        <v>14</v>
      </c>
      <c r="G161" s="14">
        <v>91</v>
      </c>
    </row>
    <row r="162" spans="1:7" x14ac:dyDescent="0.25">
      <c r="A162" s="14" t="s">
        <v>20</v>
      </c>
      <c r="B162" s="14">
        <v>199</v>
      </c>
      <c r="F162" s="16" t="s">
        <v>14</v>
      </c>
      <c r="G162" s="14">
        <v>792</v>
      </c>
    </row>
    <row r="163" spans="1:7" x14ac:dyDescent="0.25">
      <c r="A163" s="14" t="s">
        <v>20</v>
      </c>
      <c r="B163" s="14">
        <v>5512</v>
      </c>
      <c r="F163" s="16" t="s">
        <v>14</v>
      </c>
      <c r="G163" s="14">
        <v>32</v>
      </c>
    </row>
    <row r="164" spans="1:7" x14ac:dyDescent="0.25">
      <c r="A164" s="14" t="s">
        <v>20</v>
      </c>
      <c r="B164" s="14">
        <v>86</v>
      </c>
      <c r="F164" s="16" t="s">
        <v>14</v>
      </c>
      <c r="G164" s="14">
        <v>186</v>
      </c>
    </row>
    <row r="165" spans="1:7" x14ac:dyDescent="0.25">
      <c r="A165" s="14" t="s">
        <v>20</v>
      </c>
      <c r="B165" s="14">
        <v>2768</v>
      </c>
      <c r="F165" s="16" t="s">
        <v>14</v>
      </c>
      <c r="G165" s="14">
        <v>605</v>
      </c>
    </row>
    <row r="166" spans="1:7" x14ac:dyDescent="0.25">
      <c r="A166" s="14" t="s">
        <v>20</v>
      </c>
      <c r="B166" s="14">
        <v>48</v>
      </c>
      <c r="F166" s="16" t="s">
        <v>14</v>
      </c>
      <c r="G166" s="14">
        <v>1</v>
      </c>
    </row>
    <row r="167" spans="1:7" x14ac:dyDescent="0.25">
      <c r="A167" s="14" t="s">
        <v>20</v>
      </c>
      <c r="B167" s="14">
        <v>87</v>
      </c>
      <c r="F167" s="16" t="s">
        <v>14</v>
      </c>
      <c r="G167" s="14">
        <v>31</v>
      </c>
    </row>
    <row r="168" spans="1:7" x14ac:dyDescent="0.25">
      <c r="A168" s="14" t="s">
        <v>20</v>
      </c>
      <c r="B168" s="14">
        <v>1894</v>
      </c>
      <c r="F168" s="16" t="s">
        <v>14</v>
      </c>
      <c r="G168" s="14">
        <v>1181</v>
      </c>
    </row>
    <row r="169" spans="1:7" x14ac:dyDescent="0.25">
      <c r="A169" s="14" t="s">
        <v>20</v>
      </c>
      <c r="B169" s="14">
        <v>282</v>
      </c>
      <c r="F169" s="16" t="s">
        <v>14</v>
      </c>
      <c r="G169" s="14">
        <v>39</v>
      </c>
    </row>
    <row r="170" spans="1:7" x14ac:dyDescent="0.25">
      <c r="A170" s="14" t="s">
        <v>20</v>
      </c>
      <c r="B170" s="14">
        <v>116</v>
      </c>
      <c r="F170" s="16" t="s">
        <v>14</v>
      </c>
      <c r="G170" s="14">
        <v>46</v>
      </c>
    </row>
    <row r="171" spans="1:7" x14ac:dyDescent="0.25">
      <c r="A171" s="14" t="s">
        <v>20</v>
      </c>
      <c r="B171" s="14">
        <v>83</v>
      </c>
      <c r="F171" s="16" t="s">
        <v>14</v>
      </c>
      <c r="G171" s="14">
        <v>105</v>
      </c>
    </row>
    <row r="172" spans="1:7" x14ac:dyDescent="0.25">
      <c r="A172" s="14" t="s">
        <v>20</v>
      </c>
      <c r="B172" s="14">
        <v>91</v>
      </c>
      <c r="F172" s="16" t="s">
        <v>14</v>
      </c>
      <c r="G172" s="14">
        <v>535</v>
      </c>
    </row>
    <row r="173" spans="1:7" x14ac:dyDescent="0.25">
      <c r="A173" s="14" t="s">
        <v>20</v>
      </c>
      <c r="B173" s="14">
        <v>546</v>
      </c>
      <c r="F173" s="16" t="s">
        <v>14</v>
      </c>
      <c r="G173" s="14">
        <v>16</v>
      </c>
    </row>
    <row r="174" spans="1:7" x14ac:dyDescent="0.25">
      <c r="A174" s="14" t="s">
        <v>20</v>
      </c>
      <c r="B174" s="14">
        <v>393</v>
      </c>
      <c r="F174" s="16" t="s">
        <v>14</v>
      </c>
      <c r="G174" s="14">
        <v>575</v>
      </c>
    </row>
    <row r="175" spans="1:7" x14ac:dyDescent="0.25">
      <c r="A175" s="14" t="s">
        <v>20</v>
      </c>
      <c r="B175" s="14">
        <v>133</v>
      </c>
      <c r="F175" s="16" t="s">
        <v>14</v>
      </c>
      <c r="G175" s="14">
        <v>1120</v>
      </c>
    </row>
    <row r="176" spans="1:7" x14ac:dyDescent="0.25">
      <c r="A176" s="14" t="s">
        <v>20</v>
      </c>
      <c r="B176" s="14">
        <v>254</v>
      </c>
      <c r="F176" s="16" t="s">
        <v>14</v>
      </c>
      <c r="G176" s="14">
        <v>113</v>
      </c>
    </row>
    <row r="177" spans="1:7" x14ac:dyDescent="0.25">
      <c r="A177" s="14" t="s">
        <v>20</v>
      </c>
      <c r="B177" s="14">
        <v>176</v>
      </c>
      <c r="F177" s="16" t="s">
        <v>14</v>
      </c>
      <c r="G177" s="14">
        <v>1538</v>
      </c>
    </row>
    <row r="178" spans="1:7" x14ac:dyDescent="0.25">
      <c r="A178" s="14" t="s">
        <v>20</v>
      </c>
      <c r="B178" s="14">
        <v>337</v>
      </c>
      <c r="F178" s="16" t="s">
        <v>14</v>
      </c>
      <c r="G178" s="14">
        <v>9</v>
      </c>
    </row>
    <row r="179" spans="1:7" x14ac:dyDescent="0.25">
      <c r="A179" s="14" t="s">
        <v>20</v>
      </c>
      <c r="B179" s="14">
        <v>107</v>
      </c>
      <c r="F179" s="16" t="s">
        <v>14</v>
      </c>
      <c r="G179" s="14">
        <v>554</v>
      </c>
    </row>
    <row r="180" spans="1:7" x14ac:dyDescent="0.25">
      <c r="A180" s="14" t="s">
        <v>20</v>
      </c>
      <c r="B180" s="14">
        <v>183</v>
      </c>
      <c r="F180" s="16" t="s">
        <v>14</v>
      </c>
      <c r="G180" s="14">
        <v>648</v>
      </c>
    </row>
    <row r="181" spans="1:7" x14ac:dyDescent="0.25">
      <c r="A181" s="14" t="s">
        <v>20</v>
      </c>
      <c r="B181" s="14">
        <v>72</v>
      </c>
      <c r="F181" s="16" t="s">
        <v>14</v>
      </c>
      <c r="G181" s="14">
        <v>21</v>
      </c>
    </row>
    <row r="182" spans="1:7" x14ac:dyDescent="0.25">
      <c r="A182" s="14" t="s">
        <v>20</v>
      </c>
      <c r="B182" s="14">
        <v>295</v>
      </c>
      <c r="F182" s="16" t="s">
        <v>14</v>
      </c>
      <c r="G182" s="14">
        <v>54</v>
      </c>
    </row>
    <row r="183" spans="1:7" x14ac:dyDescent="0.25">
      <c r="A183" s="14" t="s">
        <v>20</v>
      </c>
      <c r="B183" s="14">
        <v>142</v>
      </c>
      <c r="F183" s="16" t="s">
        <v>14</v>
      </c>
      <c r="G183" s="14">
        <v>120</v>
      </c>
    </row>
    <row r="184" spans="1:7" x14ac:dyDescent="0.25">
      <c r="A184" s="14" t="s">
        <v>20</v>
      </c>
      <c r="B184" s="14">
        <v>85</v>
      </c>
      <c r="F184" s="16" t="s">
        <v>14</v>
      </c>
      <c r="G184" s="14">
        <v>579</v>
      </c>
    </row>
    <row r="185" spans="1:7" x14ac:dyDescent="0.25">
      <c r="A185" s="14" t="s">
        <v>20</v>
      </c>
      <c r="B185" s="14">
        <v>659</v>
      </c>
      <c r="F185" s="16" t="s">
        <v>14</v>
      </c>
      <c r="G185" s="14">
        <v>2072</v>
      </c>
    </row>
    <row r="186" spans="1:7" x14ac:dyDescent="0.25">
      <c r="A186" s="14" t="s">
        <v>20</v>
      </c>
      <c r="B186" s="14">
        <v>121</v>
      </c>
      <c r="F186" s="16" t="s">
        <v>14</v>
      </c>
      <c r="G186" s="14">
        <v>0</v>
      </c>
    </row>
    <row r="187" spans="1:7" x14ac:dyDescent="0.25">
      <c r="A187" s="14" t="s">
        <v>20</v>
      </c>
      <c r="B187" s="14">
        <v>3742</v>
      </c>
      <c r="F187" s="16" t="s">
        <v>14</v>
      </c>
      <c r="G187" s="14">
        <v>1796</v>
      </c>
    </row>
    <row r="188" spans="1:7" x14ac:dyDescent="0.25">
      <c r="A188" s="14" t="s">
        <v>20</v>
      </c>
      <c r="B188" s="14">
        <v>223</v>
      </c>
      <c r="F188" s="16" t="s">
        <v>14</v>
      </c>
      <c r="G188" s="14">
        <v>62</v>
      </c>
    </row>
    <row r="189" spans="1:7" x14ac:dyDescent="0.25">
      <c r="A189" s="14" t="s">
        <v>20</v>
      </c>
      <c r="B189" s="14">
        <v>133</v>
      </c>
      <c r="F189" s="16" t="s">
        <v>14</v>
      </c>
      <c r="G189" s="14">
        <v>347</v>
      </c>
    </row>
    <row r="190" spans="1:7" x14ac:dyDescent="0.25">
      <c r="A190" s="14" t="s">
        <v>20</v>
      </c>
      <c r="B190" s="14">
        <v>5168</v>
      </c>
      <c r="F190" s="16" t="s">
        <v>14</v>
      </c>
      <c r="G190" s="14">
        <v>19</v>
      </c>
    </row>
    <row r="191" spans="1:7" x14ac:dyDescent="0.25">
      <c r="A191" s="14" t="s">
        <v>20</v>
      </c>
      <c r="B191" s="14">
        <v>307</v>
      </c>
      <c r="F191" s="16" t="s">
        <v>14</v>
      </c>
      <c r="G191" s="14">
        <v>1258</v>
      </c>
    </row>
    <row r="192" spans="1:7" x14ac:dyDescent="0.25">
      <c r="A192" s="14" t="s">
        <v>20</v>
      </c>
      <c r="B192" s="14">
        <v>2441</v>
      </c>
      <c r="F192" s="16" t="s">
        <v>14</v>
      </c>
      <c r="G192" s="14">
        <v>362</v>
      </c>
    </row>
    <row r="193" spans="1:7" x14ac:dyDescent="0.25">
      <c r="A193" s="14" t="s">
        <v>20</v>
      </c>
      <c r="B193" s="14">
        <v>1385</v>
      </c>
      <c r="F193" s="16" t="s">
        <v>14</v>
      </c>
      <c r="G193" s="14">
        <v>133</v>
      </c>
    </row>
    <row r="194" spans="1:7" x14ac:dyDescent="0.25">
      <c r="A194" s="14" t="s">
        <v>20</v>
      </c>
      <c r="B194" s="14">
        <v>190</v>
      </c>
      <c r="F194" s="16" t="s">
        <v>14</v>
      </c>
      <c r="G194" s="14">
        <v>846</v>
      </c>
    </row>
    <row r="195" spans="1:7" x14ac:dyDescent="0.25">
      <c r="A195" s="14" t="s">
        <v>20</v>
      </c>
      <c r="B195" s="14">
        <v>470</v>
      </c>
      <c r="F195" s="16" t="s">
        <v>14</v>
      </c>
      <c r="G195" s="14">
        <v>10</v>
      </c>
    </row>
    <row r="196" spans="1:7" x14ac:dyDescent="0.25">
      <c r="A196" s="14" t="s">
        <v>20</v>
      </c>
      <c r="B196" s="14">
        <v>253</v>
      </c>
      <c r="F196" s="16" t="s">
        <v>14</v>
      </c>
      <c r="G196" s="14">
        <v>191</v>
      </c>
    </row>
    <row r="197" spans="1:7" x14ac:dyDescent="0.25">
      <c r="A197" s="14" t="s">
        <v>20</v>
      </c>
      <c r="B197" s="14">
        <v>1113</v>
      </c>
      <c r="F197" s="16" t="s">
        <v>14</v>
      </c>
      <c r="G197" s="14">
        <v>1979</v>
      </c>
    </row>
    <row r="198" spans="1:7" x14ac:dyDescent="0.25">
      <c r="A198" s="14" t="s">
        <v>20</v>
      </c>
      <c r="B198" s="14">
        <v>2283</v>
      </c>
      <c r="F198" s="16" t="s">
        <v>14</v>
      </c>
      <c r="G198" s="14">
        <v>63</v>
      </c>
    </row>
    <row r="199" spans="1:7" x14ac:dyDescent="0.25">
      <c r="A199" s="14" t="s">
        <v>20</v>
      </c>
      <c r="B199" s="14">
        <v>1095</v>
      </c>
      <c r="F199" s="16" t="s">
        <v>14</v>
      </c>
      <c r="G199" s="14">
        <v>6080</v>
      </c>
    </row>
    <row r="200" spans="1:7" x14ac:dyDescent="0.25">
      <c r="A200" s="14" t="s">
        <v>20</v>
      </c>
      <c r="B200" s="14">
        <v>1690</v>
      </c>
      <c r="F200" s="16" t="s">
        <v>14</v>
      </c>
      <c r="G200" s="14">
        <v>80</v>
      </c>
    </row>
    <row r="201" spans="1:7" x14ac:dyDescent="0.25">
      <c r="A201" s="14" t="s">
        <v>20</v>
      </c>
      <c r="B201" s="14">
        <v>191</v>
      </c>
      <c r="F201" s="16" t="s">
        <v>14</v>
      </c>
      <c r="G201" s="14">
        <v>9</v>
      </c>
    </row>
    <row r="202" spans="1:7" x14ac:dyDescent="0.25">
      <c r="A202" s="14" t="s">
        <v>20</v>
      </c>
      <c r="B202" s="14">
        <v>2013</v>
      </c>
      <c r="F202" s="16" t="s">
        <v>14</v>
      </c>
      <c r="G202" s="14">
        <v>1784</v>
      </c>
    </row>
    <row r="203" spans="1:7" x14ac:dyDescent="0.25">
      <c r="A203" s="14" t="s">
        <v>20</v>
      </c>
      <c r="B203" s="14">
        <v>1703</v>
      </c>
      <c r="F203" s="16" t="s">
        <v>14</v>
      </c>
      <c r="G203" s="14">
        <v>243</v>
      </c>
    </row>
    <row r="204" spans="1:7" x14ac:dyDescent="0.25">
      <c r="A204" s="14" t="s">
        <v>20</v>
      </c>
      <c r="B204" s="14">
        <v>80</v>
      </c>
      <c r="F204" s="16" t="s">
        <v>14</v>
      </c>
      <c r="G204" s="14">
        <v>1296</v>
      </c>
    </row>
    <row r="205" spans="1:7" x14ac:dyDescent="0.25">
      <c r="A205" s="14" t="s">
        <v>20</v>
      </c>
      <c r="B205" s="14">
        <v>41</v>
      </c>
      <c r="F205" s="16" t="s">
        <v>14</v>
      </c>
      <c r="G205" s="14">
        <v>77</v>
      </c>
    </row>
    <row r="206" spans="1:7" x14ac:dyDescent="0.25">
      <c r="A206" s="14" t="s">
        <v>20</v>
      </c>
      <c r="B206" s="14">
        <v>187</v>
      </c>
      <c r="F206" s="16" t="s">
        <v>14</v>
      </c>
      <c r="G206" s="14">
        <v>395</v>
      </c>
    </row>
    <row r="207" spans="1:7" x14ac:dyDescent="0.25">
      <c r="A207" s="14" t="s">
        <v>20</v>
      </c>
      <c r="B207" s="14">
        <v>2875</v>
      </c>
      <c r="F207" s="16" t="s">
        <v>14</v>
      </c>
      <c r="G207" s="14">
        <v>49</v>
      </c>
    </row>
    <row r="208" spans="1:7" x14ac:dyDescent="0.25">
      <c r="A208" s="14" t="s">
        <v>20</v>
      </c>
      <c r="B208" s="14">
        <v>88</v>
      </c>
      <c r="F208" s="16" t="s">
        <v>14</v>
      </c>
      <c r="G208" s="14">
        <v>180</v>
      </c>
    </row>
    <row r="209" spans="1:7" x14ac:dyDescent="0.25">
      <c r="A209" s="14" t="s">
        <v>20</v>
      </c>
      <c r="B209" s="14">
        <v>191</v>
      </c>
      <c r="F209" s="16" t="s">
        <v>14</v>
      </c>
      <c r="G209" s="14">
        <v>2690</v>
      </c>
    </row>
    <row r="210" spans="1:7" x14ac:dyDescent="0.25">
      <c r="A210" s="14" t="s">
        <v>20</v>
      </c>
      <c r="B210" s="14">
        <v>139</v>
      </c>
      <c r="F210" s="16" t="s">
        <v>14</v>
      </c>
      <c r="G210" s="14">
        <v>2779</v>
      </c>
    </row>
    <row r="211" spans="1:7" x14ac:dyDescent="0.25">
      <c r="A211" s="14" t="s">
        <v>20</v>
      </c>
      <c r="B211" s="14">
        <v>186</v>
      </c>
      <c r="F211" s="16" t="s">
        <v>14</v>
      </c>
      <c r="G211" s="14">
        <v>92</v>
      </c>
    </row>
    <row r="212" spans="1:7" x14ac:dyDescent="0.25">
      <c r="A212" s="14" t="s">
        <v>20</v>
      </c>
      <c r="B212" s="14">
        <v>112</v>
      </c>
      <c r="F212" s="16" t="s">
        <v>14</v>
      </c>
      <c r="G212" s="14">
        <v>1028</v>
      </c>
    </row>
    <row r="213" spans="1:7" x14ac:dyDescent="0.25">
      <c r="A213" s="14" t="s">
        <v>20</v>
      </c>
      <c r="B213" s="14">
        <v>101</v>
      </c>
      <c r="F213" s="16" t="s">
        <v>14</v>
      </c>
      <c r="G213" s="14">
        <v>26</v>
      </c>
    </row>
    <row r="214" spans="1:7" x14ac:dyDescent="0.25">
      <c r="A214" s="14" t="s">
        <v>20</v>
      </c>
      <c r="B214" s="14">
        <v>206</v>
      </c>
      <c r="F214" s="16" t="s">
        <v>14</v>
      </c>
      <c r="G214" s="14">
        <v>1790</v>
      </c>
    </row>
    <row r="215" spans="1:7" x14ac:dyDescent="0.25">
      <c r="A215" s="14" t="s">
        <v>20</v>
      </c>
      <c r="B215" s="14">
        <v>154</v>
      </c>
      <c r="F215" s="16" t="s">
        <v>14</v>
      </c>
      <c r="G215" s="14">
        <v>37</v>
      </c>
    </row>
    <row r="216" spans="1:7" x14ac:dyDescent="0.25">
      <c r="A216" s="14" t="s">
        <v>20</v>
      </c>
      <c r="B216" s="14">
        <v>5966</v>
      </c>
      <c r="F216" s="16" t="s">
        <v>14</v>
      </c>
      <c r="G216" s="14">
        <v>35</v>
      </c>
    </row>
    <row r="217" spans="1:7" x14ac:dyDescent="0.25">
      <c r="A217" s="14" t="s">
        <v>20</v>
      </c>
      <c r="B217" s="14">
        <v>169</v>
      </c>
      <c r="F217" s="16" t="s">
        <v>14</v>
      </c>
      <c r="G217" s="14">
        <v>558</v>
      </c>
    </row>
    <row r="218" spans="1:7" x14ac:dyDescent="0.25">
      <c r="A218" s="14" t="s">
        <v>20</v>
      </c>
      <c r="B218" s="14">
        <v>2106</v>
      </c>
      <c r="F218" s="16" t="s">
        <v>14</v>
      </c>
      <c r="G218" s="14">
        <v>64</v>
      </c>
    </row>
    <row r="219" spans="1:7" x14ac:dyDescent="0.25">
      <c r="A219" s="14" t="s">
        <v>20</v>
      </c>
      <c r="B219" s="14">
        <v>131</v>
      </c>
      <c r="F219" s="16" t="s">
        <v>14</v>
      </c>
      <c r="G219" s="14">
        <v>245</v>
      </c>
    </row>
    <row r="220" spans="1:7" x14ac:dyDescent="0.25">
      <c r="A220" s="14" t="s">
        <v>20</v>
      </c>
      <c r="B220" s="14">
        <v>84</v>
      </c>
      <c r="F220" s="16" t="s">
        <v>14</v>
      </c>
      <c r="G220" s="14">
        <v>71</v>
      </c>
    </row>
    <row r="221" spans="1:7" x14ac:dyDescent="0.25">
      <c r="A221" s="14" t="s">
        <v>20</v>
      </c>
      <c r="B221" s="14">
        <v>155</v>
      </c>
      <c r="F221" s="16" t="s">
        <v>14</v>
      </c>
      <c r="G221" s="14">
        <v>42</v>
      </c>
    </row>
    <row r="222" spans="1:7" x14ac:dyDescent="0.25">
      <c r="A222" s="14" t="s">
        <v>20</v>
      </c>
      <c r="B222" s="14">
        <v>189</v>
      </c>
      <c r="F222" s="16" t="s">
        <v>14</v>
      </c>
      <c r="G222" s="14">
        <v>156</v>
      </c>
    </row>
    <row r="223" spans="1:7" x14ac:dyDescent="0.25">
      <c r="A223" s="14" t="s">
        <v>20</v>
      </c>
      <c r="B223" s="14">
        <v>4799</v>
      </c>
      <c r="F223" s="16" t="s">
        <v>14</v>
      </c>
      <c r="G223" s="14">
        <v>1368</v>
      </c>
    </row>
    <row r="224" spans="1:7" x14ac:dyDescent="0.25">
      <c r="A224" s="14" t="s">
        <v>20</v>
      </c>
      <c r="B224" s="14">
        <v>1137</v>
      </c>
      <c r="F224" s="16" t="s">
        <v>14</v>
      </c>
      <c r="G224" s="14">
        <v>102</v>
      </c>
    </row>
    <row r="225" spans="1:7" x14ac:dyDescent="0.25">
      <c r="A225" s="14" t="s">
        <v>20</v>
      </c>
      <c r="B225" s="14">
        <v>1152</v>
      </c>
      <c r="F225" s="16" t="s">
        <v>14</v>
      </c>
      <c r="G225" s="14">
        <v>86</v>
      </c>
    </row>
    <row r="226" spans="1:7" x14ac:dyDescent="0.25">
      <c r="A226" s="14" t="s">
        <v>20</v>
      </c>
      <c r="B226" s="14">
        <v>50</v>
      </c>
      <c r="F226" s="16" t="s">
        <v>14</v>
      </c>
      <c r="G226" s="14">
        <v>253</v>
      </c>
    </row>
    <row r="227" spans="1:7" x14ac:dyDescent="0.25">
      <c r="A227" s="14" t="s">
        <v>20</v>
      </c>
      <c r="B227" s="14">
        <v>3059</v>
      </c>
      <c r="F227" s="16" t="s">
        <v>14</v>
      </c>
      <c r="G227" s="14">
        <v>157</v>
      </c>
    </row>
    <row r="228" spans="1:7" x14ac:dyDescent="0.25">
      <c r="A228" s="14" t="s">
        <v>20</v>
      </c>
      <c r="B228" s="14">
        <v>34</v>
      </c>
      <c r="F228" s="16" t="s">
        <v>14</v>
      </c>
      <c r="G228" s="14">
        <v>183</v>
      </c>
    </row>
    <row r="229" spans="1:7" x14ac:dyDescent="0.25">
      <c r="A229" s="14" t="s">
        <v>20</v>
      </c>
      <c r="B229" s="14">
        <v>220</v>
      </c>
      <c r="F229" s="16" t="s">
        <v>14</v>
      </c>
      <c r="G229" s="14">
        <v>82</v>
      </c>
    </row>
    <row r="230" spans="1:7" x14ac:dyDescent="0.25">
      <c r="A230" s="14" t="s">
        <v>20</v>
      </c>
      <c r="B230" s="14">
        <v>1604</v>
      </c>
      <c r="F230" s="16" t="s">
        <v>14</v>
      </c>
      <c r="G230" s="14">
        <v>1</v>
      </c>
    </row>
    <row r="231" spans="1:7" x14ac:dyDescent="0.25">
      <c r="A231" s="14" t="s">
        <v>20</v>
      </c>
      <c r="B231" s="14">
        <v>454</v>
      </c>
      <c r="F231" s="16" t="s">
        <v>14</v>
      </c>
      <c r="G231" s="14">
        <v>1198</v>
      </c>
    </row>
    <row r="232" spans="1:7" x14ac:dyDescent="0.25">
      <c r="A232" s="14" t="s">
        <v>20</v>
      </c>
      <c r="B232" s="14">
        <v>123</v>
      </c>
      <c r="F232" s="16" t="s">
        <v>14</v>
      </c>
      <c r="G232" s="14">
        <v>648</v>
      </c>
    </row>
    <row r="233" spans="1:7" x14ac:dyDescent="0.25">
      <c r="A233" s="14" t="s">
        <v>20</v>
      </c>
      <c r="B233" s="14">
        <v>299</v>
      </c>
      <c r="F233" s="16" t="s">
        <v>14</v>
      </c>
      <c r="G233" s="14">
        <v>64</v>
      </c>
    </row>
    <row r="234" spans="1:7" x14ac:dyDescent="0.25">
      <c r="A234" s="14" t="s">
        <v>20</v>
      </c>
      <c r="B234" s="14">
        <v>2237</v>
      </c>
      <c r="F234" s="16" t="s">
        <v>14</v>
      </c>
      <c r="G234" s="14">
        <v>62</v>
      </c>
    </row>
    <row r="235" spans="1:7" x14ac:dyDescent="0.25">
      <c r="A235" s="14" t="s">
        <v>20</v>
      </c>
      <c r="B235" s="14">
        <v>645</v>
      </c>
      <c r="F235" s="16" t="s">
        <v>14</v>
      </c>
      <c r="G235" s="14">
        <v>750</v>
      </c>
    </row>
    <row r="236" spans="1:7" x14ac:dyDescent="0.25">
      <c r="A236" s="14" t="s">
        <v>20</v>
      </c>
      <c r="B236" s="14">
        <v>484</v>
      </c>
      <c r="F236" s="16" t="s">
        <v>14</v>
      </c>
      <c r="G236" s="14">
        <v>105</v>
      </c>
    </row>
    <row r="237" spans="1:7" x14ac:dyDescent="0.25">
      <c r="A237" s="14" t="s">
        <v>20</v>
      </c>
      <c r="B237" s="14">
        <v>154</v>
      </c>
      <c r="F237" s="16" t="s">
        <v>14</v>
      </c>
      <c r="G237" s="14">
        <v>2604</v>
      </c>
    </row>
    <row r="238" spans="1:7" x14ac:dyDescent="0.25">
      <c r="A238" s="14" t="s">
        <v>20</v>
      </c>
      <c r="B238" s="14">
        <v>82</v>
      </c>
      <c r="F238" s="16" t="s">
        <v>14</v>
      </c>
      <c r="G238" s="14">
        <v>65</v>
      </c>
    </row>
    <row r="239" spans="1:7" x14ac:dyDescent="0.25">
      <c r="A239" s="14" t="s">
        <v>20</v>
      </c>
      <c r="B239" s="14">
        <v>134</v>
      </c>
      <c r="F239" s="16" t="s">
        <v>14</v>
      </c>
      <c r="G239" s="14">
        <v>94</v>
      </c>
    </row>
    <row r="240" spans="1:7" x14ac:dyDescent="0.25">
      <c r="A240" s="14" t="s">
        <v>20</v>
      </c>
      <c r="B240" s="14">
        <v>5203</v>
      </c>
      <c r="F240" s="16" t="s">
        <v>14</v>
      </c>
      <c r="G240" s="14">
        <v>257</v>
      </c>
    </row>
    <row r="241" spans="1:7" x14ac:dyDescent="0.25">
      <c r="A241" s="14" t="s">
        <v>20</v>
      </c>
      <c r="B241" s="14">
        <v>94</v>
      </c>
      <c r="F241" s="16" t="s">
        <v>14</v>
      </c>
      <c r="G241" s="14">
        <v>2928</v>
      </c>
    </row>
    <row r="242" spans="1:7" x14ac:dyDescent="0.25">
      <c r="A242" s="14" t="s">
        <v>20</v>
      </c>
      <c r="B242" s="14">
        <v>205</v>
      </c>
      <c r="F242" s="16" t="s">
        <v>14</v>
      </c>
      <c r="G242" s="14">
        <v>4697</v>
      </c>
    </row>
    <row r="243" spans="1:7" x14ac:dyDescent="0.25">
      <c r="A243" s="14" t="s">
        <v>20</v>
      </c>
      <c r="B243" s="14">
        <v>92</v>
      </c>
      <c r="F243" s="16" t="s">
        <v>14</v>
      </c>
      <c r="G243" s="14">
        <v>2915</v>
      </c>
    </row>
    <row r="244" spans="1:7" x14ac:dyDescent="0.25">
      <c r="A244" s="14" t="s">
        <v>20</v>
      </c>
      <c r="B244" s="14">
        <v>219</v>
      </c>
      <c r="F244" s="16" t="s">
        <v>14</v>
      </c>
      <c r="G244" s="14">
        <v>18</v>
      </c>
    </row>
    <row r="245" spans="1:7" x14ac:dyDescent="0.25">
      <c r="A245" s="14" t="s">
        <v>20</v>
      </c>
      <c r="B245" s="14">
        <v>2526</v>
      </c>
      <c r="F245" s="16" t="s">
        <v>14</v>
      </c>
      <c r="G245" s="14">
        <v>602</v>
      </c>
    </row>
    <row r="246" spans="1:7" x14ac:dyDescent="0.25">
      <c r="A246" s="14" t="s">
        <v>20</v>
      </c>
      <c r="B246" s="14">
        <v>94</v>
      </c>
      <c r="F246" s="16" t="s">
        <v>14</v>
      </c>
      <c r="G246" s="14">
        <v>1</v>
      </c>
    </row>
    <row r="247" spans="1:7" x14ac:dyDescent="0.25">
      <c r="A247" s="14" t="s">
        <v>20</v>
      </c>
      <c r="B247" s="14">
        <v>1713</v>
      </c>
      <c r="F247" s="16" t="s">
        <v>14</v>
      </c>
      <c r="G247" s="14">
        <v>3868</v>
      </c>
    </row>
    <row r="248" spans="1:7" x14ac:dyDescent="0.25">
      <c r="A248" s="14" t="s">
        <v>20</v>
      </c>
      <c r="B248" s="14">
        <v>249</v>
      </c>
      <c r="F248" s="16" t="s">
        <v>14</v>
      </c>
      <c r="G248" s="14">
        <v>504</v>
      </c>
    </row>
    <row r="249" spans="1:7" x14ac:dyDescent="0.25">
      <c r="A249" s="14" t="s">
        <v>20</v>
      </c>
      <c r="B249" s="14">
        <v>192</v>
      </c>
      <c r="F249" s="16" t="s">
        <v>14</v>
      </c>
      <c r="G249" s="14">
        <v>14</v>
      </c>
    </row>
    <row r="250" spans="1:7" x14ac:dyDescent="0.25">
      <c r="A250" s="14" t="s">
        <v>20</v>
      </c>
      <c r="B250" s="14">
        <v>247</v>
      </c>
      <c r="F250" s="16" t="s">
        <v>14</v>
      </c>
      <c r="G250" s="14">
        <v>750</v>
      </c>
    </row>
    <row r="251" spans="1:7" x14ac:dyDescent="0.25">
      <c r="A251" s="14" t="s">
        <v>20</v>
      </c>
      <c r="B251" s="14">
        <v>2293</v>
      </c>
      <c r="F251" s="16" t="s">
        <v>14</v>
      </c>
      <c r="G251" s="14">
        <v>77</v>
      </c>
    </row>
    <row r="252" spans="1:7" x14ac:dyDescent="0.25">
      <c r="A252" s="14" t="s">
        <v>20</v>
      </c>
      <c r="B252" s="14">
        <v>3131</v>
      </c>
      <c r="F252" s="16" t="s">
        <v>14</v>
      </c>
      <c r="G252" s="14">
        <v>752</v>
      </c>
    </row>
    <row r="253" spans="1:7" x14ac:dyDescent="0.25">
      <c r="A253" s="14" t="s">
        <v>20</v>
      </c>
      <c r="B253" s="14">
        <v>143</v>
      </c>
      <c r="F253" s="16" t="s">
        <v>14</v>
      </c>
      <c r="G253" s="14">
        <v>131</v>
      </c>
    </row>
    <row r="254" spans="1:7" x14ac:dyDescent="0.25">
      <c r="A254" s="14" t="s">
        <v>20</v>
      </c>
      <c r="B254" s="14">
        <v>296</v>
      </c>
      <c r="F254" s="16" t="s">
        <v>14</v>
      </c>
      <c r="G254" s="14">
        <v>87</v>
      </c>
    </row>
    <row r="255" spans="1:7" x14ac:dyDescent="0.25">
      <c r="A255" s="14" t="s">
        <v>20</v>
      </c>
      <c r="B255" s="14">
        <v>170</v>
      </c>
      <c r="F255" s="16" t="s">
        <v>14</v>
      </c>
      <c r="G255" s="14">
        <v>1063</v>
      </c>
    </row>
    <row r="256" spans="1:7" x14ac:dyDescent="0.25">
      <c r="A256" s="14" t="s">
        <v>20</v>
      </c>
      <c r="B256" s="14">
        <v>86</v>
      </c>
      <c r="F256" s="16" t="s">
        <v>14</v>
      </c>
      <c r="G256" s="14">
        <v>76</v>
      </c>
    </row>
    <row r="257" spans="1:7" x14ac:dyDescent="0.25">
      <c r="A257" s="14" t="s">
        <v>20</v>
      </c>
      <c r="B257" s="14">
        <v>6286</v>
      </c>
      <c r="F257" s="16" t="s">
        <v>14</v>
      </c>
      <c r="G257" s="14">
        <v>4428</v>
      </c>
    </row>
    <row r="258" spans="1:7" x14ac:dyDescent="0.25">
      <c r="A258" s="14" t="s">
        <v>20</v>
      </c>
      <c r="B258" s="14">
        <v>3727</v>
      </c>
      <c r="F258" s="16" t="s">
        <v>14</v>
      </c>
      <c r="G258" s="14">
        <v>58</v>
      </c>
    </row>
    <row r="259" spans="1:7" x14ac:dyDescent="0.25">
      <c r="A259" s="14" t="s">
        <v>20</v>
      </c>
      <c r="B259" s="14">
        <v>1605</v>
      </c>
      <c r="F259" s="16" t="s">
        <v>14</v>
      </c>
      <c r="G259" s="14">
        <v>111</v>
      </c>
    </row>
    <row r="260" spans="1:7" x14ac:dyDescent="0.25">
      <c r="A260" s="14" t="s">
        <v>20</v>
      </c>
      <c r="B260" s="14">
        <v>2120</v>
      </c>
      <c r="F260" s="16" t="s">
        <v>14</v>
      </c>
      <c r="G260" s="14">
        <v>2955</v>
      </c>
    </row>
    <row r="261" spans="1:7" x14ac:dyDescent="0.25">
      <c r="A261" s="14" t="s">
        <v>20</v>
      </c>
      <c r="B261" s="14">
        <v>50</v>
      </c>
      <c r="F261" s="16" t="s">
        <v>14</v>
      </c>
      <c r="G261" s="14">
        <v>1657</v>
      </c>
    </row>
    <row r="262" spans="1:7" x14ac:dyDescent="0.25">
      <c r="A262" s="14" t="s">
        <v>20</v>
      </c>
      <c r="B262" s="14">
        <v>2080</v>
      </c>
      <c r="F262" s="16" t="s">
        <v>14</v>
      </c>
      <c r="G262" s="14">
        <v>926</v>
      </c>
    </row>
    <row r="263" spans="1:7" x14ac:dyDescent="0.25">
      <c r="A263" s="14" t="s">
        <v>20</v>
      </c>
      <c r="B263" s="14">
        <v>2105</v>
      </c>
      <c r="F263" s="16" t="s">
        <v>14</v>
      </c>
      <c r="G263" s="14">
        <v>77</v>
      </c>
    </row>
    <row r="264" spans="1:7" x14ac:dyDescent="0.25">
      <c r="A264" s="14" t="s">
        <v>20</v>
      </c>
      <c r="B264" s="14">
        <v>2436</v>
      </c>
      <c r="F264" s="16" t="s">
        <v>14</v>
      </c>
      <c r="G264" s="14">
        <v>1748</v>
      </c>
    </row>
    <row r="265" spans="1:7" x14ac:dyDescent="0.25">
      <c r="A265" s="14" t="s">
        <v>20</v>
      </c>
      <c r="B265" s="14">
        <v>80</v>
      </c>
      <c r="F265" s="16" t="s">
        <v>14</v>
      </c>
      <c r="G265" s="14">
        <v>79</v>
      </c>
    </row>
    <row r="266" spans="1:7" x14ac:dyDescent="0.25">
      <c r="A266" s="14" t="s">
        <v>20</v>
      </c>
      <c r="B266" s="14">
        <v>42</v>
      </c>
      <c r="F266" s="16" t="s">
        <v>14</v>
      </c>
      <c r="G266" s="14">
        <v>889</v>
      </c>
    </row>
    <row r="267" spans="1:7" x14ac:dyDescent="0.25">
      <c r="A267" s="14" t="s">
        <v>20</v>
      </c>
      <c r="B267" s="14">
        <v>139</v>
      </c>
      <c r="F267" s="16" t="s">
        <v>14</v>
      </c>
      <c r="G267" s="14">
        <v>56</v>
      </c>
    </row>
    <row r="268" spans="1:7" x14ac:dyDescent="0.25">
      <c r="A268" s="14" t="s">
        <v>20</v>
      </c>
      <c r="B268" s="14">
        <v>159</v>
      </c>
      <c r="F268" s="16" t="s">
        <v>14</v>
      </c>
      <c r="G268" s="14">
        <v>1</v>
      </c>
    </row>
    <row r="269" spans="1:7" x14ac:dyDescent="0.25">
      <c r="A269" s="14" t="s">
        <v>20</v>
      </c>
      <c r="B269" s="14">
        <v>381</v>
      </c>
      <c r="F269" s="16" t="s">
        <v>14</v>
      </c>
      <c r="G269" s="14">
        <v>83</v>
      </c>
    </row>
    <row r="270" spans="1:7" x14ac:dyDescent="0.25">
      <c r="A270" s="14" t="s">
        <v>20</v>
      </c>
      <c r="B270" s="14">
        <v>194</v>
      </c>
      <c r="F270" s="16" t="s">
        <v>14</v>
      </c>
      <c r="G270" s="14">
        <v>2025</v>
      </c>
    </row>
    <row r="271" spans="1:7" x14ac:dyDescent="0.25">
      <c r="A271" s="14" t="s">
        <v>20</v>
      </c>
      <c r="B271" s="14">
        <v>106</v>
      </c>
      <c r="F271" s="16" t="s">
        <v>14</v>
      </c>
      <c r="G271" s="14">
        <v>14</v>
      </c>
    </row>
    <row r="272" spans="1:7" x14ac:dyDescent="0.25">
      <c r="A272" s="14" t="s">
        <v>20</v>
      </c>
      <c r="B272" s="14">
        <v>142</v>
      </c>
      <c r="F272" s="16" t="s">
        <v>14</v>
      </c>
      <c r="G272" s="14">
        <v>656</v>
      </c>
    </row>
    <row r="273" spans="1:7" x14ac:dyDescent="0.25">
      <c r="A273" s="14" t="s">
        <v>20</v>
      </c>
      <c r="B273" s="14">
        <v>211</v>
      </c>
      <c r="F273" s="16" t="s">
        <v>14</v>
      </c>
      <c r="G273" s="14">
        <v>1596</v>
      </c>
    </row>
    <row r="274" spans="1:7" x14ac:dyDescent="0.25">
      <c r="A274" s="14" t="s">
        <v>20</v>
      </c>
      <c r="B274" s="14">
        <v>2756</v>
      </c>
      <c r="F274" s="16" t="s">
        <v>14</v>
      </c>
      <c r="G274" s="14">
        <v>10</v>
      </c>
    </row>
    <row r="275" spans="1:7" x14ac:dyDescent="0.25">
      <c r="A275" s="14" t="s">
        <v>20</v>
      </c>
      <c r="B275" s="14">
        <v>173</v>
      </c>
      <c r="F275" s="16" t="s">
        <v>14</v>
      </c>
      <c r="G275" s="14">
        <v>1121</v>
      </c>
    </row>
    <row r="276" spans="1:7" x14ac:dyDescent="0.25">
      <c r="A276" s="14" t="s">
        <v>20</v>
      </c>
      <c r="B276" s="14">
        <v>87</v>
      </c>
      <c r="F276" s="16" t="s">
        <v>14</v>
      </c>
      <c r="G276" s="14">
        <v>15</v>
      </c>
    </row>
    <row r="277" spans="1:7" x14ac:dyDescent="0.25">
      <c r="A277" s="14" t="s">
        <v>20</v>
      </c>
      <c r="B277" s="14">
        <v>1572</v>
      </c>
      <c r="F277" s="16" t="s">
        <v>14</v>
      </c>
      <c r="G277" s="14">
        <v>191</v>
      </c>
    </row>
    <row r="278" spans="1:7" x14ac:dyDescent="0.25">
      <c r="A278" s="14" t="s">
        <v>20</v>
      </c>
      <c r="B278" s="14">
        <v>2346</v>
      </c>
      <c r="F278" s="16" t="s">
        <v>14</v>
      </c>
      <c r="G278" s="14">
        <v>16</v>
      </c>
    </row>
    <row r="279" spans="1:7" x14ac:dyDescent="0.25">
      <c r="A279" s="14" t="s">
        <v>20</v>
      </c>
      <c r="B279" s="14">
        <v>115</v>
      </c>
      <c r="F279" s="16" t="s">
        <v>14</v>
      </c>
      <c r="G279" s="14">
        <v>17</v>
      </c>
    </row>
    <row r="280" spans="1:7" x14ac:dyDescent="0.25">
      <c r="A280" s="14" t="s">
        <v>20</v>
      </c>
      <c r="B280" s="14">
        <v>85</v>
      </c>
      <c r="F280" s="16" t="s">
        <v>14</v>
      </c>
      <c r="G280" s="14">
        <v>34</v>
      </c>
    </row>
    <row r="281" spans="1:7" x14ac:dyDescent="0.25">
      <c r="A281" s="14" t="s">
        <v>20</v>
      </c>
      <c r="B281" s="14">
        <v>144</v>
      </c>
      <c r="F281" s="16" t="s">
        <v>14</v>
      </c>
      <c r="G281" s="14">
        <v>1</v>
      </c>
    </row>
    <row r="282" spans="1:7" x14ac:dyDescent="0.25">
      <c r="A282" s="14" t="s">
        <v>20</v>
      </c>
      <c r="B282" s="14">
        <v>2443</v>
      </c>
      <c r="F282" s="16" t="s">
        <v>14</v>
      </c>
      <c r="G282" s="14">
        <v>1274</v>
      </c>
    </row>
    <row r="283" spans="1:7" x14ac:dyDescent="0.25">
      <c r="A283" s="14" t="s">
        <v>20</v>
      </c>
      <c r="B283" s="14">
        <v>64</v>
      </c>
      <c r="F283" s="16" t="s">
        <v>14</v>
      </c>
      <c r="G283" s="14">
        <v>210</v>
      </c>
    </row>
    <row r="284" spans="1:7" x14ac:dyDescent="0.25">
      <c r="A284" s="14" t="s">
        <v>20</v>
      </c>
      <c r="B284" s="14">
        <v>268</v>
      </c>
      <c r="F284" s="16" t="s">
        <v>14</v>
      </c>
      <c r="G284" s="14">
        <v>248</v>
      </c>
    </row>
    <row r="285" spans="1:7" x14ac:dyDescent="0.25">
      <c r="A285" s="14" t="s">
        <v>20</v>
      </c>
      <c r="B285" s="14">
        <v>195</v>
      </c>
      <c r="F285" s="16" t="s">
        <v>14</v>
      </c>
      <c r="G285" s="14">
        <v>513</v>
      </c>
    </row>
    <row r="286" spans="1:7" x14ac:dyDescent="0.25">
      <c r="A286" s="14" t="s">
        <v>20</v>
      </c>
      <c r="B286" s="14">
        <v>186</v>
      </c>
      <c r="F286" s="16" t="s">
        <v>14</v>
      </c>
      <c r="G286" s="14">
        <v>3410</v>
      </c>
    </row>
    <row r="287" spans="1:7" x14ac:dyDescent="0.25">
      <c r="A287" s="14" t="s">
        <v>20</v>
      </c>
      <c r="B287" s="14">
        <v>460</v>
      </c>
      <c r="F287" s="16" t="s">
        <v>14</v>
      </c>
      <c r="G287" s="14">
        <v>10</v>
      </c>
    </row>
    <row r="288" spans="1:7" x14ac:dyDescent="0.25">
      <c r="A288" s="14" t="s">
        <v>20</v>
      </c>
      <c r="B288" s="14">
        <v>2528</v>
      </c>
      <c r="F288" s="16" t="s">
        <v>14</v>
      </c>
      <c r="G288" s="14">
        <v>2201</v>
      </c>
    </row>
    <row r="289" spans="1:7" x14ac:dyDescent="0.25">
      <c r="A289" s="14" t="s">
        <v>20</v>
      </c>
      <c r="B289" s="14">
        <v>3657</v>
      </c>
      <c r="F289" s="16" t="s">
        <v>14</v>
      </c>
      <c r="G289" s="14">
        <v>676</v>
      </c>
    </row>
    <row r="290" spans="1:7" x14ac:dyDescent="0.25">
      <c r="A290" s="14" t="s">
        <v>20</v>
      </c>
      <c r="B290" s="14">
        <v>131</v>
      </c>
      <c r="F290" s="16" t="s">
        <v>14</v>
      </c>
      <c r="G290" s="14">
        <v>831</v>
      </c>
    </row>
    <row r="291" spans="1:7" x14ac:dyDescent="0.25">
      <c r="A291" s="14" t="s">
        <v>20</v>
      </c>
      <c r="B291" s="14">
        <v>239</v>
      </c>
      <c r="F291" s="16" t="s">
        <v>14</v>
      </c>
      <c r="G291" s="14">
        <v>859</v>
      </c>
    </row>
    <row r="292" spans="1:7" x14ac:dyDescent="0.25">
      <c r="A292" s="14" t="s">
        <v>20</v>
      </c>
      <c r="B292" s="14">
        <v>78</v>
      </c>
      <c r="F292" s="16" t="s">
        <v>14</v>
      </c>
      <c r="G292" s="14">
        <v>45</v>
      </c>
    </row>
    <row r="293" spans="1:7" x14ac:dyDescent="0.25">
      <c r="A293" s="14" t="s">
        <v>20</v>
      </c>
      <c r="B293" s="14">
        <v>1773</v>
      </c>
      <c r="F293" s="16" t="s">
        <v>14</v>
      </c>
      <c r="G293" s="14">
        <v>6</v>
      </c>
    </row>
    <row r="294" spans="1:7" x14ac:dyDescent="0.25">
      <c r="A294" s="14" t="s">
        <v>20</v>
      </c>
      <c r="B294" s="14">
        <v>32</v>
      </c>
      <c r="F294" s="16" t="s">
        <v>14</v>
      </c>
      <c r="G294" s="14">
        <v>7</v>
      </c>
    </row>
    <row r="295" spans="1:7" x14ac:dyDescent="0.25">
      <c r="A295" s="14" t="s">
        <v>20</v>
      </c>
      <c r="B295" s="14">
        <v>369</v>
      </c>
      <c r="F295" s="16" t="s">
        <v>14</v>
      </c>
      <c r="G295" s="14">
        <v>31</v>
      </c>
    </row>
    <row r="296" spans="1:7" x14ac:dyDescent="0.25">
      <c r="A296" s="14" t="s">
        <v>20</v>
      </c>
      <c r="B296" s="14">
        <v>89</v>
      </c>
      <c r="F296" s="16" t="s">
        <v>14</v>
      </c>
      <c r="G296" s="14">
        <v>78</v>
      </c>
    </row>
    <row r="297" spans="1:7" x14ac:dyDescent="0.25">
      <c r="A297" s="14" t="s">
        <v>20</v>
      </c>
      <c r="B297" s="14">
        <v>147</v>
      </c>
      <c r="F297" s="16" t="s">
        <v>14</v>
      </c>
      <c r="G297" s="14">
        <v>1225</v>
      </c>
    </row>
    <row r="298" spans="1:7" x14ac:dyDescent="0.25">
      <c r="A298" s="14" t="s">
        <v>20</v>
      </c>
      <c r="B298" s="14">
        <v>126</v>
      </c>
      <c r="F298" s="16" t="s">
        <v>14</v>
      </c>
      <c r="G298" s="14">
        <v>1</v>
      </c>
    </row>
    <row r="299" spans="1:7" x14ac:dyDescent="0.25">
      <c r="A299" s="14" t="s">
        <v>20</v>
      </c>
      <c r="B299" s="14">
        <v>2218</v>
      </c>
      <c r="F299" s="16" t="s">
        <v>14</v>
      </c>
      <c r="G299" s="14">
        <v>67</v>
      </c>
    </row>
    <row r="300" spans="1:7" x14ac:dyDescent="0.25">
      <c r="A300" s="14" t="s">
        <v>20</v>
      </c>
      <c r="B300" s="14">
        <v>202</v>
      </c>
      <c r="F300" s="16" t="s">
        <v>14</v>
      </c>
      <c r="G300" s="14">
        <v>19</v>
      </c>
    </row>
    <row r="301" spans="1:7" x14ac:dyDescent="0.25">
      <c r="A301" s="14" t="s">
        <v>20</v>
      </c>
      <c r="B301" s="14">
        <v>140</v>
      </c>
      <c r="F301" s="16" t="s">
        <v>14</v>
      </c>
      <c r="G301" s="14">
        <v>2108</v>
      </c>
    </row>
    <row r="302" spans="1:7" x14ac:dyDescent="0.25">
      <c r="A302" s="14" t="s">
        <v>20</v>
      </c>
      <c r="B302" s="14">
        <v>1052</v>
      </c>
      <c r="F302" s="16" t="s">
        <v>14</v>
      </c>
      <c r="G302" s="14">
        <v>679</v>
      </c>
    </row>
    <row r="303" spans="1:7" x14ac:dyDescent="0.25">
      <c r="A303" s="14" t="s">
        <v>20</v>
      </c>
      <c r="B303" s="14">
        <v>247</v>
      </c>
      <c r="F303" s="16" t="s">
        <v>14</v>
      </c>
      <c r="G303" s="14">
        <v>36</v>
      </c>
    </row>
    <row r="304" spans="1:7" x14ac:dyDescent="0.25">
      <c r="A304" s="14" t="s">
        <v>20</v>
      </c>
      <c r="B304" s="14">
        <v>84</v>
      </c>
      <c r="F304" s="16" t="s">
        <v>14</v>
      </c>
      <c r="G304" s="14">
        <v>47</v>
      </c>
    </row>
    <row r="305" spans="1:7" x14ac:dyDescent="0.25">
      <c r="A305" s="14" t="s">
        <v>20</v>
      </c>
      <c r="B305" s="14">
        <v>88</v>
      </c>
      <c r="F305" s="16" t="s">
        <v>14</v>
      </c>
      <c r="G305" s="14">
        <v>70</v>
      </c>
    </row>
    <row r="306" spans="1:7" x14ac:dyDescent="0.25">
      <c r="A306" s="14" t="s">
        <v>20</v>
      </c>
      <c r="B306" s="14">
        <v>156</v>
      </c>
      <c r="F306" s="16" t="s">
        <v>14</v>
      </c>
      <c r="G306" s="14">
        <v>154</v>
      </c>
    </row>
    <row r="307" spans="1:7" x14ac:dyDescent="0.25">
      <c r="A307" s="14" t="s">
        <v>20</v>
      </c>
      <c r="B307" s="14">
        <v>2985</v>
      </c>
      <c r="F307" s="16" t="s">
        <v>14</v>
      </c>
      <c r="G307" s="14">
        <v>22</v>
      </c>
    </row>
    <row r="308" spans="1:7" x14ac:dyDescent="0.25">
      <c r="A308" s="14" t="s">
        <v>20</v>
      </c>
      <c r="B308" s="14">
        <v>762</v>
      </c>
      <c r="F308" s="16" t="s">
        <v>14</v>
      </c>
      <c r="G308" s="14">
        <v>1758</v>
      </c>
    </row>
    <row r="309" spans="1:7" x14ac:dyDescent="0.25">
      <c r="A309" s="14" t="s">
        <v>20</v>
      </c>
      <c r="B309" s="14">
        <v>554</v>
      </c>
      <c r="F309" s="16" t="s">
        <v>14</v>
      </c>
      <c r="G309" s="14">
        <v>94</v>
      </c>
    </row>
    <row r="310" spans="1:7" x14ac:dyDescent="0.25">
      <c r="A310" s="14" t="s">
        <v>20</v>
      </c>
      <c r="B310" s="14">
        <v>135</v>
      </c>
      <c r="F310" s="16" t="s">
        <v>14</v>
      </c>
      <c r="G310" s="14">
        <v>33</v>
      </c>
    </row>
    <row r="311" spans="1:7" x14ac:dyDescent="0.25">
      <c r="A311" s="14" t="s">
        <v>20</v>
      </c>
      <c r="B311" s="14">
        <v>122</v>
      </c>
      <c r="F311" s="16" t="s">
        <v>14</v>
      </c>
      <c r="G311" s="14">
        <v>1</v>
      </c>
    </row>
    <row r="312" spans="1:7" x14ac:dyDescent="0.25">
      <c r="A312" s="14" t="s">
        <v>20</v>
      </c>
      <c r="B312" s="14">
        <v>221</v>
      </c>
      <c r="F312" s="16" t="s">
        <v>14</v>
      </c>
      <c r="G312" s="14">
        <v>31</v>
      </c>
    </row>
    <row r="313" spans="1:7" x14ac:dyDescent="0.25">
      <c r="A313" s="14" t="s">
        <v>20</v>
      </c>
      <c r="B313" s="14">
        <v>126</v>
      </c>
      <c r="F313" s="16" t="s">
        <v>14</v>
      </c>
      <c r="G313" s="14">
        <v>35</v>
      </c>
    </row>
    <row r="314" spans="1:7" x14ac:dyDescent="0.25">
      <c r="A314" s="14" t="s">
        <v>20</v>
      </c>
      <c r="B314" s="14">
        <v>1022</v>
      </c>
      <c r="F314" s="16" t="s">
        <v>14</v>
      </c>
      <c r="G314" s="14">
        <v>63</v>
      </c>
    </row>
    <row r="315" spans="1:7" x14ac:dyDescent="0.25">
      <c r="A315" s="14" t="s">
        <v>20</v>
      </c>
      <c r="B315" s="14">
        <v>3177</v>
      </c>
      <c r="F315" s="16" t="s">
        <v>14</v>
      </c>
      <c r="G315" s="14">
        <v>526</v>
      </c>
    </row>
    <row r="316" spans="1:7" x14ac:dyDescent="0.25">
      <c r="A316" s="14" t="s">
        <v>20</v>
      </c>
      <c r="B316" s="14">
        <v>198</v>
      </c>
      <c r="F316" s="16" t="s">
        <v>14</v>
      </c>
      <c r="G316" s="14">
        <v>121</v>
      </c>
    </row>
    <row r="317" spans="1:7" x14ac:dyDescent="0.25">
      <c r="A317" s="14" t="s">
        <v>20</v>
      </c>
      <c r="B317" s="14">
        <v>85</v>
      </c>
      <c r="F317" s="16" t="s">
        <v>14</v>
      </c>
      <c r="G317" s="14">
        <v>67</v>
      </c>
    </row>
    <row r="318" spans="1:7" x14ac:dyDescent="0.25">
      <c r="A318" s="14" t="s">
        <v>20</v>
      </c>
      <c r="B318" s="14">
        <v>3596</v>
      </c>
      <c r="F318" s="16" t="s">
        <v>14</v>
      </c>
      <c r="G318" s="14">
        <v>57</v>
      </c>
    </row>
    <row r="319" spans="1:7" x14ac:dyDescent="0.25">
      <c r="A319" s="14" t="s">
        <v>20</v>
      </c>
      <c r="B319" s="14">
        <v>244</v>
      </c>
      <c r="F319" s="16" t="s">
        <v>14</v>
      </c>
      <c r="G319" s="14">
        <v>1229</v>
      </c>
    </row>
    <row r="320" spans="1:7" x14ac:dyDescent="0.25">
      <c r="A320" s="14" t="s">
        <v>20</v>
      </c>
      <c r="B320" s="14">
        <v>5180</v>
      </c>
      <c r="F320" s="16" t="s">
        <v>14</v>
      </c>
      <c r="G320" s="14">
        <v>12</v>
      </c>
    </row>
    <row r="321" spans="1:7" x14ac:dyDescent="0.25">
      <c r="A321" s="14" t="s">
        <v>20</v>
      </c>
      <c r="B321" s="14">
        <v>589</v>
      </c>
      <c r="F321" s="16" t="s">
        <v>14</v>
      </c>
      <c r="G321" s="14">
        <v>452</v>
      </c>
    </row>
    <row r="322" spans="1:7" x14ac:dyDescent="0.25">
      <c r="A322" s="14" t="s">
        <v>20</v>
      </c>
      <c r="B322" s="14">
        <v>2725</v>
      </c>
      <c r="F322" s="16" t="s">
        <v>14</v>
      </c>
      <c r="G322" s="14">
        <v>1886</v>
      </c>
    </row>
    <row r="323" spans="1:7" x14ac:dyDescent="0.25">
      <c r="A323" s="14" t="s">
        <v>20</v>
      </c>
      <c r="B323" s="14">
        <v>300</v>
      </c>
      <c r="F323" s="16" t="s">
        <v>14</v>
      </c>
      <c r="G323" s="14">
        <v>1825</v>
      </c>
    </row>
    <row r="324" spans="1:7" x14ac:dyDescent="0.25">
      <c r="A324" s="14" t="s">
        <v>20</v>
      </c>
      <c r="B324" s="14">
        <v>144</v>
      </c>
      <c r="F324" s="16" t="s">
        <v>14</v>
      </c>
      <c r="G324" s="14">
        <v>31</v>
      </c>
    </row>
    <row r="325" spans="1:7" x14ac:dyDescent="0.25">
      <c r="A325" s="14" t="s">
        <v>20</v>
      </c>
      <c r="B325" s="14">
        <v>87</v>
      </c>
      <c r="F325" s="16" t="s">
        <v>14</v>
      </c>
      <c r="G325" s="14">
        <v>107</v>
      </c>
    </row>
    <row r="326" spans="1:7" x14ac:dyDescent="0.25">
      <c r="A326" s="14" t="s">
        <v>20</v>
      </c>
      <c r="B326" s="14">
        <v>3116</v>
      </c>
      <c r="F326" s="16" t="s">
        <v>14</v>
      </c>
      <c r="G326" s="14">
        <v>27</v>
      </c>
    </row>
    <row r="327" spans="1:7" x14ac:dyDescent="0.25">
      <c r="A327" s="14" t="s">
        <v>20</v>
      </c>
      <c r="B327" s="14">
        <v>909</v>
      </c>
      <c r="F327" s="16" t="s">
        <v>14</v>
      </c>
      <c r="G327" s="14">
        <v>1221</v>
      </c>
    </row>
    <row r="328" spans="1:7" x14ac:dyDescent="0.25">
      <c r="A328" s="14" t="s">
        <v>20</v>
      </c>
      <c r="B328" s="14">
        <v>1613</v>
      </c>
      <c r="F328" s="16" t="s">
        <v>14</v>
      </c>
      <c r="G328" s="14">
        <v>1</v>
      </c>
    </row>
    <row r="329" spans="1:7" x14ac:dyDescent="0.25">
      <c r="A329" s="14" t="s">
        <v>20</v>
      </c>
      <c r="B329" s="14">
        <v>136</v>
      </c>
      <c r="F329" s="16" t="s">
        <v>14</v>
      </c>
      <c r="G329" s="14">
        <v>16</v>
      </c>
    </row>
    <row r="330" spans="1:7" x14ac:dyDescent="0.25">
      <c r="A330" s="14" t="s">
        <v>20</v>
      </c>
      <c r="B330" s="14">
        <v>130</v>
      </c>
      <c r="F330" s="16" t="s">
        <v>14</v>
      </c>
      <c r="G330" s="14">
        <v>41</v>
      </c>
    </row>
    <row r="331" spans="1:7" x14ac:dyDescent="0.25">
      <c r="A331" s="14" t="s">
        <v>20</v>
      </c>
      <c r="B331" s="14">
        <v>102</v>
      </c>
      <c r="F331" s="16" t="s">
        <v>14</v>
      </c>
      <c r="G331" s="14">
        <v>523</v>
      </c>
    </row>
    <row r="332" spans="1:7" x14ac:dyDescent="0.25">
      <c r="A332" s="14" t="s">
        <v>20</v>
      </c>
      <c r="B332" s="14">
        <v>4006</v>
      </c>
      <c r="F332" s="16" t="s">
        <v>14</v>
      </c>
      <c r="G332" s="14">
        <v>141</v>
      </c>
    </row>
    <row r="333" spans="1:7" x14ac:dyDescent="0.25">
      <c r="A333" s="14" t="s">
        <v>20</v>
      </c>
      <c r="B333" s="14">
        <v>1629</v>
      </c>
      <c r="F333" s="16" t="s">
        <v>14</v>
      </c>
      <c r="G333" s="14">
        <v>52</v>
      </c>
    </row>
    <row r="334" spans="1:7" x14ac:dyDescent="0.25">
      <c r="A334" s="14" t="s">
        <v>20</v>
      </c>
      <c r="B334" s="14">
        <v>2188</v>
      </c>
      <c r="F334" s="16" t="s">
        <v>14</v>
      </c>
      <c r="G334" s="14">
        <v>225</v>
      </c>
    </row>
    <row r="335" spans="1:7" x14ac:dyDescent="0.25">
      <c r="A335" s="14" t="s">
        <v>20</v>
      </c>
      <c r="B335" s="14">
        <v>2409</v>
      </c>
      <c r="F335" s="16" t="s">
        <v>14</v>
      </c>
      <c r="G335" s="14">
        <v>38</v>
      </c>
    </row>
    <row r="336" spans="1:7" x14ac:dyDescent="0.25">
      <c r="A336" s="14" t="s">
        <v>20</v>
      </c>
      <c r="B336" s="14">
        <v>194</v>
      </c>
      <c r="F336" s="16" t="s">
        <v>14</v>
      </c>
      <c r="G336" s="14">
        <v>15</v>
      </c>
    </row>
    <row r="337" spans="1:7" x14ac:dyDescent="0.25">
      <c r="A337" s="14" t="s">
        <v>20</v>
      </c>
      <c r="B337" s="14">
        <v>1140</v>
      </c>
      <c r="F337" s="16" t="s">
        <v>14</v>
      </c>
      <c r="G337" s="14">
        <v>37</v>
      </c>
    </row>
    <row r="338" spans="1:7" x14ac:dyDescent="0.25">
      <c r="A338" s="14" t="s">
        <v>20</v>
      </c>
      <c r="B338" s="14">
        <v>102</v>
      </c>
      <c r="F338" s="16" t="s">
        <v>14</v>
      </c>
      <c r="G338" s="14">
        <v>112</v>
      </c>
    </row>
    <row r="339" spans="1:7" x14ac:dyDescent="0.25">
      <c r="A339" s="14" t="s">
        <v>20</v>
      </c>
      <c r="B339" s="14">
        <v>2857</v>
      </c>
      <c r="F339" s="16" t="s">
        <v>14</v>
      </c>
      <c r="G339" s="14">
        <v>21</v>
      </c>
    </row>
    <row r="340" spans="1:7" x14ac:dyDescent="0.25">
      <c r="A340" s="14" t="s">
        <v>20</v>
      </c>
      <c r="B340" s="14">
        <v>107</v>
      </c>
      <c r="F340" s="16" t="s">
        <v>14</v>
      </c>
      <c r="G340" s="14">
        <v>67</v>
      </c>
    </row>
    <row r="341" spans="1:7" x14ac:dyDescent="0.25">
      <c r="A341" s="14" t="s">
        <v>20</v>
      </c>
      <c r="B341" s="14">
        <v>160</v>
      </c>
      <c r="F341" s="16" t="s">
        <v>14</v>
      </c>
      <c r="G341" s="14">
        <v>78</v>
      </c>
    </row>
    <row r="342" spans="1:7" x14ac:dyDescent="0.25">
      <c r="A342" s="14" t="s">
        <v>20</v>
      </c>
      <c r="B342" s="14">
        <v>2230</v>
      </c>
      <c r="F342" s="16" t="s">
        <v>14</v>
      </c>
      <c r="G342" s="14">
        <v>67</v>
      </c>
    </row>
    <row r="343" spans="1:7" x14ac:dyDescent="0.25">
      <c r="A343" s="14" t="s">
        <v>20</v>
      </c>
      <c r="B343" s="14">
        <v>316</v>
      </c>
      <c r="F343" s="16" t="s">
        <v>14</v>
      </c>
      <c r="G343" s="14">
        <v>263</v>
      </c>
    </row>
    <row r="344" spans="1:7" x14ac:dyDescent="0.25">
      <c r="A344" s="14" t="s">
        <v>20</v>
      </c>
      <c r="B344" s="14">
        <v>117</v>
      </c>
      <c r="F344" s="16" t="s">
        <v>14</v>
      </c>
      <c r="G344" s="14">
        <v>1691</v>
      </c>
    </row>
    <row r="345" spans="1:7" x14ac:dyDescent="0.25">
      <c r="A345" s="14" t="s">
        <v>20</v>
      </c>
      <c r="B345" s="14">
        <v>6406</v>
      </c>
      <c r="F345" s="16" t="s">
        <v>14</v>
      </c>
      <c r="G345" s="14">
        <v>181</v>
      </c>
    </row>
    <row r="346" spans="1:7" x14ac:dyDescent="0.25">
      <c r="A346" s="14" t="s">
        <v>20</v>
      </c>
      <c r="B346" s="14">
        <v>192</v>
      </c>
      <c r="F346" s="16" t="s">
        <v>14</v>
      </c>
      <c r="G346" s="14">
        <v>13</v>
      </c>
    </row>
    <row r="347" spans="1:7" x14ac:dyDescent="0.25">
      <c r="A347" s="14" t="s">
        <v>20</v>
      </c>
      <c r="B347" s="14">
        <v>26</v>
      </c>
      <c r="F347" s="16" t="s">
        <v>14</v>
      </c>
      <c r="G347" s="14">
        <v>1</v>
      </c>
    </row>
    <row r="348" spans="1:7" x14ac:dyDescent="0.25">
      <c r="A348" s="14" t="s">
        <v>20</v>
      </c>
      <c r="B348" s="14">
        <v>723</v>
      </c>
      <c r="F348" s="16" t="s">
        <v>14</v>
      </c>
      <c r="G348" s="14">
        <v>21</v>
      </c>
    </row>
    <row r="349" spans="1:7" x14ac:dyDescent="0.25">
      <c r="A349" s="14" t="s">
        <v>20</v>
      </c>
      <c r="B349" s="14">
        <v>170</v>
      </c>
      <c r="F349" s="16" t="s">
        <v>14</v>
      </c>
      <c r="G349" s="14">
        <v>830</v>
      </c>
    </row>
    <row r="350" spans="1:7" x14ac:dyDescent="0.25">
      <c r="A350" s="14" t="s">
        <v>20</v>
      </c>
      <c r="B350" s="14">
        <v>238</v>
      </c>
      <c r="F350" s="16" t="s">
        <v>14</v>
      </c>
      <c r="G350" s="14">
        <v>130</v>
      </c>
    </row>
    <row r="351" spans="1:7" x14ac:dyDescent="0.25">
      <c r="A351" s="14" t="s">
        <v>20</v>
      </c>
      <c r="B351" s="14">
        <v>55</v>
      </c>
      <c r="F351" s="16" t="s">
        <v>14</v>
      </c>
      <c r="G351" s="14">
        <v>55</v>
      </c>
    </row>
    <row r="352" spans="1:7" x14ac:dyDescent="0.25">
      <c r="A352" s="14" t="s">
        <v>20</v>
      </c>
      <c r="B352" s="14">
        <v>128</v>
      </c>
      <c r="F352" s="16" t="s">
        <v>14</v>
      </c>
      <c r="G352" s="14">
        <v>114</v>
      </c>
    </row>
    <row r="353" spans="1:7" x14ac:dyDescent="0.25">
      <c r="A353" s="14" t="s">
        <v>20</v>
      </c>
      <c r="B353" s="14">
        <v>2144</v>
      </c>
      <c r="F353" s="16" t="s">
        <v>14</v>
      </c>
      <c r="G353" s="14">
        <v>594</v>
      </c>
    </row>
    <row r="354" spans="1:7" x14ac:dyDescent="0.25">
      <c r="A354" s="14" t="s">
        <v>20</v>
      </c>
      <c r="B354" s="14">
        <v>2693</v>
      </c>
      <c r="F354" s="16" t="s">
        <v>14</v>
      </c>
      <c r="G354" s="14">
        <v>24</v>
      </c>
    </row>
    <row r="355" spans="1:7" x14ac:dyDescent="0.25">
      <c r="A355" s="14" t="s">
        <v>20</v>
      </c>
      <c r="B355" s="14">
        <v>432</v>
      </c>
      <c r="F355" s="16" t="s">
        <v>14</v>
      </c>
      <c r="G355" s="14">
        <v>252</v>
      </c>
    </row>
    <row r="356" spans="1:7" x14ac:dyDescent="0.25">
      <c r="A356" s="14" t="s">
        <v>20</v>
      </c>
      <c r="B356" s="14">
        <v>189</v>
      </c>
      <c r="F356" s="16" t="s">
        <v>14</v>
      </c>
      <c r="G356" s="14">
        <v>67</v>
      </c>
    </row>
    <row r="357" spans="1:7" x14ac:dyDescent="0.25">
      <c r="A357" s="14" t="s">
        <v>20</v>
      </c>
      <c r="B357" s="14">
        <v>154</v>
      </c>
      <c r="F357" s="16" t="s">
        <v>14</v>
      </c>
      <c r="G357" s="14">
        <v>742</v>
      </c>
    </row>
    <row r="358" spans="1:7" x14ac:dyDescent="0.25">
      <c r="A358" s="14" t="s">
        <v>20</v>
      </c>
      <c r="B358" s="14">
        <v>96</v>
      </c>
      <c r="F358" s="16" t="s">
        <v>14</v>
      </c>
      <c r="G358" s="14">
        <v>75</v>
      </c>
    </row>
    <row r="359" spans="1:7" x14ac:dyDescent="0.25">
      <c r="A359" s="14" t="s">
        <v>20</v>
      </c>
      <c r="B359" s="14">
        <v>3063</v>
      </c>
      <c r="F359" s="16" t="s">
        <v>14</v>
      </c>
      <c r="G359" s="14">
        <v>4405</v>
      </c>
    </row>
    <row r="360" spans="1:7" x14ac:dyDescent="0.25">
      <c r="A360" s="14" t="s">
        <v>20</v>
      </c>
      <c r="B360" s="14">
        <v>2266</v>
      </c>
      <c r="F360" s="16" t="s">
        <v>14</v>
      </c>
      <c r="G360" s="14">
        <v>92</v>
      </c>
    </row>
    <row r="361" spans="1:7" x14ac:dyDescent="0.25">
      <c r="A361" s="14" t="s">
        <v>20</v>
      </c>
      <c r="B361" s="14">
        <v>194</v>
      </c>
      <c r="F361" s="16" t="s">
        <v>14</v>
      </c>
      <c r="G361" s="14">
        <v>64</v>
      </c>
    </row>
    <row r="362" spans="1:7" x14ac:dyDescent="0.25">
      <c r="A362" s="14" t="s">
        <v>20</v>
      </c>
      <c r="B362" s="14">
        <v>129</v>
      </c>
      <c r="F362" s="16" t="s">
        <v>14</v>
      </c>
      <c r="G362" s="14">
        <v>64</v>
      </c>
    </row>
    <row r="363" spans="1:7" x14ac:dyDescent="0.25">
      <c r="A363" s="14" t="s">
        <v>20</v>
      </c>
      <c r="B363" s="14">
        <v>375</v>
      </c>
      <c r="F363" s="16" t="s">
        <v>14</v>
      </c>
      <c r="G363" s="14">
        <v>842</v>
      </c>
    </row>
    <row r="364" spans="1:7" x14ac:dyDescent="0.25">
      <c r="A364" s="14" t="s">
        <v>20</v>
      </c>
      <c r="B364" s="14">
        <v>409</v>
      </c>
      <c r="F364" s="16" t="s">
        <v>14</v>
      </c>
      <c r="G364" s="14">
        <v>112</v>
      </c>
    </row>
    <row r="365" spans="1:7" x14ac:dyDescent="0.25">
      <c r="A365" s="14" t="s">
        <v>20</v>
      </c>
      <c r="B365" s="14">
        <v>234</v>
      </c>
      <c r="F365" s="16" t="s">
        <v>14</v>
      </c>
      <c r="G365" s="14">
        <v>374</v>
      </c>
    </row>
    <row r="366" spans="1:7" x14ac:dyDescent="0.25">
      <c r="A366" s="14" t="s">
        <v>20</v>
      </c>
      <c r="B366" s="14">
        <v>3016</v>
      </c>
    </row>
    <row r="367" spans="1:7" x14ac:dyDescent="0.25">
      <c r="A367" s="14" t="s">
        <v>20</v>
      </c>
      <c r="B367" s="14">
        <v>264</v>
      </c>
    </row>
    <row r="368" spans="1:7" x14ac:dyDescent="0.25">
      <c r="A368" s="14" t="s">
        <v>20</v>
      </c>
      <c r="B368" s="14">
        <v>272</v>
      </c>
    </row>
    <row r="369" spans="1:2" x14ac:dyDescent="0.25">
      <c r="A369" s="14" t="s">
        <v>20</v>
      </c>
      <c r="B369" s="14">
        <v>419</v>
      </c>
    </row>
    <row r="370" spans="1:2" x14ac:dyDescent="0.25">
      <c r="A370" s="14" t="s">
        <v>20</v>
      </c>
      <c r="B370" s="14">
        <v>1621</v>
      </c>
    </row>
    <row r="371" spans="1:2" x14ac:dyDescent="0.25">
      <c r="A371" s="14" t="s">
        <v>20</v>
      </c>
      <c r="B371" s="14">
        <v>1101</v>
      </c>
    </row>
    <row r="372" spans="1:2" x14ac:dyDescent="0.25">
      <c r="A372" s="14" t="s">
        <v>20</v>
      </c>
      <c r="B372" s="14">
        <v>1073</v>
      </c>
    </row>
    <row r="373" spans="1:2" x14ac:dyDescent="0.25">
      <c r="A373" s="14" t="s">
        <v>20</v>
      </c>
      <c r="B373" s="14">
        <v>331</v>
      </c>
    </row>
    <row r="374" spans="1:2" x14ac:dyDescent="0.25">
      <c r="A374" s="14" t="s">
        <v>20</v>
      </c>
      <c r="B374" s="14">
        <v>1170</v>
      </c>
    </row>
    <row r="375" spans="1:2" x14ac:dyDescent="0.25">
      <c r="A375" s="14" t="s">
        <v>20</v>
      </c>
      <c r="B375" s="14">
        <v>363</v>
      </c>
    </row>
    <row r="376" spans="1:2" x14ac:dyDescent="0.25">
      <c r="A376" s="14" t="s">
        <v>20</v>
      </c>
      <c r="B376" s="14">
        <v>103</v>
      </c>
    </row>
    <row r="377" spans="1:2" x14ac:dyDescent="0.25">
      <c r="A377" s="14" t="s">
        <v>20</v>
      </c>
      <c r="B377" s="14">
        <v>147</v>
      </c>
    </row>
    <row r="378" spans="1:2" x14ac:dyDescent="0.25">
      <c r="A378" s="14" t="s">
        <v>20</v>
      </c>
      <c r="B378" s="14">
        <v>110</v>
      </c>
    </row>
    <row r="379" spans="1:2" x14ac:dyDescent="0.25">
      <c r="A379" s="14" t="s">
        <v>20</v>
      </c>
      <c r="B379" s="14">
        <v>134</v>
      </c>
    </row>
    <row r="380" spans="1:2" x14ac:dyDescent="0.25">
      <c r="A380" s="14" t="s">
        <v>20</v>
      </c>
      <c r="B380" s="14">
        <v>269</v>
      </c>
    </row>
    <row r="381" spans="1:2" x14ac:dyDescent="0.25">
      <c r="A381" s="14" t="s">
        <v>20</v>
      </c>
      <c r="B381" s="14">
        <v>175</v>
      </c>
    </row>
    <row r="382" spans="1:2" x14ac:dyDescent="0.25">
      <c r="A382" s="14" t="s">
        <v>20</v>
      </c>
      <c r="B382" s="14">
        <v>69</v>
      </c>
    </row>
    <row r="383" spans="1:2" x14ac:dyDescent="0.25">
      <c r="A383" s="14" t="s">
        <v>20</v>
      </c>
      <c r="B383" s="14">
        <v>190</v>
      </c>
    </row>
    <row r="384" spans="1:2" x14ac:dyDescent="0.25">
      <c r="A384" s="14" t="s">
        <v>20</v>
      </c>
      <c r="B384" s="14">
        <v>237</v>
      </c>
    </row>
    <row r="385" spans="1:2" x14ac:dyDescent="0.25">
      <c r="A385" s="14" t="s">
        <v>20</v>
      </c>
      <c r="B385" s="14">
        <v>196</v>
      </c>
    </row>
    <row r="386" spans="1:2" x14ac:dyDescent="0.25">
      <c r="A386" s="14" t="s">
        <v>20</v>
      </c>
      <c r="B386" s="14">
        <v>7295</v>
      </c>
    </row>
    <row r="387" spans="1:2" x14ac:dyDescent="0.25">
      <c r="A387" s="14" t="s">
        <v>20</v>
      </c>
      <c r="B387" s="14">
        <v>2893</v>
      </c>
    </row>
    <row r="388" spans="1:2" x14ac:dyDescent="0.25">
      <c r="A388" s="14" t="s">
        <v>20</v>
      </c>
      <c r="B388" s="14">
        <v>820</v>
      </c>
    </row>
    <row r="389" spans="1:2" x14ac:dyDescent="0.25">
      <c r="A389" s="14" t="s">
        <v>20</v>
      </c>
      <c r="B389" s="14">
        <v>2038</v>
      </c>
    </row>
    <row r="390" spans="1:2" x14ac:dyDescent="0.25">
      <c r="A390" s="14" t="s">
        <v>20</v>
      </c>
      <c r="B390" s="14">
        <v>116</v>
      </c>
    </row>
    <row r="391" spans="1:2" x14ac:dyDescent="0.25">
      <c r="A391" s="14" t="s">
        <v>20</v>
      </c>
      <c r="B391" s="14">
        <v>1345</v>
      </c>
    </row>
    <row r="392" spans="1:2" x14ac:dyDescent="0.25">
      <c r="A392" s="14" t="s">
        <v>20</v>
      </c>
      <c r="B392" s="14">
        <v>168</v>
      </c>
    </row>
    <row r="393" spans="1:2" x14ac:dyDescent="0.25">
      <c r="A393" s="14" t="s">
        <v>20</v>
      </c>
      <c r="B393" s="14">
        <v>137</v>
      </c>
    </row>
    <row r="394" spans="1:2" x14ac:dyDescent="0.25">
      <c r="A394" s="14" t="s">
        <v>20</v>
      </c>
      <c r="B394" s="14">
        <v>186</v>
      </c>
    </row>
    <row r="395" spans="1:2" x14ac:dyDescent="0.25">
      <c r="A395" s="14" t="s">
        <v>20</v>
      </c>
      <c r="B395" s="14">
        <v>125</v>
      </c>
    </row>
    <row r="396" spans="1:2" x14ac:dyDescent="0.25">
      <c r="A396" s="14" t="s">
        <v>20</v>
      </c>
      <c r="B396" s="14">
        <v>202</v>
      </c>
    </row>
    <row r="397" spans="1:2" x14ac:dyDescent="0.25">
      <c r="A397" s="14" t="s">
        <v>20</v>
      </c>
      <c r="B397" s="14">
        <v>103</v>
      </c>
    </row>
    <row r="398" spans="1:2" x14ac:dyDescent="0.25">
      <c r="A398" s="14" t="s">
        <v>20</v>
      </c>
      <c r="B398" s="14">
        <v>1785</v>
      </c>
    </row>
    <row r="399" spans="1:2" x14ac:dyDescent="0.25">
      <c r="A399" s="14" t="s">
        <v>20</v>
      </c>
      <c r="B399" s="14">
        <v>157</v>
      </c>
    </row>
    <row r="400" spans="1:2" x14ac:dyDescent="0.25">
      <c r="A400" s="14" t="s">
        <v>20</v>
      </c>
      <c r="B400" s="14">
        <v>555</v>
      </c>
    </row>
    <row r="401" spans="1:2" x14ac:dyDescent="0.25">
      <c r="A401" s="14" t="s">
        <v>20</v>
      </c>
      <c r="B401" s="14">
        <v>297</v>
      </c>
    </row>
    <row r="402" spans="1:2" x14ac:dyDescent="0.25">
      <c r="A402" s="14" t="s">
        <v>20</v>
      </c>
      <c r="B402" s="14">
        <v>123</v>
      </c>
    </row>
    <row r="403" spans="1:2" x14ac:dyDescent="0.25">
      <c r="A403" s="14" t="s">
        <v>20</v>
      </c>
      <c r="B403" s="14">
        <v>3036</v>
      </c>
    </row>
    <row r="404" spans="1:2" x14ac:dyDescent="0.25">
      <c r="A404" s="14" t="s">
        <v>20</v>
      </c>
      <c r="B404" s="14">
        <v>144</v>
      </c>
    </row>
    <row r="405" spans="1:2" x14ac:dyDescent="0.25">
      <c r="A405" s="14" t="s">
        <v>20</v>
      </c>
      <c r="B405" s="14">
        <v>121</v>
      </c>
    </row>
    <row r="406" spans="1:2" x14ac:dyDescent="0.25">
      <c r="A406" s="14" t="s">
        <v>20</v>
      </c>
      <c r="B406" s="14">
        <v>181</v>
      </c>
    </row>
    <row r="407" spans="1:2" x14ac:dyDescent="0.25">
      <c r="A407" s="14" t="s">
        <v>20</v>
      </c>
      <c r="B407" s="14">
        <v>122</v>
      </c>
    </row>
    <row r="408" spans="1:2" x14ac:dyDescent="0.25">
      <c r="A408" s="14" t="s">
        <v>20</v>
      </c>
      <c r="B408" s="14">
        <v>1071</v>
      </c>
    </row>
    <row r="409" spans="1:2" x14ac:dyDescent="0.25">
      <c r="A409" s="14" t="s">
        <v>20</v>
      </c>
      <c r="B409" s="14">
        <v>980</v>
      </c>
    </row>
    <row r="410" spans="1:2" x14ac:dyDescent="0.25">
      <c r="A410" s="14" t="s">
        <v>20</v>
      </c>
      <c r="B410" s="14">
        <v>536</v>
      </c>
    </row>
    <row r="411" spans="1:2" x14ac:dyDescent="0.25">
      <c r="A411" s="14" t="s">
        <v>20</v>
      </c>
      <c r="B411" s="14">
        <v>1991</v>
      </c>
    </row>
    <row r="412" spans="1:2" x14ac:dyDescent="0.25">
      <c r="A412" s="14" t="s">
        <v>20</v>
      </c>
      <c r="B412" s="14">
        <v>180</v>
      </c>
    </row>
    <row r="413" spans="1:2" x14ac:dyDescent="0.25">
      <c r="A413" s="14" t="s">
        <v>20</v>
      </c>
      <c r="B413" s="14">
        <v>130</v>
      </c>
    </row>
    <row r="414" spans="1:2" x14ac:dyDescent="0.25">
      <c r="A414" s="14" t="s">
        <v>20</v>
      </c>
      <c r="B414" s="14">
        <v>122</v>
      </c>
    </row>
    <row r="415" spans="1:2" x14ac:dyDescent="0.25">
      <c r="A415" s="14" t="s">
        <v>20</v>
      </c>
      <c r="B415" s="14">
        <v>140</v>
      </c>
    </row>
    <row r="416" spans="1:2" x14ac:dyDescent="0.25">
      <c r="A416" s="14" t="s">
        <v>20</v>
      </c>
      <c r="B416" s="14">
        <v>3388</v>
      </c>
    </row>
    <row r="417" spans="1:2" x14ac:dyDescent="0.25">
      <c r="A417" s="14" t="s">
        <v>20</v>
      </c>
      <c r="B417" s="14">
        <v>280</v>
      </c>
    </row>
    <row r="418" spans="1:2" x14ac:dyDescent="0.25">
      <c r="A418" s="14" t="s">
        <v>20</v>
      </c>
      <c r="B418" s="14">
        <v>366</v>
      </c>
    </row>
    <row r="419" spans="1:2" x14ac:dyDescent="0.25">
      <c r="A419" s="14" t="s">
        <v>20</v>
      </c>
      <c r="B419" s="14">
        <v>270</v>
      </c>
    </row>
    <row r="420" spans="1:2" x14ac:dyDescent="0.25">
      <c r="A420" s="14" t="s">
        <v>20</v>
      </c>
      <c r="B420" s="14">
        <v>137</v>
      </c>
    </row>
    <row r="421" spans="1:2" x14ac:dyDescent="0.25">
      <c r="A421" s="14" t="s">
        <v>20</v>
      </c>
      <c r="B421" s="14">
        <v>3205</v>
      </c>
    </row>
    <row r="422" spans="1:2" x14ac:dyDescent="0.25">
      <c r="A422" s="14" t="s">
        <v>20</v>
      </c>
      <c r="B422" s="14">
        <v>288</v>
      </c>
    </row>
    <row r="423" spans="1:2" x14ac:dyDescent="0.25">
      <c r="A423" s="14" t="s">
        <v>20</v>
      </c>
      <c r="B423" s="14">
        <v>148</v>
      </c>
    </row>
    <row r="424" spans="1:2" x14ac:dyDescent="0.25">
      <c r="A424" s="14" t="s">
        <v>20</v>
      </c>
      <c r="B424" s="14">
        <v>114</v>
      </c>
    </row>
    <row r="425" spans="1:2" x14ac:dyDescent="0.25">
      <c r="A425" s="14" t="s">
        <v>20</v>
      </c>
      <c r="B425" s="14">
        <v>1518</v>
      </c>
    </row>
    <row r="426" spans="1:2" x14ac:dyDescent="0.25">
      <c r="A426" s="14" t="s">
        <v>20</v>
      </c>
      <c r="B426" s="14">
        <v>166</v>
      </c>
    </row>
    <row r="427" spans="1:2" x14ac:dyDescent="0.25">
      <c r="A427" s="14" t="s">
        <v>20</v>
      </c>
      <c r="B427" s="14">
        <v>100</v>
      </c>
    </row>
    <row r="428" spans="1:2" x14ac:dyDescent="0.25">
      <c r="A428" s="14" t="s">
        <v>20</v>
      </c>
      <c r="B428" s="14">
        <v>235</v>
      </c>
    </row>
    <row r="429" spans="1:2" x14ac:dyDescent="0.25">
      <c r="A429" s="14" t="s">
        <v>20</v>
      </c>
      <c r="B429" s="14">
        <v>148</v>
      </c>
    </row>
    <row r="430" spans="1:2" x14ac:dyDescent="0.25">
      <c r="A430" s="14" t="s">
        <v>20</v>
      </c>
      <c r="B430" s="14">
        <v>198</v>
      </c>
    </row>
    <row r="431" spans="1:2" x14ac:dyDescent="0.25">
      <c r="A431" s="14" t="s">
        <v>20</v>
      </c>
      <c r="B431" s="14">
        <v>150</v>
      </c>
    </row>
    <row r="432" spans="1:2" x14ac:dyDescent="0.25">
      <c r="A432" s="14" t="s">
        <v>20</v>
      </c>
      <c r="B432" s="14">
        <v>216</v>
      </c>
    </row>
    <row r="433" spans="1:2" x14ac:dyDescent="0.25">
      <c r="A433" s="14" t="s">
        <v>20</v>
      </c>
      <c r="B433" s="14">
        <v>5139</v>
      </c>
    </row>
    <row r="434" spans="1:2" x14ac:dyDescent="0.25">
      <c r="A434" s="14" t="s">
        <v>20</v>
      </c>
      <c r="B434" s="14">
        <v>2353</v>
      </c>
    </row>
    <row r="435" spans="1:2" x14ac:dyDescent="0.25">
      <c r="A435" s="14" t="s">
        <v>20</v>
      </c>
      <c r="B435" s="14">
        <v>78</v>
      </c>
    </row>
    <row r="436" spans="1:2" x14ac:dyDescent="0.25">
      <c r="A436" s="14" t="s">
        <v>20</v>
      </c>
      <c r="B436" s="14">
        <v>174</v>
      </c>
    </row>
    <row r="437" spans="1:2" x14ac:dyDescent="0.25">
      <c r="A437" s="14" t="s">
        <v>20</v>
      </c>
      <c r="B437" s="14">
        <v>164</v>
      </c>
    </row>
    <row r="438" spans="1:2" x14ac:dyDescent="0.25">
      <c r="A438" s="14" t="s">
        <v>20</v>
      </c>
      <c r="B438" s="14">
        <v>161</v>
      </c>
    </row>
    <row r="439" spans="1:2" x14ac:dyDescent="0.25">
      <c r="A439" s="14" t="s">
        <v>20</v>
      </c>
      <c r="B439" s="14">
        <v>138</v>
      </c>
    </row>
    <row r="440" spans="1:2" x14ac:dyDescent="0.25">
      <c r="A440" s="14" t="s">
        <v>20</v>
      </c>
      <c r="B440" s="14">
        <v>3308</v>
      </c>
    </row>
    <row r="441" spans="1:2" x14ac:dyDescent="0.25">
      <c r="A441" s="14" t="s">
        <v>20</v>
      </c>
      <c r="B441" s="14">
        <v>127</v>
      </c>
    </row>
    <row r="442" spans="1:2" x14ac:dyDescent="0.25">
      <c r="A442" s="14" t="s">
        <v>20</v>
      </c>
      <c r="B442" s="14">
        <v>207</v>
      </c>
    </row>
    <row r="443" spans="1:2" x14ac:dyDescent="0.25">
      <c r="A443" s="14" t="s">
        <v>20</v>
      </c>
      <c r="B443" s="14">
        <v>181</v>
      </c>
    </row>
    <row r="444" spans="1:2" x14ac:dyDescent="0.25">
      <c r="A444" s="14" t="s">
        <v>20</v>
      </c>
      <c r="B444" s="14">
        <v>110</v>
      </c>
    </row>
    <row r="445" spans="1:2" x14ac:dyDescent="0.25">
      <c r="A445" s="14" t="s">
        <v>20</v>
      </c>
      <c r="B445" s="14">
        <v>185</v>
      </c>
    </row>
    <row r="446" spans="1:2" x14ac:dyDescent="0.25">
      <c r="A446" s="14" t="s">
        <v>20</v>
      </c>
      <c r="B446" s="14">
        <v>121</v>
      </c>
    </row>
    <row r="447" spans="1:2" x14ac:dyDescent="0.25">
      <c r="A447" s="14" t="s">
        <v>20</v>
      </c>
      <c r="B447" s="14">
        <v>106</v>
      </c>
    </row>
    <row r="448" spans="1:2" x14ac:dyDescent="0.25">
      <c r="A448" s="14" t="s">
        <v>20</v>
      </c>
      <c r="B448" s="14">
        <v>142</v>
      </c>
    </row>
    <row r="449" spans="1:2" x14ac:dyDescent="0.25">
      <c r="A449" s="14" t="s">
        <v>20</v>
      </c>
      <c r="B449" s="14">
        <v>233</v>
      </c>
    </row>
    <row r="450" spans="1:2" x14ac:dyDescent="0.25">
      <c r="A450" s="14" t="s">
        <v>20</v>
      </c>
      <c r="B450" s="14">
        <v>218</v>
      </c>
    </row>
    <row r="451" spans="1:2" x14ac:dyDescent="0.25">
      <c r="A451" s="14" t="s">
        <v>20</v>
      </c>
      <c r="B451" s="14">
        <v>76</v>
      </c>
    </row>
    <row r="452" spans="1:2" x14ac:dyDescent="0.25">
      <c r="A452" s="14" t="s">
        <v>20</v>
      </c>
      <c r="B452" s="14">
        <v>43</v>
      </c>
    </row>
    <row r="453" spans="1:2" x14ac:dyDescent="0.25">
      <c r="A453" s="14" t="s">
        <v>20</v>
      </c>
      <c r="B453" s="14">
        <v>221</v>
      </c>
    </row>
    <row r="454" spans="1:2" x14ac:dyDescent="0.25">
      <c r="A454" s="14" t="s">
        <v>20</v>
      </c>
      <c r="B454" s="14">
        <v>2805</v>
      </c>
    </row>
    <row r="455" spans="1:2" x14ac:dyDescent="0.25">
      <c r="A455" s="14" t="s">
        <v>20</v>
      </c>
      <c r="B455" s="14">
        <v>68</v>
      </c>
    </row>
    <row r="456" spans="1:2" x14ac:dyDescent="0.25">
      <c r="A456" s="14" t="s">
        <v>20</v>
      </c>
      <c r="B456" s="14">
        <v>183</v>
      </c>
    </row>
    <row r="457" spans="1:2" x14ac:dyDescent="0.25">
      <c r="A457" s="14" t="s">
        <v>20</v>
      </c>
      <c r="B457" s="14">
        <v>133</v>
      </c>
    </row>
    <row r="458" spans="1:2" x14ac:dyDescent="0.25">
      <c r="A458" s="14" t="s">
        <v>20</v>
      </c>
      <c r="B458" s="14">
        <v>2489</v>
      </c>
    </row>
    <row r="459" spans="1:2" x14ac:dyDescent="0.25">
      <c r="A459" s="14" t="s">
        <v>20</v>
      </c>
      <c r="B459" s="14">
        <v>69</v>
      </c>
    </row>
    <row r="460" spans="1:2" x14ac:dyDescent="0.25">
      <c r="A460" s="14" t="s">
        <v>20</v>
      </c>
      <c r="B460" s="14">
        <v>279</v>
      </c>
    </row>
    <row r="461" spans="1:2" x14ac:dyDescent="0.25">
      <c r="A461" s="14" t="s">
        <v>20</v>
      </c>
      <c r="B461" s="14">
        <v>210</v>
      </c>
    </row>
    <row r="462" spans="1:2" x14ac:dyDescent="0.25">
      <c r="A462" s="14" t="s">
        <v>20</v>
      </c>
      <c r="B462" s="14">
        <v>2100</v>
      </c>
    </row>
    <row r="463" spans="1:2" x14ac:dyDescent="0.25">
      <c r="A463" s="14" t="s">
        <v>20</v>
      </c>
      <c r="B463" s="14">
        <v>252</v>
      </c>
    </row>
    <row r="464" spans="1:2" x14ac:dyDescent="0.25">
      <c r="A464" s="14" t="s">
        <v>20</v>
      </c>
      <c r="B464" s="14">
        <v>1280</v>
      </c>
    </row>
    <row r="465" spans="1:2" x14ac:dyDescent="0.25">
      <c r="A465" s="14" t="s">
        <v>20</v>
      </c>
      <c r="B465" s="14">
        <v>157</v>
      </c>
    </row>
    <row r="466" spans="1:2" x14ac:dyDescent="0.25">
      <c r="A466" s="14" t="s">
        <v>20</v>
      </c>
      <c r="B466" s="14">
        <v>194</v>
      </c>
    </row>
    <row r="467" spans="1:2" x14ac:dyDescent="0.25">
      <c r="A467" s="14" t="s">
        <v>20</v>
      </c>
      <c r="B467" s="14">
        <v>82</v>
      </c>
    </row>
    <row r="468" spans="1:2" x14ac:dyDescent="0.25">
      <c r="A468" s="14" t="s">
        <v>20</v>
      </c>
      <c r="B468" s="14">
        <v>4233</v>
      </c>
    </row>
    <row r="469" spans="1:2" x14ac:dyDescent="0.25">
      <c r="A469" s="14" t="s">
        <v>20</v>
      </c>
      <c r="B469" s="14">
        <v>1297</v>
      </c>
    </row>
    <row r="470" spans="1:2" x14ac:dyDescent="0.25">
      <c r="A470" s="14" t="s">
        <v>20</v>
      </c>
      <c r="B470" s="14">
        <v>165</v>
      </c>
    </row>
    <row r="471" spans="1:2" x14ac:dyDescent="0.25">
      <c r="A471" s="14" t="s">
        <v>20</v>
      </c>
      <c r="B471" s="14">
        <v>119</v>
      </c>
    </row>
    <row r="472" spans="1:2" x14ac:dyDescent="0.25">
      <c r="A472" s="14" t="s">
        <v>20</v>
      </c>
      <c r="B472" s="14">
        <v>1797</v>
      </c>
    </row>
    <row r="473" spans="1:2" x14ac:dyDescent="0.25">
      <c r="A473" s="14" t="s">
        <v>20</v>
      </c>
      <c r="B473" s="14">
        <v>261</v>
      </c>
    </row>
    <row r="474" spans="1:2" x14ac:dyDescent="0.25">
      <c r="A474" s="14" t="s">
        <v>20</v>
      </c>
      <c r="B474" s="14">
        <v>157</v>
      </c>
    </row>
    <row r="475" spans="1:2" x14ac:dyDescent="0.25">
      <c r="A475" s="14" t="s">
        <v>20</v>
      </c>
      <c r="B475" s="14">
        <v>3533</v>
      </c>
    </row>
    <row r="476" spans="1:2" x14ac:dyDescent="0.25">
      <c r="A476" s="14" t="s">
        <v>20</v>
      </c>
      <c r="B476" s="14">
        <v>155</v>
      </c>
    </row>
    <row r="477" spans="1:2" x14ac:dyDescent="0.25">
      <c r="A477" s="14" t="s">
        <v>20</v>
      </c>
      <c r="B477" s="14">
        <v>132</v>
      </c>
    </row>
    <row r="478" spans="1:2" x14ac:dyDescent="0.25">
      <c r="A478" s="14" t="s">
        <v>20</v>
      </c>
      <c r="B478" s="14">
        <v>1354</v>
      </c>
    </row>
    <row r="479" spans="1:2" x14ac:dyDescent="0.25">
      <c r="A479" s="14" t="s">
        <v>20</v>
      </c>
      <c r="B479" s="14">
        <v>48</v>
      </c>
    </row>
    <row r="480" spans="1:2" x14ac:dyDescent="0.25">
      <c r="A480" s="14" t="s">
        <v>20</v>
      </c>
      <c r="B480" s="14">
        <v>110</v>
      </c>
    </row>
    <row r="481" spans="1:2" x14ac:dyDescent="0.25">
      <c r="A481" s="14" t="s">
        <v>20</v>
      </c>
      <c r="B481" s="14">
        <v>172</v>
      </c>
    </row>
    <row r="482" spans="1:2" x14ac:dyDescent="0.25">
      <c r="A482" s="14" t="s">
        <v>20</v>
      </c>
      <c r="B482" s="14">
        <v>307</v>
      </c>
    </row>
    <row r="483" spans="1:2" x14ac:dyDescent="0.25">
      <c r="A483" s="14" t="s">
        <v>20</v>
      </c>
      <c r="B483" s="14">
        <v>160</v>
      </c>
    </row>
    <row r="484" spans="1:2" x14ac:dyDescent="0.25">
      <c r="A484" s="14" t="s">
        <v>20</v>
      </c>
      <c r="B484" s="14">
        <v>1467</v>
      </c>
    </row>
    <row r="485" spans="1:2" x14ac:dyDescent="0.25">
      <c r="A485" s="14" t="s">
        <v>20</v>
      </c>
      <c r="B485" s="14">
        <v>2662</v>
      </c>
    </row>
    <row r="486" spans="1:2" x14ac:dyDescent="0.25">
      <c r="A486" s="14" t="s">
        <v>20</v>
      </c>
      <c r="B486" s="14">
        <v>452</v>
      </c>
    </row>
    <row r="487" spans="1:2" x14ac:dyDescent="0.25">
      <c r="A487" s="14" t="s">
        <v>20</v>
      </c>
      <c r="B487" s="14">
        <v>158</v>
      </c>
    </row>
    <row r="488" spans="1:2" x14ac:dyDescent="0.25">
      <c r="A488" s="14" t="s">
        <v>20</v>
      </c>
      <c r="B488" s="14">
        <v>225</v>
      </c>
    </row>
    <row r="489" spans="1:2" x14ac:dyDescent="0.25">
      <c r="A489" s="14" t="s">
        <v>20</v>
      </c>
      <c r="B489" s="14">
        <v>65</v>
      </c>
    </row>
    <row r="490" spans="1:2" x14ac:dyDescent="0.25">
      <c r="A490" s="14" t="s">
        <v>20</v>
      </c>
      <c r="B490" s="14">
        <v>163</v>
      </c>
    </row>
    <row r="491" spans="1:2" x14ac:dyDescent="0.25">
      <c r="A491" s="14" t="s">
        <v>20</v>
      </c>
      <c r="B491" s="14">
        <v>85</v>
      </c>
    </row>
    <row r="492" spans="1:2" x14ac:dyDescent="0.25">
      <c r="A492" s="14" t="s">
        <v>20</v>
      </c>
      <c r="B492" s="14">
        <v>217</v>
      </c>
    </row>
    <row r="493" spans="1:2" x14ac:dyDescent="0.25">
      <c r="A493" s="14" t="s">
        <v>20</v>
      </c>
      <c r="B493" s="14">
        <v>150</v>
      </c>
    </row>
    <row r="494" spans="1:2" x14ac:dyDescent="0.25">
      <c r="A494" s="14" t="s">
        <v>20</v>
      </c>
      <c r="B494" s="14">
        <v>3272</v>
      </c>
    </row>
    <row r="495" spans="1:2" x14ac:dyDescent="0.25">
      <c r="A495" s="14" t="s">
        <v>20</v>
      </c>
      <c r="B495" s="14">
        <v>300</v>
      </c>
    </row>
    <row r="496" spans="1:2" x14ac:dyDescent="0.25">
      <c r="A496" s="14" t="s">
        <v>20</v>
      </c>
      <c r="B496" s="14">
        <v>126</v>
      </c>
    </row>
    <row r="497" spans="1:2" x14ac:dyDescent="0.25">
      <c r="A497" s="14" t="s">
        <v>20</v>
      </c>
      <c r="B497" s="14">
        <v>2320</v>
      </c>
    </row>
    <row r="498" spans="1:2" x14ac:dyDescent="0.25">
      <c r="A498" s="14" t="s">
        <v>20</v>
      </c>
      <c r="B498" s="14">
        <v>81</v>
      </c>
    </row>
    <row r="499" spans="1:2" x14ac:dyDescent="0.25">
      <c r="A499" s="14" t="s">
        <v>20</v>
      </c>
      <c r="B499" s="14">
        <v>1887</v>
      </c>
    </row>
    <row r="500" spans="1:2" x14ac:dyDescent="0.25">
      <c r="A500" s="14" t="s">
        <v>20</v>
      </c>
      <c r="B500" s="14">
        <v>4358</v>
      </c>
    </row>
    <row r="501" spans="1:2" x14ac:dyDescent="0.25">
      <c r="A501" s="14" t="s">
        <v>20</v>
      </c>
      <c r="B501" s="14">
        <v>53</v>
      </c>
    </row>
    <row r="502" spans="1:2" x14ac:dyDescent="0.25">
      <c r="A502" s="14" t="s">
        <v>20</v>
      </c>
      <c r="B502" s="14">
        <v>2414</v>
      </c>
    </row>
    <row r="503" spans="1:2" x14ac:dyDescent="0.25">
      <c r="A503" s="14" t="s">
        <v>20</v>
      </c>
      <c r="B503" s="14">
        <v>80</v>
      </c>
    </row>
    <row r="504" spans="1:2" x14ac:dyDescent="0.25">
      <c r="A504" s="14" t="s">
        <v>20</v>
      </c>
      <c r="B504" s="14">
        <v>193</v>
      </c>
    </row>
    <row r="505" spans="1:2" x14ac:dyDescent="0.25">
      <c r="A505" s="14" t="s">
        <v>20</v>
      </c>
      <c r="B505" s="14">
        <v>52</v>
      </c>
    </row>
    <row r="506" spans="1:2" x14ac:dyDescent="0.25">
      <c r="A506" s="14" t="s">
        <v>20</v>
      </c>
      <c r="B506" s="14">
        <v>290</v>
      </c>
    </row>
    <row r="507" spans="1:2" x14ac:dyDescent="0.25">
      <c r="A507" s="14" t="s">
        <v>20</v>
      </c>
      <c r="B507" s="14">
        <v>122</v>
      </c>
    </row>
    <row r="508" spans="1:2" x14ac:dyDescent="0.25">
      <c r="A508" s="14" t="s">
        <v>20</v>
      </c>
      <c r="B508" s="14">
        <v>1470</v>
      </c>
    </row>
    <row r="509" spans="1:2" x14ac:dyDescent="0.25">
      <c r="A509" s="14" t="s">
        <v>20</v>
      </c>
      <c r="B509" s="14">
        <v>165</v>
      </c>
    </row>
    <row r="510" spans="1:2" x14ac:dyDescent="0.25">
      <c r="A510" s="14" t="s">
        <v>20</v>
      </c>
      <c r="B510" s="14">
        <v>182</v>
      </c>
    </row>
    <row r="511" spans="1:2" x14ac:dyDescent="0.25">
      <c r="A511" s="14" t="s">
        <v>20</v>
      </c>
      <c r="B511" s="14">
        <v>199</v>
      </c>
    </row>
    <row r="512" spans="1:2" x14ac:dyDescent="0.25">
      <c r="A512" s="14" t="s">
        <v>20</v>
      </c>
      <c r="B512" s="14">
        <v>56</v>
      </c>
    </row>
    <row r="513" spans="1:2" x14ac:dyDescent="0.25">
      <c r="A513" s="14" t="s">
        <v>20</v>
      </c>
      <c r="B513" s="14">
        <v>1460</v>
      </c>
    </row>
    <row r="514" spans="1:2" x14ac:dyDescent="0.25">
      <c r="A514" s="14" t="s">
        <v>20</v>
      </c>
      <c r="B514" s="14">
        <v>123</v>
      </c>
    </row>
    <row r="515" spans="1:2" x14ac:dyDescent="0.25">
      <c r="A515" s="14" t="s">
        <v>20</v>
      </c>
      <c r="B515" s="14">
        <v>159</v>
      </c>
    </row>
    <row r="516" spans="1:2" x14ac:dyDescent="0.25">
      <c r="A516" s="14" t="s">
        <v>20</v>
      </c>
      <c r="B516" s="14">
        <v>110</v>
      </c>
    </row>
    <row r="517" spans="1:2" x14ac:dyDescent="0.25">
      <c r="A517" s="14" t="s">
        <v>20</v>
      </c>
      <c r="B517" s="14">
        <v>236</v>
      </c>
    </row>
    <row r="518" spans="1:2" x14ac:dyDescent="0.25">
      <c r="A518" s="14" t="s">
        <v>20</v>
      </c>
      <c r="B518" s="14">
        <v>191</v>
      </c>
    </row>
    <row r="519" spans="1:2" x14ac:dyDescent="0.25">
      <c r="A519" s="14" t="s">
        <v>20</v>
      </c>
      <c r="B519" s="14">
        <v>3934</v>
      </c>
    </row>
    <row r="520" spans="1:2" x14ac:dyDescent="0.25">
      <c r="A520" s="14" t="s">
        <v>20</v>
      </c>
      <c r="B520" s="14">
        <v>80</v>
      </c>
    </row>
    <row r="521" spans="1:2" x14ac:dyDescent="0.25">
      <c r="A521" s="14" t="s">
        <v>20</v>
      </c>
      <c r="B521" s="14">
        <v>462</v>
      </c>
    </row>
    <row r="522" spans="1:2" x14ac:dyDescent="0.25">
      <c r="A522" s="14" t="s">
        <v>20</v>
      </c>
      <c r="B522" s="14">
        <v>179</v>
      </c>
    </row>
    <row r="523" spans="1:2" x14ac:dyDescent="0.25">
      <c r="A523" s="14" t="s">
        <v>20</v>
      </c>
      <c r="B523" s="14">
        <v>1866</v>
      </c>
    </row>
    <row r="524" spans="1:2" x14ac:dyDescent="0.25">
      <c r="A524" s="14" t="s">
        <v>20</v>
      </c>
      <c r="B524" s="14">
        <v>156</v>
      </c>
    </row>
    <row r="525" spans="1:2" x14ac:dyDescent="0.25">
      <c r="A525" s="14" t="s">
        <v>20</v>
      </c>
      <c r="B525" s="14">
        <v>255</v>
      </c>
    </row>
    <row r="526" spans="1:2" x14ac:dyDescent="0.25">
      <c r="A526" s="14" t="s">
        <v>20</v>
      </c>
      <c r="B526" s="14">
        <v>2261</v>
      </c>
    </row>
    <row r="527" spans="1:2" x14ac:dyDescent="0.25">
      <c r="A527" s="14" t="s">
        <v>20</v>
      </c>
      <c r="B527" s="14">
        <v>40</v>
      </c>
    </row>
    <row r="528" spans="1:2" x14ac:dyDescent="0.25">
      <c r="A528" s="14" t="s">
        <v>20</v>
      </c>
      <c r="B528" s="14">
        <v>2289</v>
      </c>
    </row>
    <row r="529" spans="1:2" x14ac:dyDescent="0.25">
      <c r="A529" s="14" t="s">
        <v>20</v>
      </c>
      <c r="B529" s="14">
        <v>65</v>
      </c>
    </row>
    <row r="530" spans="1:2" x14ac:dyDescent="0.25">
      <c r="A530" s="14" t="s">
        <v>20</v>
      </c>
      <c r="B530" s="14">
        <v>3777</v>
      </c>
    </row>
    <row r="531" spans="1:2" x14ac:dyDescent="0.25">
      <c r="A531" s="14" t="s">
        <v>20</v>
      </c>
      <c r="B531" s="14">
        <v>184</v>
      </c>
    </row>
    <row r="532" spans="1:2" x14ac:dyDescent="0.25">
      <c r="A532" s="14" t="s">
        <v>20</v>
      </c>
      <c r="B532" s="14">
        <v>85</v>
      </c>
    </row>
    <row r="533" spans="1:2" x14ac:dyDescent="0.25">
      <c r="A533" s="14" t="s">
        <v>20</v>
      </c>
      <c r="B533" s="14">
        <v>144</v>
      </c>
    </row>
    <row r="534" spans="1:2" x14ac:dyDescent="0.25">
      <c r="A534" s="14" t="s">
        <v>20</v>
      </c>
      <c r="B534" s="14">
        <v>1902</v>
      </c>
    </row>
    <row r="535" spans="1:2" x14ac:dyDescent="0.25">
      <c r="A535" s="14" t="s">
        <v>20</v>
      </c>
      <c r="B535" s="14">
        <v>105</v>
      </c>
    </row>
    <row r="536" spans="1:2" x14ac:dyDescent="0.25">
      <c r="A536" s="14" t="s">
        <v>20</v>
      </c>
      <c r="B536" s="14">
        <v>132</v>
      </c>
    </row>
    <row r="537" spans="1:2" x14ac:dyDescent="0.25">
      <c r="A537" s="14" t="s">
        <v>20</v>
      </c>
      <c r="B537" s="14">
        <v>96</v>
      </c>
    </row>
    <row r="538" spans="1:2" x14ac:dyDescent="0.25">
      <c r="A538" s="14" t="s">
        <v>20</v>
      </c>
      <c r="B538" s="14">
        <v>114</v>
      </c>
    </row>
    <row r="539" spans="1:2" x14ac:dyDescent="0.25">
      <c r="A539" s="14" t="s">
        <v>20</v>
      </c>
      <c r="B539" s="14">
        <v>203</v>
      </c>
    </row>
    <row r="540" spans="1:2" x14ac:dyDescent="0.25">
      <c r="A540" s="14" t="s">
        <v>20</v>
      </c>
      <c r="B540" s="14">
        <v>1559</v>
      </c>
    </row>
    <row r="541" spans="1:2" x14ac:dyDescent="0.25">
      <c r="A541" s="14" t="s">
        <v>20</v>
      </c>
      <c r="B541" s="14">
        <v>1548</v>
      </c>
    </row>
    <row r="542" spans="1:2" x14ac:dyDescent="0.25">
      <c r="A542" s="14" t="s">
        <v>20</v>
      </c>
      <c r="B542" s="14">
        <v>80</v>
      </c>
    </row>
    <row r="543" spans="1:2" x14ac:dyDescent="0.25">
      <c r="A543" s="14" t="s">
        <v>20</v>
      </c>
      <c r="B543" s="14">
        <v>131</v>
      </c>
    </row>
    <row r="544" spans="1:2" x14ac:dyDescent="0.25">
      <c r="A544" s="14" t="s">
        <v>20</v>
      </c>
      <c r="B544" s="14">
        <v>112</v>
      </c>
    </row>
    <row r="545" spans="1:2" x14ac:dyDescent="0.25">
      <c r="A545" s="14" t="s">
        <v>20</v>
      </c>
      <c r="B545" s="14">
        <v>155</v>
      </c>
    </row>
    <row r="546" spans="1:2" x14ac:dyDescent="0.25">
      <c r="A546" s="14" t="s">
        <v>20</v>
      </c>
      <c r="B546" s="14">
        <v>266</v>
      </c>
    </row>
    <row r="547" spans="1:2" x14ac:dyDescent="0.25">
      <c r="A547" s="14" t="s">
        <v>20</v>
      </c>
      <c r="B547" s="14">
        <v>155</v>
      </c>
    </row>
    <row r="548" spans="1:2" x14ac:dyDescent="0.25">
      <c r="A548" s="14" t="s">
        <v>20</v>
      </c>
      <c r="B548" s="14">
        <v>207</v>
      </c>
    </row>
    <row r="549" spans="1:2" x14ac:dyDescent="0.25">
      <c r="A549" s="14" t="s">
        <v>20</v>
      </c>
      <c r="B549" s="14">
        <v>245</v>
      </c>
    </row>
    <row r="550" spans="1:2" x14ac:dyDescent="0.25">
      <c r="A550" s="14" t="s">
        <v>20</v>
      </c>
      <c r="B550" s="14">
        <v>1573</v>
      </c>
    </row>
    <row r="551" spans="1:2" x14ac:dyDescent="0.25">
      <c r="A551" s="14" t="s">
        <v>20</v>
      </c>
      <c r="B551" s="14">
        <v>114</v>
      </c>
    </row>
    <row r="552" spans="1:2" x14ac:dyDescent="0.25">
      <c r="A552" s="14" t="s">
        <v>20</v>
      </c>
      <c r="B552" s="14">
        <v>93</v>
      </c>
    </row>
    <row r="553" spans="1:2" x14ac:dyDescent="0.25">
      <c r="A553" s="14" t="s">
        <v>20</v>
      </c>
      <c r="B553" s="14">
        <v>1681</v>
      </c>
    </row>
    <row r="554" spans="1:2" x14ac:dyDescent="0.25">
      <c r="A554" s="14" t="s">
        <v>20</v>
      </c>
      <c r="B554" s="14">
        <v>32</v>
      </c>
    </row>
    <row r="555" spans="1:2" x14ac:dyDescent="0.25">
      <c r="A555" s="14" t="s">
        <v>20</v>
      </c>
      <c r="B555" s="14">
        <v>135</v>
      </c>
    </row>
    <row r="556" spans="1:2" x14ac:dyDescent="0.25">
      <c r="A556" s="14" t="s">
        <v>20</v>
      </c>
      <c r="B556" s="14">
        <v>140</v>
      </c>
    </row>
    <row r="557" spans="1:2" x14ac:dyDescent="0.25">
      <c r="A557" s="14" t="s">
        <v>20</v>
      </c>
      <c r="B557" s="14">
        <v>92</v>
      </c>
    </row>
    <row r="558" spans="1:2" x14ac:dyDescent="0.25">
      <c r="A558" s="14" t="s">
        <v>20</v>
      </c>
      <c r="B558" s="14">
        <v>1015</v>
      </c>
    </row>
    <row r="559" spans="1:2" x14ac:dyDescent="0.25">
      <c r="A559" s="14" t="s">
        <v>20</v>
      </c>
      <c r="B559" s="14">
        <v>323</v>
      </c>
    </row>
    <row r="560" spans="1:2" x14ac:dyDescent="0.25">
      <c r="A560" s="14" t="s">
        <v>20</v>
      </c>
      <c r="B560" s="14">
        <v>2326</v>
      </c>
    </row>
    <row r="561" spans="1:2" x14ac:dyDescent="0.25">
      <c r="A561" s="14" t="s">
        <v>20</v>
      </c>
      <c r="B561" s="14">
        <v>381</v>
      </c>
    </row>
    <row r="562" spans="1:2" x14ac:dyDescent="0.25">
      <c r="A562" s="14" t="s">
        <v>20</v>
      </c>
      <c r="B562" s="14">
        <v>480</v>
      </c>
    </row>
    <row r="563" spans="1:2" x14ac:dyDescent="0.25">
      <c r="A563" s="14" t="s">
        <v>20</v>
      </c>
      <c r="B563" s="14">
        <v>226</v>
      </c>
    </row>
    <row r="564" spans="1:2" x14ac:dyDescent="0.25">
      <c r="A564" s="14" t="s">
        <v>20</v>
      </c>
      <c r="B564" s="14">
        <v>241</v>
      </c>
    </row>
    <row r="565" spans="1:2" x14ac:dyDescent="0.25">
      <c r="A565" s="14" t="s">
        <v>20</v>
      </c>
      <c r="B565" s="14">
        <v>132</v>
      </c>
    </row>
    <row r="566" spans="1:2" x14ac:dyDescent="0.25">
      <c r="A566" s="14" t="s">
        <v>20</v>
      </c>
      <c r="B566" s="14">
        <v>2043</v>
      </c>
    </row>
  </sheetData>
  <conditionalFormatting sqref="D8:D1047926 D4:D5">
    <cfRule type="containsText" dxfId="3" priority="5" operator="containsText" text="successful">
      <formula>NOT(ISERROR(SEARCH("successful",D4)))</formula>
    </cfRule>
    <cfRule type="containsText" dxfId="2" priority="6" operator="containsText" text="live">
      <formula>NOT(ISERROR(SEARCH("live",D4)))</formula>
    </cfRule>
    <cfRule type="containsText" dxfId="1" priority="7" operator="containsText" text="canceled">
      <formula>NOT(ISERROR(SEARCH("canceled",D4)))</formula>
    </cfRule>
    <cfRule type="containsText" dxfId="0" priority="8" operator="containsText" text="failed">
      <formula>NOT(ISERROR(SEARCH("failed",D4)))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PT</vt:lpstr>
      <vt:lpstr>Sub-Category PT</vt:lpstr>
      <vt:lpstr>Date PT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Annie Thomas</cp:lastModifiedBy>
  <dcterms:created xsi:type="dcterms:W3CDTF">2021-09-29T18:52:28Z</dcterms:created>
  <dcterms:modified xsi:type="dcterms:W3CDTF">2023-03-05T22:10:49Z</dcterms:modified>
</cp:coreProperties>
</file>