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<sst xmlns="http://schemas.openxmlformats.org/spreadsheetml/2006/main" uniqueCount="16">
  <si/>
  <si>
    <t>Table 1</t>
  </si>
  <si>
    <t>Parameter</t>
  </si>
  <si>
    <t>Value</t>
  </si>
  <si>
    <t>Width:</t>
  </si>
  <si>
    <t>Centre:</t>
  </si>
  <si>
    <t>Amplitude:</t>
  </si>
  <si>
    <t>Constant:</t>
  </si>
  <si>
    <t>Multiplier:</t>
  </si>
  <si>
    <t>Signal In</t>
  </si>
  <si>
    <t>After constant</t>
  </si>
  <si>
    <t>x</t>
  </si>
  <si>
    <t>y</t>
  </si>
  <si>
    <t>Addition</t>
  </si>
  <si>
    <t>Added</t>
  </si>
  <si>
    <t>Signal Out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</si>
</sst>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hadow val="1"/>
      <sz val="12"/>
      <color indexed="9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4" fillId="2" borderId="1" applyNumberFormat="0" applyFont="1" applyFill="1" applyBorder="1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0" applyFont="1" applyFill="1" applyBorder="1" applyAlignment="1" applyProtection="0">
      <alignment vertical="top" wrapText="1"/>
    </xf>
    <xf numFmtId="0" fontId="3" borderId="1" applyNumberFormat="0" applyFont="1" applyFill="0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6fbf4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692114"/>
          <c:y val="0.126667"/>
          <c:w val="0.908683"/>
          <c:h val="0.8091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1'!$J$2</c:f>
              <c:strCache/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1'!$C$10:$C$83</c:f>
              <c:numCache>
                <c:ptCount val="37"/>
                <c:pt idx="1">
                  <c:v>0.000000</c:v>
                </c:pt>
                <c:pt idx="2">
                  <c:v>10.000000</c:v>
                </c:pt>
                <c:pt idx="3">
                  <c:v>20.000000</c:v>
                </c:pt>
                <c:pt idx="4">
                  <c:v>30.000000</c:v>
                </c:pt>
                <c:pt idx="5">
                  <c:v>40.000000</c:v>
                </c:pt>
                <c:pt idx="6">
                  <c:v>50.000000</c:v>
                </c:pt>
                <c:pt idx="7">
                  <c:v>60.000000</c:v>
                </c:pt>
                <c:pt idx="8">
                  <c:v>70.000000</c:v>
                </c:pt>
                <c:pt idx="9">
                  <c:v>80.000000</c:v>
                </c:pt>
                <c:pt idx="10">
                  <c:v>90.000000</c:v>
                </c:pt>
                <c:pt idx="11">
                  <c:v>100.000000</c:v>
                </c:pt>
                <c:pt idx="12">
                  <c:v>110.000000</c:v>
                </c:pt>
                <c:pt idx="13">
                  <c:v>120.000000</c:v>
                </c:pt>
                <c:pt idx="14">
                  <c:v>130.000000</c:v>
                </c:pt>
                <c:pt idx="15">
                  <c:v>140.000000</c:v>
                </c:pt>
                <c:pt idx="16">
                  <c:v>150.000000</c:v>
                </c:pt>
                <c:pt idx="17">
                  <c:v>160.000000</c:v>
                </c:pt>
                <c:pt idx="18">
                  <c:v>170.000000</c:v>
                </c:pt>
                <c:pt idx="19">
                  <c:v>180.000000</c:v>
                </c:pt>
                <c:pt idx="20">
                  <c:v>190.000000</c:v>
                </c:pt>
                <c:pt idx="21">
                  <c:v>200.000000</c:v>
                </c:pt>
                <c:pt idx="22">
                  <c:v>210.000000</c:v>
                </c:pt>
                <c:pt idx="23">
                  <c:v>220.000000</c:v>
                </c:pt>
                <c:pt idx="24">
                  <c:v>230.000000</c:v>
                </c:pt>
                <c:pt idx="25">
                  <c:v>240.000000</c:v>
                </c:pt>
                <c:pt idx="26">
                  <c:v>250.000000</c:v>
                </c:pt>
                <c:pt idx="27">
                  <c:v>260.000000</c:v>
                </c:pt>
                <c:pt idx="28">
                  <c:v>270.000000</c:v>
                </c:pt>
                <c:pt idx="29">
                  <c:v>280.000000</c:v>
                </c:pt>
                <c:pt idx="30">
                  <c:v>290.000000</c:v>
                </c:pt>
                <c:pt idx="31">
                  <c:v>300.000000</c:v>
                </c:pt>
                <c:pt idx="32">
                  <c:v>310.000000</c:v>
                </c:pt>
                <c:pt idx="33">
                  <c:v>320.000000</c:v>
                </c:pt>
                <c:pt idx="34">
                  <c:v>330.000000</c:v>
                </c:pt>
                <c:pt idx="35">
                  <c:v>340.000000</c:v>
                </c:pt>
                <c:pt idx="36">
                  <c:v>350.000000</c:v>
                </c:pt>
                <c:pt idx="37">
                  <c:v>360.000000</c:v>
                </c:pt>
              </c:numCache>
            </c:numRef>
          </c:xVal>
          <c:yVal>
            <c:numRef>
              <c:f>'Sheet 1'!$J$10:$J$83</c:f>
              <c:numCache>
                <c:ptCount val="36"/>
                <c:pt idx="1">
                  <c:v>0.000000</c:v>
                </c:pt>
                <c:pt idx="2">
                  <c:v>10.000000</c:v>
                </c:pt>
                <c:pt idx="3">
                  <c:v>20.000000</c:v>
                </c:pt>
                <c:pt idx="4">
                  <c:v>30.000000</c:v>
                </c:pt>
                <c:pt idx="5">
                  <c:v>40.000000</c:v>
                </c:pt>
                <c:pt idx="6">
                  <c:v>50.000000</c:v>
                </c:pt>
                <c:pt idx="7">
                  <c:v>60.000000</c:v>
                </c:pt>
                <c:pt idx="8">
                  <c:v>70.000000</c:v>
                </c:pt>
                <c:pt idx="9">
                  <c:v>80.000000</c:v>
                </c:pt>
                <c:pt idx="10">
                  <c:v>90.000000</c:v>
                </c:pt>
                <c:pt idx="11">
                  <c:v>103.333333</c:v>
                </c:pt>
                <c:pt idx="12">
                  <c:v>120.000000</c:v>
                </c:pt>
                <c:pt idx="13">
                  <c:v>136.666667</c:v>
                </c:pt>
                <c:pt idx="14">
                  <c:v>153.333333</c:v>
                </c:pt>
                <c:pt idx="15">
                  <c:v>170.000000</c:v>
                </c:pt>
                <c:pt idx="16">
                  <c:v>173.333333</c:v>
                </c:pt>
                <c:pt idx="17">
                  <c:v>176.666667</c:v>
                </c:pt>
                <c:pt idx="18">
                  <c:v>180.000000</c:v>
                </c:pt>
                <c:pt idx="19">
                  <c:v>183.333333</c:v>
                </c:pt>
                <c:pt idx="20">
                  <c:v>190.000000</c:v>
                </c:pt>
                <c:pt idx="21">
                  <c:v>200.000000</c:v>
                </c:pt>
                <c:pt idx="22">
                  <c:v>210.000000</c:v>
                </c:pt>
                <c:pt idx="23">
                  <c:v>220.000000</c:v>
                </c:pt>
                <c:pt idx="24">
                  <c:v>230.000000</c:v>
                </c:pt>
                <c:pt idx="25">
                  <c:v>240.000000</c:v>
                </c:pt>
                <c:pt idx="26">
                  <c:v>250.000000</c:v>
                </c:pt>
                <c:pt idx="27">
                  <c:v>260.000000</c:v>
                </c:pt>
                <c:pt idx="28">
                  <c:v>270.000000</c:v>
                </c:pt>
                <c:pt idx="29">
                  <c:v>280.000000</c:v>
                </c:pt>
                <c:pt idx="30">
                  <c:v>290.000000</c:v>
                </c:pt>
                <c:pt idx="31">
                  <c:v>300.000000</c:v>
                </c:pt>
                <c:pt idx="32">
                  <c:v>310.000000</c:v>
                </c:pt>
                <c:pt idx="34">
                  <c:v>330.000000</c:v>
                </c:pt>
                <c:pt idx="35">
                  <c:v>340.000000</c:v>
                </c:pt>
                <c:pt idx="36">
                  <c:v>350.000000</c:v>
                </c:pt>
                <c:pt idx="37">
                  <c:v>0.000000</c:v>
                </c:pt>
              </c:numCache>
            </c:numRef>
          </c:yVal>
          <c:smooth val="0"/>
        </c:ser>
        <c:axId val="0"/>
        <c:axId val="1"/>
      </c:scatterChart>
      <c:val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crossBetween val="between"/>
        <c:majorUnit val="100"/>
        <c:minorUnit val="50"/>
      </c:val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3476"/>
          <c:y val="0.005"/>
          <c:w val="0.9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697925"/>
          <c:y val="0.126667"/>
          <c:w val="0.907916"/>
          <c:h val="0.8091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1'!$I$2</c:f>
              <c:strCache/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1'!$C$10:$C$47</c:f>
              <c:numCache>
                <c:ptCount val="37"/>
                <c:pt idx="1">
                  <c:v>0.000000</c:v>
                </c:pt>
                <c:pt idx="2">
                  <c:v>10.000000</c:v>
                </c:pt>
                <c:pt idx="3">
                  <c:v>20.000000</c:v>
                </c:pt>
                <c:pt idx="4">
                  <c:v>30.000000</c:v>
                </c:pt>
                <c:pt idx="5">
                  <c:v>40.000000</c:v>
                </c:pt>
                <c:pt idx="6">
                  <c:v>50.000000</c:v>
                </c:pt>
                <c:pt idx="7">
                  <c:v>60.000000</c:v>
                </c:pt>
                <c:pt idx="8">
                  <c:v>70.000000</c:v>
                </c:pt>
                <c:pt idx="9">
                  <c:v>80.000000</c:v>
                </c:pt>
                <c:pt idx="10">
                  <c:v>90.000000</c:v>
                </c:pt>
                <c:pt idx="11">
                  <c:v>100.000000</c:v>
                </c:pt>
                <c:pt idx="12">
                  <c:v>110.000000</c:v>
                </c:pt>
                <c:pt idx="13">
                  <c:v>120.000000</c:v>
                </c:pt>
                <c:pt idx="14">
                  <c:v>130.000000</c:v>
                </c:pt>
                <c:pt idx="15">
                  <c:v>140.000000</c:v>
                </c:pt>
                <c:pt idx="16">
                  <c:v>150.000000</c:v>
                </c:pt>
                <c:pt idx="17">
                  <c:v>160.000000</c:v>
                </c:pt>
                <c:pt idx="18">
                  <c:v>170.000000</c:v>
                </c:pt>
                <c:pt idx="19">
                  <c:v>180.000000</c:v>
                </c:pt>
                <c:pt idx="20">
                  <c:v>190.000000</c:v>
                </c:pt>
                <c:pt idx="21">
                  <c:v>200.000000</c:v>
                </c:pt>
                <c:pt idx="22">
                  <c:v>210.000000</c:v>
                </c:pt>
                <c:pt idx="23">
                  <c:v>220.000000</c:v>
                </c:pt>
                <c:pt idx="24">
                  <c:v>230.000000</c:v>
                </c:pt>
                <c:pt idx="25">
                  <c:v>240.000000</c:v>
                </c:pt>
                <c:pt idx="26">
                  <c:v>250.000000</c:v>
                </c:pt>
                <c:pt idx="27">
                  <c:v>260.000000</c:v>
                </c:pt>
                <c:pt idx="28">
                  <c:v>270.000000</c:v>
                </c:pt>
                <c:pt idx="29">
                  <c:v>280.000000</c:v>
                </c:pt>
                <c:pt idx="30">
                  <c:v>290.000000</c:v>
                </c:pt>
                <c:pt idx="31">
                  <c:v>300.000000</c:v>
                </c:pt>
                <c:pt idx="32">
                  <c:v>310.000000</c:v>
                </c:pt>
                <c:pt idx="33">
                  <c:v>320.000000</c:v>
                </c:pt>
                <c:pt idx="34">
                  <c:v>330.000000</c:v>
                </c:pt>
                <c:pt idx="35">
                  <c:v>340.000000</c:v>
                </c:pt>
                <c:pt idx="36">
                  <c:v>350.000000</c:v>
                </c:pt>
                <c:pt idx="37">
                  <c:v>360.000000</c:v>
                </c:pt>
              </c:numCache>
            </c:numRef>
          </c:xVal>
          <c:yVal>
            <c:numRef>
              <c:f>'Sheet 1'!$H$10:$H$47</c:f>
              <c:numCache>
                <c:ptCount val="36"/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3.333333</c:v>
                </c:pt>
                <c:pt idx="12">
                  <c:v>10.000000</c:v>
                </c:pt>
                <c:pt idx="13">
                  <c:v>16.666667</c:v>
                </c:pt>
                <c:pt idx="14">
                  <c:v>23.333333</c:v>
                </c:pt>
                <c:pt idx="15">
                  <c:v>30.000000</c:v>
                </c:pt>
                <c:pt idx="16">
                  <c:v>23.333333</c:v>
                </c:pt>
                <c:pt idx="17">
                  <c:v>16.666667</c:v>
                </c:pt>
                <c:pt idx="18">
                  <c:v>10.000000</c:v>
                </c:pt>
                <c:pt idx="19">
                  <c:v>3.333333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 1'!$J$2</c:f>
              <c:strCache/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1'!$C$10:$C$47</c:f>
              <c:numCache>
                <c:ptCount val="37"/>
                <c:pt idx="1">
                  <c:v>0.000000</c:v>
                </c:pt>
                <c:pt idx="2">
                  <c:v>10.000000</c:v>
                </c:pt>
                <c:pt idx="3">
                  <c:v>20.000000</c:v>
                </c:pt>
                <c:pt idx="4">
                  <c:v>30.000000</c:v>
                </c:pt>
                <c:pt idx="5">
                  <c:v>40.000000</c:v>
                </c:pt>
                <c:pt idx="6">
                  <c:v>50.000000</c:v>
                </c:pt>
                <c:pt idx="7">
                  <c:v>60.000000</c:v>
                </c:pt>
                <c:pt idx="8">
                  <c:v>70.000000</c:v>
                </c:pt>
                <c:pt idx="9">
                  <c:v>80.000000</c:v>
                </c:pt>
                <c:pt idx="10">
                  <c:v>90.000000</c:v>
                </c:pt>
                <c:pt idx="11">
                  <c:v>100.000000</c:v>
                </c:pt>
                <c:pt idx="12">
                  <c:v>110.000000</c:v>
                </c:pt>
                <c:pt idx="13">
                  <c:v>120.000000</c:v>
                </c:pt>
                <c:pt idx="14">
                  <c:v>130.000000</c:v>
                </c:pt>
                <c:pt idx="15">
                  <c:v>140.000000</c:v>
                </c:pt>
                <c:pt idx="16">
                  <c:v>150.000000</c:v>
                </c:pt>
                <c:pt idx="17">
                  <c:v>160.000000</c:v>
                </c:pt>
                <c:pt idx="18">
                  <c:v>170.000000</c:v>
                </c:pt>
                <c:pt idx="19">
                  <c:v>180.000000</c:v>
                </c:pt>
                <c:pt idx="20">
                  <c:v>190.000000</c:v>
                </c:pt>
                <c:pt idx="21">
                  <c:v>200.000000</c:v>
                </c:pt>
                <c:pt idx="22">
                  <c:v>210.000000</c:v>
                </c:pt>
                <c:pt idx="23">
                  <c:v>220.000000</c:v>
                </c:pt>
                <c:pt idx="24">
                  <c:v>230.000000</c:v>
                </c:pt>
                <c:pt idx="25">
                  <c:v>240.000000</c:v>
                </c:pt>
                <c:pt idx="26">
                  <c:v>250.000000</c:v>
                </c:pt>
                <c:pt idx="27">
                  <c:v>260.000000</c:v>
                </c:pt>
                <c:pt idx="28">
                  <c:v>270.000000</c:v>
                </c:pt>
                <c:pt idx="29">
                  <c:v>280.000000</c:v>
                </c:pt>
                <c:pt idx="30">
                  <c:v>290.000000</c:v>
                </c:pt>
                <c:pt idx="31">
                  <c:v>300.000000</c:v>
                </c:pt>
                <c:pt idx="32">
                  <c:v>310.000000</c:v>
                </c:pt>
                <c:pt idx="33">
                  <c:v>320.000000</c:v>
                </c:pt>
                <c:pt idx="34">
                  <c:v>330.000000</c:v>
                </c:pt>
                <c:pt idx="35">
                  <c:v>340.000000</c:v>
                </c:pt>
                <c:pt idx="36">
                  <c:v>350.000000</c:v>
                </c:pt>
                <c:pt idx="37">
                  <c:v>360.000000</c:v>
                </c:pt>
              </c:numCache>
            </c:numRef>
          </c:xVal>
          <c:yVal>
            <c:numRef>
              <c:f>'Sheet 1'!$J$10:$J$47</c:f>
              <c:numCache>
                <c:ptCount val="36"/>
                <c:pt idx="1">
                  <c:v>0.000000</c:v>
                </c:pt>
                <c:pt idx="2">
                  <c:v>10.000000</c:v>
                </c:pt>
                <c:pt idx="3">
                  <c:v>20.000000</c:v>
                </c:pt>
                <c:pt idx="4">
                  <c:v>30.000000</c:v>
                </c:pt>
                <c:pt idx="5">
                  <c:v>40.000000</c:v>
                </c:pt>
                <c:pt idx="6">
                  <c:v>50.000000</c:v>
                </c:pt>
                <c:pt idx="7">
                  <c:v>60.000000</c:v>
                </c:pt>
                <c:pt idx="8">
                  <c:v>70.000000</c:v>
                </c:pt>
                <c:pt idx="9">
                  <c:v>80.000000</c:v>
                </c:pt>
                <c:pt idx="10">
                  <c:v>90.000000</c:v>
                </c:pt>
                <c:pt idx="11">
                  <c:v>103.333333</c:v>
                </c:pt>
                <c:pt idx="12">
                  <c:v>120.000000</c:v>
                </c:pt>
                <c:pt idx="13">
                  <c:v>136.666667</c:v>
                </c:pt>
                <c:pt idx="14">
                  <c:v>153.333333</c:v>
                </c:pt>
                <c:pt idx="15">
                  <c:v>170.000000</c:v>
                </c:pt>
                <c:pt idx="16">
                  <c:v>173.333333</c:v>
                </c:pt>
                <c:pt idx="17">
                  <c:v>176.666667</c:v>
                </c:pt>
                <c:pt idx="18">
                  <c:v>180.000000</c:v>
                </c:pt>
                <c:pt idx="19">
                  <c:v>183.333333</c:v>
                </c:pt>
                <c:pt idx="20">
                  <c:v>190.000000</c:v>
                </c:pt>
                <c:pt idx="21">
                  <c:v>200.000000</c:v>
                </c:pt>
                <c:pt idx="22">
                  <c:v>210.000000</c:v>
                </c:pt>
                <c:pt idx="23">
                  <c:v>220.000000</c:v>
                </c:pt>
                <c:pt idx="24">
                  <c:v>230.000000</c:v>
                </c:pt>
                <c:pt idx="25">
                  <c:v>240.000000</c:v>
                </c:pt>
                <c:pt idx="26">
                  <c:v>250.000000</c:v>
                </c:pt>
                <c:pt idx="27">
                  <c:v>260.000000</c:v>
                </c:pt>
                <c:pt idx="28">
                  <c:v>270.000000</c:v>
                </c:pt>
                <c:pt idx="29">
                  <c:v>280.000000</c:v>
                </c:pt>
                <c:pt idx="30">
                  <c:v>290.000000</c:v>
                </c:pt>
                <c:pt idx="31">
                  <c:v>300.000000</c:v>
                </c:pt>
                <c:pt idx="32">
                  <c:v>310.000000</c:v>
                </c:pt>
                <c:pt idx="34">
                  <c:v>330.000000</c:v>
                </c:pt>
                <c:pt idx="35">
                  <c:v>340.000000</c:v>
                </c:pt>
                <c:pt idx="36">
                  <c:v>350.000000</c:v>
                </c:pt>
                <c:pt idx="37">
                  <c:v>0.000000</c:v>
                </c:pt>
              </c:numCache>
            </c:numRef>
          </c:yVal>
          <c:smooth val="0"/>
        </c:ser>
        <c:axId val="0"/>
        <c:axId val="1"/>
      </c:scatterChart>
      <c:val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crossBetween val="between"/>
        <c:majorUnit val="100"/>
        <c:minorUnit val="50"/>
      </c:val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97273"/>
          <c:y val="0.005"/>
          <c:w val="0.907556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14</xdr:col>
      <xdr:colOff>0</xdr:colOff>
      <xdr:row>2</xdr:row>
      <xdr:rowOff>120015</xdr:rowOff>
    </xdr:from>
    <xdr:to>
      <xdr:col>19</xdr:col>
      <xdr:colOff>492760</xdr:colOff>
      <xdr:row>17</xdr:row>
      <xdr:rowOff>50799</xdr:rowOff>
    </xdr:to>
    <xdr:graphicFrame>
      <xdr:nvGraphicFramePr>
        <xdr:cNvPr id="2" name="Chart 2"/>
        <xdr:cNvGraphicFramePr/>
      </xdr:nvGraphicFramePr>
      <xdr:xfrm>
        <a:off x="13351437" y="381000"/>
        <a:ext cx="5080001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42291</xdr:colOff>
      <xdr:row>18</xdr:row>
      <xdr:rowOff>173354</xdr:rowOff>
    </xdr:from>
    <xdr:to>
      <xdr:col>19</xdr:col>
      <xdr:colOff>492760</xdr:colOff>
      <xdr:row>33</xdr:row>
      <xdr:rowOff>106681</xdr:rowOff>
    </xdr:to>
    <xdr:graphicFrame>
      <xdr:nvGraphicFramePr>
        <xdr:cNvPr id="3" name="Chart 3"/>
        <xdr:cNvGraphicFramePr/>
      </xdr:nvGraphicFramePr>
      <xdr:xfrm>
        <a:off x="13393729" y="4572000"/>
        <a:ext cx="5037709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83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14.0391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10" width="9.05469" style="1" customWidth="1"/>
    <col min="11" max="11" width="9.05469" style="1" customWidth="1"/>
    <col min="12" max="12" width="9.05469" style="1" customWidth="1"/>
    <col min="13" max="13" width="9.05469" style="1" customWidth="1"/>
    <col min="14" max="14" width="9.05469" style="1" customWidth="1"/>
    <col min="15" max="256" width="9.05469" style="1" customWidth="1"/>
  </cols>
  <sheetData>
    <row r="1">
      <c r="A1" t="s" s="2">
        <v>1</v>
      </c>
      <c r="B1"/>
      <c r="C1"/>
      <c r="D1"/>
      <c r="E1"/>
      <c r="F1"/>
      <c r="G1"/>
      <c r="H1"/>
      <c r="I1"/>
      <c r="J1"/>
      <c r="K1"/>
      <c r="L1"/>
      <c r="M1"/>
      <c r="N1"/>
    </row>
    <row r="2" ht="20.55" customHeight="1">
      <c r="A2" s="3"/>
      <c r="B2" s="4"/>
      <c r="C2" s="4"/>
      <c r="D2" s="4"/>
      <c r="E2" s="4"/>
      <c r="F2" s="4"/>
      <c r="G2" s="4"/>
      <c r="H2" s="4"/>
      <c r="I2" s="4"/>
      <c r="J2" s="3"/>
      <c r="K2" s="3"/>
      <c r="L2" s="3"/>
      <c r="M2" s="3"/>
      <c r="N2" s="3"/>
    </row>
    <row r="3" ht="20.55" customHeight="1">
      <c r="A3" s="5"/>
      <c r="B3" s="6"/>
      <c r="C3" t="s" s="7">
        <v>2</v>
      </c>
      <c r="D3" t="s" s="7">
        <v>3</v>
      </c>
      <c r="E3" s="6"/>
      <c r="F3" s="6"/>
      <c r="G3" s="6"/>
      <c r="H3" s="6"/>
      <c r="I3" s="6"/>
      <c r="J3" s="6"/>
      <c r="K3" s="6"/>
      <c r="L3" s="6"/>
      <c r="M3" s="6"/>
      <c r="N3" s="6"/>
    </row>
    <row r="4" ht="20.35" customHeight="1">
      <c r="A4" s="5"/>
      <c r="B4" s="6"/>
      <c r="C4" t="s" s="7">
        <v>4</v>
      </c>
      <c r="D4" s="7">
        <v>45</v>
      </c>
      <c r="E4" s="6"/>
      <c r="F4" s="6"/>
      <c r="G4" s="6"/>
      <c r="H4" s="6"/>
      <c r="I4" s="6"/>
      <c r="J4" s="6"/>
      <c r="K4" s="6"/>
      <c r="L4" s="6"/>
      <c r="M4" s="6"/>
      <c r="N4" s="6"/>
    </row>
    <row r="5" ht="20.35" customHeight="1">
      <c r="A5" s="5"/>
      <c r="B5" s="6"/>
      <c r="C5" t="s" s="7">
        <v>5</v>
      </c>
      <c r="D5" s="7">
        <v>500</v>
      </c>
      <c r="E5" s="6"/>
      <c r="F5" s="6"/>
      <c r="G5" s="6"/>
      <c r="H5" s="6"/>
      <c r="I5" s="6"/>
      <c r="J5" s="6"/>
      <c r="K5" s="6"/>
      <c r="L5" s="6"/>
      <c r="M5" s="6"/>
      <c r="N5" s="6"/>
    </row>
    <row r="6" ht="20.35" customHeight="1">
      <c r="A6" s="5"/>
      <c r="B6" s="6"/>
      <c r="C6" t="s" s="7">
        <v>6</v>
      </c>
      <c r="D6" s="7">
        <v>30</v>
      </c>
      <c r="E6" s="6"/>
      <c r="F6" s="6"/>
      <c r="G6" s="6"/>
      <c r="H6" s="6"/>
      <c r="I6" s="6"/>
      <c r="J6" s="6"/>
      <c r="K6" s="6"/>
      <c r="L6" s="6"/>
      <c r="M6" s="6"/>
      <c r="N6" s="6"/>
    </row>
    <row r="7" ht="20.35" customHeight="1">
      <c r="A7" s="5"/>
      <c r="B7" s="6"/>
      <c r="C7" t="s" s="7">
        <v>7</v>
      </c>
      <c r="D7" s="7">
        <v>0</v>
      </c>
      <c r="E7" s="6"/>
      <c r="F7" s="6"/>
      <c r="G7" s="6"/>
      <c r="H7" s="6"/>
      <c r="I7" s="6"/>
      <c r="J7" s="6"/>
      <c r="K7" s="6"/>
      <c r="L7" s="6"/>
      <c r="M7" s="6"/>
      <c r="N7" s="6"/>
    </row>
    <row r="8" ht="20.35" customHeight="1">
      <c r="A8" s="5"/>
      <c r="B8" s="6"/>
      <c r="C8" t="s" s="7">
        <v>8</v>
      </c>
      <c r="D8" s="7">
        <v>1</v>
      </c>
      <c r="E8" s="6"/>
      <c r="F8" s="6"/>
      <c r="G8" s="6"/>
      <c r="H8" s="6"/>
      <c r="I8" s="6"/>
      <c r="J8" s="6"/>
      <c r="K8" s="6"/>
      <c r="L8" s="6"/>
      <c r="M8" s="6"/>
      <c r="N8" s="6"/>
    </row>
    <row r="9" ht="20.35" customHeight="1">
      <c r="A9" s="8"/>
      <c r="B9" s="6"/>
      <c r="C9" s="6"/>
      <c r="D9" s="7"/>
      <c r="E9" s="7"/>
      <c r="F9" s="7"/>
      <c r="G9" s="7"/>
      <c r="H9" s="7"/>
      <c r="I9" s="7"/>
      <c r="J9" s="6"/>
      <c r="K9" s="6"/>
      <c r="L9" s="6"/>
      <c r="M9" s="6"/>
      <c r="N9" s="6"/>
    </row>
    <row r="10" ht="20.35" customHeight="1">
      <c r="A10" s="8"/>
      <c r="B10" s="6"/>
      <c r="C10" t="s" s="7">
        <v>9</v>
      </c>
      <c r="D10" t="s" s="7">
        <v>10</v>
      </c>
      <c r="E10" t="s" s="7">
        <v>11</v>
      </c>
      <c r="F10" t="s" s="7">
        <v>12</v>
      </c>
      <c r="G10" s="6"/>
      <c r="H10" t="s" s="7">
        <v>13</v>
      </c>
      <c r="I10" t="s" s="7">
        <v>14</v>
      </c>
      <c r="J10" t="s" s="7">
        <v>15</v>
      </c>
      <c r="K10" s="6"/>
      <c r="L10" s="6"/>
      <c r="M10" s="6"/>
      <c r="N10" s="6"/>
    </row>
    <row r="11" ht="20.35" customHeight="1">
      <c r="A11" s="8"/>
      <c r="B11" s="6"/>
      <c r="C11" s="7">
        <v>0</v>
      </c>
      <c r="D11" s="7">
        <f>(C11*$D$8)+$D$7</f>
        <v>0</v>
      </c>
      <c r="E11" s="7">
        <f>COS(C11*PI()/180)*COS($D$5*PI()/180)</f>
        <v>-0.7660444431189772</v>
      </c>
      <c r="F11" s="7">
        <f>SIN(C11*PI()/180)*SIN($D$5*PI()/180)</f>
        <v>0</v>
      </c>
      <c r="G11" s="7">
        <f>ACOS(E11+F11)*180/PI()</f>
        <v>139.9999999999999</v>
      </c>
      <c r="H11" s="7">
        <f>$D$6*MAX(($D$4-G11),0)/$D$4</f>
        <v>0</v>
      </c>
      <c r="I11" s="7">
        <f>D11+H11</f>
        <v>0</v>
      </c>
      <c r="J11" s="7">
        <f>MOD(($D11+H11),360)</f>
        <v>0</v>
      </c>
      <c r="K11" s="6"/>
      <c r="L11" s="6"/>
      <c r="M11" s="6"/>
      <c r="N11" s="6"/>
    </row>
    <row r="12" ht="20.35" customHeight="1">
      <c r="A12" s="8"/>
      <c r="B12" s="6"/>
      <c r="C12" s="7">
        <f>C11+10</f>
        <v>10</v>
      </c>
      <c r="D12" s="7">
        <f>(C12*$D$8)+$D$7</f>
        <v>10</v>
      </c>
      <c r="E12" s="7">
        <f>COS(C12*PI()/180)*COS($D$5*PI()/180)</f>
        <v>-0.7544065067354881</v>
      </c>
      <c r="F12" s="7">
        <f>SIN(C12*PI()/180)*SIN($D$5*PI()/180)</f>
        <v>0.1116188970489498</v>
      </c>
      <c r="G12" s="7">
        <f>ACOS(E12+F12)*180/PI()</f>
        <v>129.9999999999999</v>
      </c>
      <c r="H12" s="7">
        <f>$D$6*MAX(($D$4-G12),0)/$D$4</f>
        <v>0</v>
      </c>
      <c r="I12" s="7">
        <f>D12+H12</f>
        <v>10</v>
      </c>
      <c r="J12" s="7">
        <f>MOD(($D12+H12),360)</f>
        <v>10</v>
      </c>
      <c r="K12" s="6"/>
      <c r="L12" s="6"/>
      <c r="M12" s="6"/>
      <c r="N12" s="6"/>
    </row>
    <row r="13" ht="20.35" customHeight="1">
      <c r="A13" s="8"/>
      <c r="B13" s="6"/>
      <c r="C13" s="7">
        <f>C12+10</f>
        <v>20</v>
      </c>
      <c r="D13" s="7">
        <f>(C13*$D$8)+$D$7</f>
        <v>20</v>
      </c>
      <c r="E13" s="7">
        <f>COS(C13*PI()/180)*COS($D$5*PI()/180)</f>
        <v>-0.7198463103929534</v>
      </c>
      <c r="F13" s="7">
        <f>SIN(C13*PI()/180)*SIN($D$5*PI()/180)</f>
        <v>0.2198463103929545</v>
      </c>
      <c r="G13" s="7">
        <f>ACOS(E13+F13)*180/PI()</f>
        <v>119.9999999999999</v>
      </c>
      <c r="H13" s="7">
        <f>$D$6*MAX(($D$4-G13),0)/$D$4</f>
        <v>0</v>
      </c>
      <c r="I13" s="7">
        <f>D13+H13</f>
        <v>20</v>
      </c>
      <c r="J13" s="7">
        <f>MOD(($D13+H13),360)</f>
        <v>20</v>
      </c>
      <c r="K13" s="6"/>
      <c r="L13" s="6"/>
      <c r="M13" s="6"/>
      <c r="N13" s="6"/>
    </row>
    <row r="14" ht="20.35" customHeight="1">
      <c r="A14" s="8"/>
      <c r="B14" s="6"/>
      <c r="C14" s="7">
        <f>C13+10</f>
        <v>30</v>
      </c>
      <c r="D14" s="7">
        <f>(C14*$D$8)+$D$7</f>
        <v>30</v>
      </c>
      <c r="E14" s="7">
        <f>COS(C14*PI()/180)*COS($D$5*PI()/180)</f>
        <v>-0.6634139481689377</v>
      </c>
      <c r="F14" s="7">
        <f>SIN(C14*PI()/180)*SIN($D$5*PI()/180)</f>
        <v>0.3213938048432701</v>
      </c>
      <c r="G14" s="7">
        <f>ACOS(E14+F14)*180/PI()</f>
        <v>109.9999999999999</v>
      </c>
      <c r="H14" s="7">
        <f>$D$6*MAX(($D$4-G14),0)/$D$4</f>
        <v>0</v>
      </c>
      <c r="I14" s="7">
        <f>D14+H14</f>
        <v>30</v>
      </c>
      <c r="J14" s="7">
        <f>MOD(($D14+H14),360)</f>
        <v>30</v>
      </c>
      <c r="K14" s="6"/>
      <c r="L14" s="6"/>
      <c r="M14" s="6"/>
      <c r="N14" s="6"/>
    </row>
    <row r="15" ht="20.35" customHeight="1">
      <c r="A15" s="8"/>
      <c r="B15" s="6"/>
      <c r="C15" s="7">
        <f>C14+10</f>
        <v>40</v>
      </c>
      <c r="D15" s="7">
        <f>(C15*$D$8)+$D$7</f>
        <v>40</v>
      </c>
      <c r="E15" s="7">
        <f>COS(C15*PI()/180)*COS($D$5*PI()/180)</f>
        <v>-0.5868240888334646</v>
      </c>
      <c r="F15" s="7">
        <f>SIN(C15*PI()/180)*SIN($D$5*PI()/180)</f>
        <v>0.4131759111665355</v>
      </c>
      <c r="G15" s="7">
        <f>ACOS(E15+F15)*180/PI()</f>
        <v>99.99999999999993</v>
      </c>
      <c r="H15" s="7">
        <f>$D$6*MAX(($D$4-G15),0)/$D$4</f>
        <v>0</v>
      </c>
      <c r="I15" s="7">
        <f>D15+H15</f>
        <v>40</v>
      </c>
      <c r="J15" s="7">
        <f>MOD(($D15+H15),360)</f>
        <v>40</v>
      </c>
      <c r="K15" s="6"/>
      <c r="L15" s="6"/>
      <c r="M15" s="6"/>
      <c r="N15" s="6"/>
    </row>
    <row r="16" ht="20.35" customHeight="1">
      <c r="A16" s="8"/>
      <c r="B16" s="6"/>
      <c r="C16" s="7">
        <f>C15+10</f>
        <v>50</v>
      </c>
      <c r="D16" s="7">
        <f>(C16*$D$8)+$D$7</f>
        <v>50</v>
      </c>
      <c r="E16" s="7">
        <f>COS(C16*PI()/180)*COS($D$5*PI()/180)</f>
        <v>-0.4924038765061036</v>
      </c>
      <c r="F16" s="7">
        <f>SIN(C16*PI()/180)*SIN($D$5*PI()/180)</f>
        <v>0.4924038765061048</v>
      </c>
      <c r="G16" s="7">
        <f>ACOS(E16+F16)*180/PI()</f>
        <v>89.99999999999993</v>
      </c>
      <c r="H16" s="7">
        <f>$D$6*MAX(($D$4-G16),0)/$D$4</f>
        <v>0</v>
      </c>
      <c r="I16" s="7">
        <f>D16+H16</f>
        <v>50</v>
      </c>
      <c r="J16" s="7">
        <f>MOD(($D16+H16),360)</f>
        <v>50</v>
      </c>
      <c r="K16" s="6"/>
      <c r="L16" s="6"/>
      <c r="M16" s="6"/>
      <c r="N16" s="6"/>
    </row>
    <row r="17" ht="20.35" customHeight="1">
      <c r="A17" s="8"/>
      <c r="B17" s="6"/>
      <c r="C17" s="7">
        <f>C16+10</f>
        <v>60</v>
      </c>
      <c r="D17" s="7">
        <f>(C17*$D$8)+$D$7</f>
        <v>60</v>
      </c>
      <c r="E17" s="7">
        <f>COS(C17*PI()/180)*COS($D$5*PI()/180)</f>
        <v>-0.3830222215594887</v>
      </c>
      <c r="F17" s="7">
        <f>SIN(C17*PI()/180)*SIN($D$5*PI()/180)</f>
        <v>0.5566703992264203</v>
      </c>
      <c r="G17" s="7">
        <f>ACOS(E17+F17)*180/PI()</f>
        <v>79.99999999999994</v>
      </c>
      <c r="H17" s="7">
        <f>$D$6*MAX(($D$4-G17),0)/$D$4</f>
        <v>0</v>
      </c>
      <c r="I17" s="7">
        <f>D17+H17</f>
        <v>60</v>
      </c>
      <c r="J17" s="7">
        <f>MOD(($D17+H17),360)</f>
        <v>60</v>
      </c>
      <c r="K17" s="6"/>
      <c r="L17" s="6"/>
      <c r="M17" s="6"/>
      <c r="N17" s="6"/>
    </row>
    <row r="18" ht="20.35" customHeight="1">
      <c r="A18" s="8"/>
      <c r="B18" s="6"/>
      <c r="C18" s="7">
        <f>C17+10</f>
        <v>70</v>
      </c>
      <c r="D18" s="7">
        <f>(C18*$D$8)+$D$7</f>
        <v>70</v>
      </c>
      <c r="E18" s="7">
        <f>COS(C18*PI()/180)*COS($D$5*PI()/180)</f>
        <v>-0.2620026302293847</v>
      </c>
      <c r="F18" s="7">
        <f>SIN(C18*PI()/180)*SIN($D$5*PI()/180)</f>
        <v>0.6040227735550546</v>
      </c>
      <c r="G18" s="7">
        <f>ACOS(E18+F18)*180/PI()</f>
        <v>69.99999999999993</v>
      </c>
      <c r="H18" s="7">
        <f>$D$6*MAX(($D$4-G18),0)/$D$4</f>
        <v>0</v>
      </c>
      <c r="I18" s="7">
        <f>D18+H18</f>
        <v>70</v>
      </c>
      <c r="J18" s="7">
        <f>MOD(($D18+H18),360)</f>
        <v>70</v>
      </c>
      <c r="K18" s="6"/>
      <c r="L18" s="6"/>
      <c r="M18" s="6"/>
      <c r="N18" s="6"/>
    </row>
    <row r="19" ht="20.35" customHeight="1">
      <c r="A19" s="8"/>
      <c r="B19" s="6"/>
      <c r="C19" s="7">
        <f>C18+10</f>
        <v>80</v>
      </c>
      <c r="D19" s="7">
        <f>(C19*$D$8)+$D$7</f>
        <v>80</v>
      </c>
      <c r="E19" s="7">
        <f>COS(C19*PI()/180)*COS($D$5*PI()/180)</f>
        <v>-0.1330222215594889</v>
      </c>
      <c r="F19" s="7">
        <f>SIN(C19*PI()/180)*SIN($D$5*PI()/180)</f>
        <v>0.6330222215594901</v>
      </c>
      <c r="G19" s="7">
        <f>ACOS(E19+F19)*180/PI()</f>
        <v>59.99999999999993</v>
      </c>
      <c r="H19" s="7">
        <f>$D$6*MAX(($D$4-G19),0)/$D$4</f>
        <v>0</v>
      </c>
      <c r="I19" s="7">
        <f>D19+H19</f>
        <v>80</v>
      </c>
      <c r="J19" s="7">
        <f>MOD(($D19+H19),360)</f>
        <v>80</v>
      </c>
      <c r="K19" s="6"/>
      <c r="L19" s="6"/>
      <c r="M19" s="6"/>
      <c r="N19" s="6"/>
    </row>
    <row r="20" ht="20.35" customHeight="1">
      <c r="A20" s="8"/>
      <c r="B20" s="6"/>
      <c r="C20" s="7">
        <f>C19+10</f>
        <v>90</v>
      </c>
      <c r="D20" s="7">
        <f>(C20*$D$8)+$D$7</f>
        <v>90</v>
      </c>
      <c r="E20" s="7">
        <f>COS(C20*PI()/180)*COS($D$5*PI()/180)</f>
        <v>-4.690669376351361e-17</v>
      </c>
      <c r="F20" s="7">
        <f>SIN(C20*PI()/180)*SIN($D$5*PI()/180)</f>
        <v>0.6427876096865404</v>
      </c>
      <c r="G20" s="7">
        <f>ACOS(E20+F20)*180/PI()</f>
        <v>49.99999999999992</v>
      </c>
      <c r="H20" s="7">
        <f>$D$6*MAX(($D$4-G20),0)/$D$4</f>
        <v>0</v>
      </c>
      <c r="I20" s="7">
        <f>D20+H20</f>
        <v>90</v>
      </c>
      <c r="J20" s="7">
        <f>MOD(($D20+H20),360)</f>
        <v>90</v>
      </c>
      <c r="K20" s="6"/>
      <c r="L20" s="6"/>
      <c r="M20" s="6"/>
      <c r="N20" s="6"/>
    </row>
    <row r="21" ht="20.35" customHeight="1">
      <c r="A21" s="8"/>
      <c r="B21" s="6"/>
      <c r="C21" s="7">
        <f>C20+10</f>
        <v>100</v>
      </c>
      <c r="D21" s="7">
        <f>(C21*$D$8)+$D$7</f>
        <v>100</v>
      </c>
      <c r="E21" s="7">
        <f>COS(C21*PI()/180)*COS($D$5*PI()/180)</f>
        <v>0.1330222215594888</v>
      </c>
      <c r="F21" s="7">
        <f>SIN(C21*PI()/180)*SIN($D$5*PI()/180)</f>
        <v>0.6330222215594901</v>
      </c>
      <c r="G21" s="7">
        <f>ACOS(E21+F21)*180/PI()</f>
        <v>39.99999999999992</v>
      </c>
      <c r="H21" s="7">
        <f>$D$6*MAX(($D$4-G21),0)/$D$4</f>
        <v>3.333333333333385</v>
      </c>
      <c r="I21" s="7">
        <f>D21+H21</f>
        <v>103.3333333333334</v>
      </c>
      <c r="J21" s="7">
        <f>MOD(($D21+H21),360)</f>
        <v>103.3333333333334</v>
      </c>
      <c r="K21" s="6"/>
      <c r="L21" s="6"/>
      <c r="M21" s="6"/>
      <c r="N21" s="6"/>
    </row>
    <row r="22" ht="20.35" customHeight="1">
      <c r="A22" s="8"/>
      <c r="B22" s="7"/>
      <c r="C22" s="7">
        <f>C21+10</f>
        <v>110</v>
      </c>
      <c r="D22" s="7">
        <f>(C22*$D$8)+$D$7</f>
        <v>110</v>
      </c>
      <c r="E22" s="7">
        <f>COS(C22*PI()/180)*COS($D$5*PI()/180)</f>
        <v>0.2620026302293847</v>
      </c>
      <c r="F22" s="7">
        <f>SIN(C22*PI()/180)*SIN($D$5*PI()/180)</f>
        <v>0.6040227735550547</v>
      </c>
      <c r="G22" s="7">
        <f>ACOS(E22+F22)*180/PI()</f>
        <v>29.9999999999999</v>
      </c>
      <c r="H22" s="7">
        <f>$D$6*MAX(($D$4-G22),0)/$D$4</f>
        <v>10.00000000000006</v>
      </c>
      <c r="I22" s="7">
        <f>D22+H22</f>
        <v>120.0000000000001</v>
      </c>
      <c r="J22" s="7">
        <f>MOD(($D22+H22),360)</f>
        <v>120.0000000000001</v>
      </c>
      <c r="K22" s="6"/>
      <c r="L22" s="6"/>
      <c r="M22" s="6"/>
      <c r="N22" s="6"/>
    </row>
    <row r="23" ht="20.35" customHeight="1">
      <c r="A23" s="8"/>
      <c r="B23" s="7"/>
      <c r="C23" s="7">
        <f>C22+10</f>
        <v>120</v>
      </c>
      <c r="D23" s="7">
        <f>(C23*$D$8)+$D$7</f>
        <v>120</v>
      </c>
      <c r="E23" s="7">
        <f>COS(C23*PI()/180)*COS($D$5*PI()/180)</f>
        <v>0.3830222215594885</v>
      </c>
      <c r="F23" s="7">
        <f>SIN(C23*PI()/180)*SIN($D$5*PI()/180)</f>
        <v>0.5566703992264204</v>
      </c>
      <c r="G23" s="7">
        <f>ACOS(E23+F23)*180/PI()</f>
        <v>19.99999999999992</v>
      </c>
      <c r="H23" s="7">
        <f>$D$6*MAX(($D$4-G23),0)/$D$4</f>
        <v>16.66666666666672</v>
      </c>
      <c r="I23" s="7">
        <f>D23+H23</f>
        <v>136.6666666666667</v>
      </c>
      <c r="J23" s="7">
        <f>MOD(($D23+H23),360)</f>
        <v>136.6666666666667</v>
      </c>
      <c r="K23" s="6"/>
      <c r="L23" s="6"/>
      <c r="M23" s="6"/>
      <c r="N23" s="6"/>
    </row>
    <row r="24" ht="20.35" customHeight="1">
      <c r="A24" s="8"/>
      <c r="B24" s="7"/>
      <c r="C24" s="7">
        <f>C23+10</f>
        <v>130</v>
      </c>
      <c r="D24" s="7">
        <f>(C24*$D$8)+$D$7</f>
        <v>130</v>
      </c>
      <c r="E24" s="7">
        <f>COS(C24*PI()/180)*COS($D$5*PI()/180)</f>
        <v>0.4924038765061035</v>
      </c>
      <c r="F24" s="7">
        <f>SIN(C24*PI()/180)*SIN($D$5*PI()/180)</f>
        <v>0.4924038765061049</v>
      </c>
      <c r="G24" s="7">
        <f>ACOS(E24+F24)*180/PI()</f>
        <v>9.999999999999902</v>
      </c>
      <c r="H24" s="7">
        <f>$D$6*MAX(($D$4-G24),0)/$D$4</f>
        <v>23.3333333333334</v>
      </c>
      <c r="I24" s="7">
        <f>D24+H24</f>
        <v>153.3333333333334</v>
      </c>
      <c r="J24" s="7">
        <f>MOD(($D24+H24),360)</f>
        <v>153.3333333333334</v>
      </c>
      <c r="K24" s="6"/>
      <c r="L24" s="6"/>
      <c r="M24" s="6"/>
      <c r="N24" s="6"/>
    </row>
    <row r="25" ht="20.35" customHeight="1">
      <c r="A25" s="8"/>
      <c r="B25" s="7"/>
      <c r="C25" s="7">
        <f>C24+10</f>
        <v>140</v>
      </c>
      <c r="D25" s="7">
        <f>(C25*$D$8)+$D$7</f>
        <v>140</v>
      </c>
      <c r="E25" s="7">
        <f>COS(C25*PI()/180)*COS($D$5*PI()/180)</f>
        <v>0.5868240888334645</v>
      </c>
      <c r="F25" s="7">
        <f>SIN(C25*PI()/180)*SIN($D$5*PI()/180)</f>
        <v>0.4131759111665356</v>
      </c>
      <c r="G25" s="7">
        <f>ACOS(E25+F25)*180/PI()</f>
        <v>0</v>
      </c>
      <c r="H25" s="7">
        <f>$D$6*MAX(($D$4-G25),0)/$D$4</f>
        <v>30</v>
      </c>
      <c r="I25" s="7">
        <f>D25+H25</f>
        <v>170</v>
      </c>
      <c r="J25" s="7">
        <f>MOD(($D25+H25),360)</f>
        <v>170</v>
      </c>
      <c r="K25" s="6"/>
      <c r="L25" s="6"/>
      <c r="M25" s="6"/>
      <c r="N25" s="6"/>
    </row>
    <row r="26" ht="20.35" customHeight="1">
      <c r="A26" s="8"/>
      <c r="B26" s="7"/>
      <c r="C26" s="7">
        <f>C25+10</f>
        <v>150</v>
      </c>
      <c r="D26" s="7">
        <f>(C26*$D$8)+$D$7</f>
        <v>150</v>
      </c>
      <c r="E26" s="7">
        <f>COS(C26*PI()/180)*COS($D$5*PI()/180)</f>
        <v>0.6634139481689377</v>
      </c>
      <c r="F26" s="7">
        <f>SIN(C26*PI()/180)*SIN($D$5*PI()/180)</f>
        <v>0.3213938048432701</v>
      </c>
      <c r="G26" s="7">
        <f>ACOS(E26+F26)*180/PI()</f>
        <v>10.00000000000005</v>
      </c>
      <c r="H26" s="7">
        <f>$D$6*MAX(($D$4-G26),0)/$D$4</f>
        <v>23.3333333333333</v>
      </c>
      <c r="I26" s="7">
        <f>D26+H26</f>
        <v>173.3333333333333</v>
      </c>
      <c r="J26" s="7">
        <f>MOD(($D26+H26),360)</f>
        <v>173.3333333333333</v>
      </c>
      <c r="K26" s="6"/>
      <c r="L26" s="6"/>
      <c r="M26" s="6"/>
      <c r="N26" s="6"/>
    </row>
    <row r="27" ht="20.35" customHeight="1">
      <c r="A27" s="8"/>
      <c r="B27" s="7"/>
      <c r="C27" s="7">
        <f>C26+10</f>
        <v>160</v>
      </c>
      <c r="D27" s="7">
        <f>(C27*$D$8)+$D$7</f>
        <v>160</v>
      </c>
      <c r="E27" s="7">
        <f>COS(C27*PI()/180)*COS($D$5*PI()/180)</f>
        <v>0.7198463103929534</v>
      </c>
      <c r="F27" s="7">
        <f>SIN(C27*PI()/180)*SIN($D$5*PI()/180)</f>
        <v>0.2198463103929546</v>
      </c>
      <c r="G27" s="7">
        <f>ACOS(E27+F27)*180/PI()</f>
        <v>20.00000000000005</v>
      </c>
      <c r="H27" s="7">
        <f>$D$6*MAX(($D$4-G27),0)/$D$4</f>
        <v>16.66666666666663</v>
      </c>
      <c r="I27" s="7">
        <f>D27+H27</f>
        <v>176.6666666666666</v>
      </c>
      <c r="J27" s="7">
        <f>MOD(($D27+H27),360)</f>
        <v>176.6666666666666</v>
      </c>
      <c r="K27" s="6"/>
      <c r="L27" s="6"/>
      <c r="M27" s="6"/>
      <c r="N27" s="6"/>
    </row>
    <row r="28" ht="20.35" customHeight="1">
      <c r="A28" s="8"/>
      <c r="B28" s="7"/>
      <c r="C28" s="7">
        <f>C27+10</f>
        <v>170</v>
      </c>
      <c r="D28" s="7">
        <f>(C28*$D$8)+$D$7</f>
        <v>170</v>
      </c>
      <c r="E28" s="7">
        <f>COS(C28*PI()/180)*COS($D$5*PI()/180)</f>
        <v>0.7544065067354883</v>
      </c>
      <c r="F28" s="7">
        <f>SIN(C28*PI()/180)*SIN($D$5*PI()/180)</f>
        <v>0.1116188970489498</v>
      </c>
      <c r="G28" s="7">
        <f>ACOS(E28+F28)*180/PI()</f>
        <v>30.00000000000007</v>
      </c>
      <c r="H28" s="7">
        <f>$D$6*MAX(($D$4-G28),0)/$D$4</f>
        <v>9.99999999999995</v>
      </c>
      <c r="I28" s="7">
        <f>D28+H28</f>
        <v>179.9999999999999</v>
      </c>
      <c r="J28" s="7">
        <f>MOD(($D28+H28),360)</f>
        <v>179.9999999999999</v>
      </c>
      <c r="K28" s="6"/>
      <c r="L28" s="6"/>
      <c r="M28" s="6"/>
      <c r="N28" s="6"/>
    </row>
    <row r="29" ht="20.35" customHeight="1">
      <c r="A29" s="8"/>
      <c r="B29" s="7"/>
      <c r="C29" s="7">
        <f>C28+10</f>
        <v>180</v>
      </c>
      <c r="D29" s="7">
        <f>(C29*$D$8)+$D$7</f>
        <v>180</v>
      </c>
      <c r="E29" s="7">
        <f>COS(C29*PI()/180)*COS($D$5*PI()/180)</f>
        <v>0.7660444431189772</v>
      </c>
      <c r="F29" s="7">
        <f>SIN(C29*PI()/180)*SIN($D$5*PI()/180)</f>
        <v>7.871877887341999e-17</v>
      </c>
      <c r="G29" s="7">
        <f>ACOS(E29+F29)*180/PI()</f>
        <v>40.00000000000006</v>
      </c>
      <c r="H29" s="7">
        <f>$D$6*MAX(($D$4-G29),0)/$D$4</f>
        <v>3.33333333333329</v>
      </c>
      <c r="I29" s="7">
        <f>D29+H29</f>
        <v>183.3333333333333</v>
      </c>
      <c r="J29" s="7">
        <f>MOD(($D29+H29),360)</f>
        <v>183.3333333333333</v>
      </c>
      <c r="K29" s="6"/>
      <c r="L29" s="6"/>
      <c r="M29" s="6"/>
      <c r="N29" s="6"/>
    </row>
    <row r="30" ht="20.35" customHeight="1">
      <c r="A30" s="5"/>
      <c r="B30" s="6"/>
      <c r="C30" s="7">
        <f>C29+10</f>
        <v>190</v>
      </c>
      <c r="D30" s="7">
        <f>(C30*$D$8)+$D$7</f>
        <v>190</v>
      </c>
      <c r="E30" s="7">
        <f>COS(C30*PI()/180)*COS($D$5*PI()/180)</f>
        <v>0.7544065067354881</v>
      </c>
      <c r="F30" s="7">
        <f>SIN(C30*PI()/180)*SIN($D$5*PI()/180)</f>
        <v>-0.1116188970489499</v>
      </c>
      <c r="G30" s="7">
        <f>ACOS(E30+F30)*180/PI()</f>
        <v>50.00000000000009</v>
      </c>
      <c r="H30" s="7">
        <f>$D$6*MAX(($D$4-G30),0)/$D$4</f>
        <v>0</v>
      </c>
      <c r="I30" s="7">
        <f>D30+H30</f>
        <v>190</v>
      </c>
      <c r="J30" s="7">
        <f>MOD(($D30+H30),360)</f>
        <v>190</v>
      </c>
      <c r="K30" s="6"/>
      <c r="L30" s="6"/>
      <c r="M30" s="6"/>
      <c r="N30" s="6"/>
    </row>
    <row r="31" ht="20.35" customHeight="1">
      <c r="A31" s="5"/>
      <c r="B31" s="6"/>
      <c r="C31" s="7">
        <f>C30+10</f>
        <v>200</v>
      </c>
      <c r="D31" s="7">
        <f>(C31*$D$8)+$D$7</f>
        <v>200</v>
      </c>
      <c r="E31" s="7">
        <f>COS(C31*PI()/180)*COS($D$5*PI()/180)</f>
        <v>0.7198463103929534</v>
      </c>
      <c r="F31" s="7">
        <f>SIN(C31*PI()/180)*SIN($D$5*PI()/180)</f>
        <v>-0.2198463103929545</v>
      </c>
      <c r="G31" s="7">
        <f>ACOS(E31+F31)*180/PI()</f>
        <v>60.00000000000007</v>
      </c>
      <c r="H31" s="7">
        <f>$D$6*MAX(($D$4-G31),0)/$D$4</f>
        <v>0</v>
      </c>
      <c r="I31" s="7">
        <f>D31+H31</f>
        <v>200</v>
      </c>
      <c r="J31" s="7">
        <f>MOD(($D31+H31),360)</f>
        <v>200</v>
      </c>
      <c r="K31" s="6"/>
      <c r="L31" s="6"/>
      <c r="M31" s="6"/>
      <c r="N31" s="6"/>
    </row>
    <row r="32" ht="20.35" customHeight="1">
      <c r="A32" s="5"/>
      <c r="B32" s="6"/>
      <c r="C32" s="7">
        <f>C31+10</f>
        <v>210</v>
      </c>
      <c r="D32" s="7">
        <f>(C32*$D$8)+$D$7</f>
        <v>210</v>
      </c>
      <c r="E32" s="7">
        <f>COS(C32*PI()/180)*COS($D$5*PI()/180)</f>
        <v>0.6634139481689376</v>
      </c>
      <c r="F32" s="7">
        <f>SIN(C32*PI()/180)*SIN($D$5*PI()/180)</f>
        <v>-0.3213938048432702</v>
      </c>
      <c r="G32" s="7">
        <f>ACOS(E32+F32)*180/PI()</f>
        <v>70.00000000000009</v>
      </c>
      <c r="H32" s="7">
        <f>$D$6*MAX(($D$4-G32),0)/$D$4</f>
        <v>0</v>
      </c>
      <c r="I32" s="7">
        <f>D32+H32</f>
        <v>210</v>
      </c>
      <c r="J32" s="7">
        <f>MOD(($D32+H32),360)</f>
        <v>210</v>
      </c>
      <c r="K32" s="6"/>
      <c r="L32" s="6"/>
      <c r="M32" s="6"/>
      <c r="N32" s="6"/>
    </row>
    <row r="33" ht="20.35" customHeight="1">
      <c r="A33" s="5"/>
      <c r="B33" s="6"/>
      <c r="C33" s="7">
        <f>C32+10</f>
        <v>220</v>
      </c>
      <c r="D33" s="7">
        <f>(C33*$D$8)+$D$7</f>
        <v>220</v>
      </c>
      <c r="E33" s="7">
        <f>COS(C33*PI()/180)*COS($D$5*PI()/180)</f>
        <v>0.5868240888334646</v>
      </c>
      <c r="F33" s="7">
        <f>SIN(C33*PI()/180)*SIN($D$5*PI()/180)</f>
        <v>-0.4131759111665355</v>
      </c>
      <c r="G33" s="7">
        <f>ACOS(E33+F33)*180/PI()</f>
        <v>80.00000000000007</v>
      </c>
      <c r="H33" s="7">
        <f>$D$6*MAX(($D$4-G33),0)/$D$4</f>
        <v>0</v>
      </c>
      <c r="I33" s="7">
        <f>D33+H33</f>
        <v>220</v>
      </c>
      <c r="J33" s="7">
        <f>MOD(($D33+H33),360)</f>
        <v>220</v>
      </c>
      <c r="K33" s="6"/>
      <c r="L33" s="6"/>
      <c r="M33" s="6"/>
      <c r="N33" s="6"/>
    </row>
    <row r="34" ht="20.35" customHeight="1">
      <c r="A34" s="5"/>
      <c r="B34" s="6"/>
      <c r="C34" s="7">
        <f>C33+10</f>
        <v>230</v>
      </c>
      <c r="D34" s="7">
        <f>(C34*$D$8)+$D$7</f>
        <v>230</v>
      </c>
      <c r="E34" s="7">
        <f>COS(C34*PI()/180)*COS($D$5*PI()/180)</f>
        <v>0.4924038765061037</v>
      </c>
      <c r="F34" s="7">
        <f>SIN(C34*PI()/180)*SIN($D$5*PI()/180)</f>
        <v>-0.4924038765061047</v>
      </c>
      <c r="G34" s="7">
        <f>ACOS(E34+F34)*180/PI()</f>
        <v>90.00000000000006</v>
      </c>
      <c r="H34" s="7">
        <f>$D$6*MAX(($D$4-G34),0)/$D$4</f>
        <v>0</v>
      </c>
      <c r="I34" s="7">
        <f>D34+H34</f>
        <v>230</v>
      </c>
      <c r="J34" s="7">
        <f>MOD(($D34+H34),360)</f>
        <v>230</v>
      </c>
      <c r="K34" s="6"/>
      <c r="L34" s="6"/>
      <c r="M34" s="6"/>
      <c r="N34" s="6"/>
    </row>
    <row r="35" ht="20.35" customHeight="1">
      <c r="A35" s="5"/>
      <c r="B35" s="6"/>
      <c r="C35" s="7">
        <f>C34+10</f>
        <v>240</v>
      </c>
      <c r="D35" s="7">
        <f>(C35*$D$8)+$D$7</f>
        <v>240</v>
      </c>
      <c r="E35" s="7">
        <f>COS(C35*PI()/180)*COS($D$5*PI()/180)</f>
        <v>0.383022221559489</v>
      </c>
      <c r="F35" s="7">
        <f>SIN(C35*PI()/180)*SIN($D$5*PI()/180)</f>
        <v>-0.5566703992264201</v>
      </c>
      <c r="G35" s="7">
        <f>ACOS(E35+F35)*180/PI()</f>
        <v>100.0000000000001</v>
      </c>
      <c r="H35" s="7">
        <f>$D$6*MAX(($D$4-G35),0)/$D$4</f>
        <v>0</v>
      </c>
      <c r="I35" s="7">
        <f>D35+H35</f>
        <v>240</v>
      </c>
      <c r="J35" s="7">
        <f>MOD(($D35+H35),360)</f>
        <v>240</v>
      </c>
      <c r="K35" s="6"/>
      <c r="L35" s="6"/>
      <c r="M35" s="6"/>
      <c r="N35" s="6"/>
    </row>
    <row r="36" ht="20.35" customHeight="1">
      <c r="A36" s="5"/>
      <c r="B36" s="6"/>
      <c r="C36" s="7">
        <f>C35+10</f>
        <v>250</v>
      </c>
      <c r="D36" s="7">
        <f>(C36*$D$8)+$D$7</f>
        <v>250</v>
      </c>
      <c r="E36" s="7">
        <f>COS(C36*PI()/180)*COS($D$5*PI()/180)</f>
        <v>0.2620026302293851</v>
      </c>
      <c r="F36" s="7">
        <f>SIN(C36*PI()/180)*SIN($D$5*PI()/180)</f>
        <v>-0.6040227735550545</v>
      </c>
      <c r="G36" s="7">
        <f>ACOS(E36+F36)*180/PI()</f>
        <v>110</v>
      </c>
      <c r="H36" s="7">
        <f>$D$6*MAX(($D$4-G36),0)/$D$4</f>
        <v>0</v>
      </c>
      <c r="I36" s="7">
        <f>D36+H36</f>
        <v>250</v>
      </c>
      <c r="J36" s="7">
        <f>MOD(($D36+H36),360)</f>
        <v>250</v>
      </c>
      <c r="K36" s="6"/>
      <c r="L36" s="6"/>
      <c r="M36" s="6"/>
      <c r="N36" s="6"/>
    </row>
    <row r="37" ht="20.35" customHeight="1">
      <c r="A37" s="5"/>
      <c r="B37" s="6"/>
      <c r="C37" s="7">
        <f>C36+10</f>
        <v>260</v>
      </c>
      <c r="D37" s="7">
        <f>(C37*$D$8)+$D$7</f>
        <v>260</v>
      </c>
      <c r="E37" s="7">
        <f>COS(C37*PI()/180)*COS($D$5*PI()/180)</f>
        <v>0.1330222215594889</v>
      </c>
      <c r="F37" s="7">
        <f>SIN(C37*PI()/180)*SIN($D$5*PI()/180)</f>
        <v>-0.6330222215594901</v>
      </c>
      <c r="G37" s="7">
        <f>ACOS(E37+F37)*180/PI()</f>
        <v>120.0000000000001</v>
      </c>
      <c r="H37" s="7">
        <f>$D$6*MAX(($D$4-G37),0)/$D$4</f>
        <v>0</v>
      </c>
      <c r="I37" s="7">
        <f>D37+H37</f>
        <v>260</v>
      </c>
      <c r="J37" s="7">
        <f>MOD(($D37+H37),360)</f>
        <v>260</v>
      </c>
      <c r="K37" s="6"/>
      <c r="L37" s="6"/>
      <c r="M37" s="6"/>
      <c r="N37" s="6"/>
    </row>
    <row r="38" ht="20.35" customHeight="1">
      <c r="A38" s="5"/>
      <c r="B38" s="6"/>
      <c r="C38" s="7">
        <f>C37+10</f>
        <v>270</v>
      </c>
      <c r="D38" s="7">
        <f>(C38*$D$8)+$D$7</f>
        <v>270</v>
      </c>
      <c r="E38" s="7">
        <f>COS(C38*PI()/180)*COS($D$5*PI()/180)</f>
        <v>1.407200812905408e-16</v>
      </c>
      <c r="F38" s="7">
        <f>SIN(C38*PI()/180)*SIN($D$5*PI()/180)</f>
        <v>-0.6427876096865404</v>
      </c>
      <c r="G38" s="7">
        <f>ACOS(E38+F38)*180/PI()</f>
        <v>130.0000000000001</v>
      </c>
      <c r="H38" s="7">
        <f>$D$6*MAX(($D$4-G38),0)/$D$4</f>
        <v>0</v>
      </c>
      <c r="I38" s="7">
        <f>D38+H38</f>
        <v>270</v>
      </c>
      <c r="J38" s="7">
        <f>MOD(($D38+H38),360)</f>
        <v>270</v>
      </c>
      <c r="K38" s="6"/>
      <c r="L38" s="6"/>
      <c r="M38" s="6"/>
      <c r="N38" s="6"/>
    </row>
    <row r="39" ht="20.35" customHeight="1">
      <c r="A39" s="5"/>
      <c r="B39" s="6"/>
      <c r="C39" s="7">
        <f>C38+10</f>
        <v>280</v>
      </c>
      <c r="D39" s="7">
        <f>(C39*$D$8)+$D$7</f>
        <v>280</v>
      </c>
      <c r="E39" s="7">
        <f>COS(C39*PI()/180)*COS($D$5*PI()/180)</f>
        <v>-0.1330222215594886</v>
      </c>
      <c r="F39" s="7">
        <f>SIN(C39*PI()/180)*SIN($D$5*PI()/180)</f>
        <v>-0.6330222215594901</v>
      </c>
      <c r="G39" s="7">
        <f>ACOS(E39+F39)*180/PI()</f>
        <v>140.0000000000001</v>
      </c>
      <c r="H39" s="7">
        <f>$D$6*MAX(($D$4-G39),0)/$D$4</f>
        <v>0</v>
      </c>
      <c r="I39" s="7">
        <f>D39+H39</f>
        <v>280</v>
      </c>
      <c r="J39" s="7">
        <f>MOD(($D39+H39),360)</f>
        <v>280</v>
      </c>
      <c r="K39" s="6"/>
      <c r="L39" s="6"/>
      <c r="M39" s="6"/>
      <c r="N39" s="6"/>
    </row>
    <row r="40" ht="20.35" customHeight="1">
      <c r="A40" s="5"/>
      <c r="B40" s="6"/>
      <c r="C40" s="7">
        <f>C39+10</f>
        <v>290</v>
      </c>
      <c r="D40" s="7">
        <f>(C40*$D$8)+$D$7</f>
        <v>290</v>
      </c>
      <c r="E40" s="7">
        <f>COS(C40*PI()/180)*COS($D$5*PI()/180)</f>
        <v>-0.2620026302293843</v>
      </c>
      <c r="F40" s="7">
        <f>SIN(C40*PI()/180)*SIN($D$5*PI()/180)</f>
        <v>-0.6040227735550547</v>
      </c>
      <c r="G40" s="7">
        <f>ACOS(E40+F40)*180/PI()</f>
        <v>150.0000000000001</v>
      </c>
      <c r="H40" s="7">
        <f>$D$6*MAX(($D$4-G40),0)/$D$4</f>
        <v>0</v>
      </c>
      <c r="I40" s="7">
        <f>D40+H40</f>
        <v>290</v>
      </c>
      <c r="J40" s="7">
        <f>MOD(($D40+H40),360)</f>
        <v>290</v>
      </c>
      <c r="K40" s="6"/>
      <c r="L40" s="6"/>
      <c r="M40" s="6"/>
      <c r="N40" s="6"/>
    </row>
    <row r="41" ht="20.35" customHeight="1">
      <c r="A41" s="5"/>
      <c r="B41" s="6"/>
      <c r="C41" s="7">
        <f>C40+10</f>
        <v>300</v>
      </c>
      <c r="D41" s="7">
        <f>(C41*$D$8)+$D$7</f>
        <v>300</v>
      </c>
      <c r="E41" s="7">
        <f>COS(C41*PI()/180)*COS($D$5*PI()/180)</f>
        <v>-0.3830222215594886</v>
      </c>
      <c r="F41" s="7">
        <f>SIN(C41*PI()/180)*SIN($D$5*PI()/180)</f>
        <v>-0.5566703992264203</v>
      </c>
      <c r="G41" s="7">
        <f>ACOS(E41+F41)*180/PI()</f>
        <v>160.0000000000001</v>
      </c>
      <c r="H41" s="7">
        <f>$D$6*MAX(($D$4-G41),0)/$D$4</f>
        <v>0</v>
      </c>
      <c r="I41" s="7">
        <f>D41+H41</f>
        <v>300</v>
      </c>
      <c r="J41" s="7">
        <f>MOD(($D41+H41),360)</f>
        <v>300</v>
      </c>
      <c r="K41" s="6"/>
      <c r="L41" s="6"/>
      <c r="M41" s="6"/>
      <c r="N41" s="6"/>
    </row>
    <row r="42" ht="20.35" customHeight="1">
      <c r="A42" s="5"/>
      <c r="B42" s="6"/>
      <c r="C42" s="7">
        <f>C41+10</f>
        <v>310</v>
      </c>
      <c r="D42" s="7">
        <f>(C42*$D$8)+$D$7</f>
        <v>310</v>
      </c>
      <c r="E42" s="7">
        <f>COS(C42*PI()/180)*COS($D$5*PI()/180)</f>
        <v>-0.4924038765061035</v>
      </c>
      <c r="F42" s="7">
        <f>SIN(C42*PI()/180)*SIN($D$5*PI()/180)</f>
        <v>-0.4924038765061049</v>
      </c>
      <c r="G42" s="7">
        <f>ACOS(E42+F42)*180/PI()</f>
        <v>170.0000000000001</v>
      </c>
      <c r="H42" s="7">
        <f>$D$6*MAX(($D$4-G42),0)/$D$4</f>
        <v>0</v>
      </c>
      <c r="I42" s="7">
        <f>D42+H42</f>
        <v>310</v>
      </c>
      <c r="J42" s="7">
        <f>MOD(($D42+H42),360)</f>
        <v>310</v>
      </c>
      <c r="K42" s="6"/>
      <c r="L42" s="6"/>
      <c r="M42" s="6"/>
      <c r="N42" s="6"/>
    </row>
    <row r="43" ht="20.35" customHeight="1">
      <c r="A43" s="5"/>
      <c r="B43" s="6"/>
      <c r="C43" s="7">
        <f>C42+10</f>
        <v>320</v>
      </c>
      <c r="D43" s="7">
        <f>(C43*$D$8)+$D$7</f>
        <v>320</v>
      </c>
      <c r="E43" s="7">
        <f>COS(C43*PI()/180)*COS($D$5*PI()/180)</f>
        <v>-0.5868240888334645</v>
      </c>
      <c r="F43" s="7">
        <f>SIN(C43*PI()/180)*SIN($D$5*PI()/180)</f>
        <v>-0.4131759111665357</v>
      </c>
      <c r="G43" s="7">
        <f>ACOS(E43+F43)*180/PI()</f>
      </c>
      <c r="H43" s="7">
        <f>$D$6*MAX(($D$4-G43),0)/$D$4</f>
      </c>
      <c r="I43" s="7">
        <f>D43+H43</f>
      </c>
      <c r="J43" s="7">
        <f>MOD(($D43+H43),360)</f>
      </c>
      <c r="K43" s="6"/>
      <c r="L43" s="6"/>
      <c r="M43" s="6"/>
      <c r="N43" s="6"/>
    </row>
    <row r="44" ht="20.35" customHeight="1">
      <c r="A44" s="5"/>
      <c r="B44" s="6"/>
      <c r="C44" s="7">
        <f>C43+10</f>
        <v>330</v>
      </c>
      <c r="D44" s="7">
        <f>(C44*$D$8)+$D$7</f>
        <v>330</v>
      </c>
      <c r="E44" s="7">
        <f>COS(C44*PI()/180)*COS($D$5*PI()/180)</f>
        <v>-0.6634139481689375</v>
      </c>
      <c r="F44" s="7">
        <f>SIN(C44*PI()/180)*SIN($D$5*PI()/180)</f>
        <v>-0.3213938048432705</v>
      </c>
      <c r="G44" s="7">
        <f>ACOS(E44+F44)*180/PI()</f>
        <v>170</v>
      </c>
      <c r="H44" s="7">
        <f>$D$6*MAX(($D$4-G44),0)/$D$4</f>
        <v>0</v>
      </c>
      <c r="I44" s="7">
        <f>D44+H44</f>
        <v>330</v>
      </c>
      <c r="J44" s="7">
        <f>MOD(($D44+H44),360)</f>
        <v>330</v>
      </c>
      <c r="K44" s="6"/>
      <c r="L44" s="6"/>
      <c r="M44" s="6"/>
      <c r="N44" s="6"/>
    </row>
    <row r="45" ht="20.35" customHeight="1">
      <c r="A45" s="5"/>
      <c r="B45" s="6"/>
      <c r="C45" s="7">
        <f>C44+10</f>
        <v>340</v>
      </c>
      <c r="D45" s="7">
        <f>(C45*$D$8)+$D$7</f>
        <v>340</v>
      </c>
      <c r="E45" s="7">
        <f>COS(C45*PI()/180)*COS($D$5*PI()/180)</f>
        <v>-0.7198463103929534</v>
      </c>
      <c r="F45" s="7">
        <f>SIN(C45*PI()/180)*SIN($D$5*PI()/180)</f>
        <v>-0.2198463103929544</v>
      </c>
      <c r="G45" s="7">
        <f>ACOS(E45+F45)*180/PI()</f>
        <v>159.9999999999999</v>
      </c>
      <c r="H45" s="7">
        <f>$D$6*MAX(($D$4-G45),0)/$D$4</f>
        <v>0</v>
      </c>
      <c r="I45" s="7">
        <f>D45+H45</f>
        <v>340</v>
      </c>
      <c r="J45" s="7">
        <f>MOD(($D45+H45),360)</f>
        <v>340</v>
      </c>
      <c r="K45" s="6"/>
      <c r="L45" s="6"/>
      <c r="M45" s="6"/>
      <c r="N45" s="6"/>
    </row>
    <row r="46" ht="20.35" customHeight="1">
      <c r="A46" s="5"/>
      <c r="B46" s="6"/>
      <c r="C46" s="7">
        <f>C45+10</f>
        <v>350</v>
      </c>
      <c r="D46" s="7">
        <f>(C46*$D$8)+$D$7</f>
        <v>350</v>
      </c>
      <c r="E46" s="7">
        <f>COS(C46*PI()/180)*COS($D$5*PI()/180)</f>
        <v>-0.754406506735488</v>
      </c>
      <c r="F46" s="7">
        <f>SIN(C46*PI()/180)*SIN($D$5*PI()/180)</f>
        <v>-0.1116188970489504</v>
      </c>
      <c r="G46" s="7">
        <f>ACOS(E46+F46)*180/PI()</f>
        <v>150</v>
      </c>
      <c r="H46" s="7">
        <f>$D$6*MAX(($D$4-G46),0)/$D$4</f>
        <v>0</v>
      </c>
      <c r="I46" s="7">
        <f>D46+H46</f>
        <v>350</v>
      </c>
      <c r="J46" s="7">
        <f>MOD(($D46+H46),360)</f>
        <v>350</v>
      </c>
      <c r="K46" s="6"/>
      <c r="L46" s="6"/>
      <c r="M46" s="6"/>
      <c r="N46" s="6"/>
    </row>
    <row r="47" ht="20.35" customHeight="1">
      <c r="A47" s="5"/>
      <c r="B47" s="6"/>
      <c r="C47" s="7">
        <f>C46+10</f>
        <v>360</v>
      </c>
      <c r="D47" s="7">
        <f>(C47*$D$8)+$D$7</f>
        <v>360</v>
      </c>
      <c r="E47" s="7">
        <f>COS(C47*PI()/180)*COS($D$5*PI()/180)</f>
        <v>-0.7660444431189772</v>
      </c>
      <c r="F47" s="7">
        <f>SIN(C47*PI()/180)*SIN($D$5*PI()/180)</f>
        <v>-1.5743755774684e-16</v>
      </c>
      <c r="G47" s="7">
        <f>ACOS(E47+F47)*180/PI()</f>
        <v>139.9999999999999</v>
      </c>
      <c r="H47" s="7">
        <f>$D$6*MAX(($D$4-G47),0)/$D$4</f>
        <v>0</v>
      </c>
      <c r="I47" s="7">
        <f>D47+H47</f>
        <v>360</v>
      </c>
      <c r="J47" s="7">
        <f>MOD(($D47+H47),360)</f>
        <v>0</v>
      </c>
      <c r="K47" s="6"/>
      <c r="L47" s="6"/>
      <c r="M47" s="6"/>
      <c r="N47" s="6"/>
    </row>
    <row r="48" ht="20.3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ht="20.3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ht="20.35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ht="20.35" customHeight="1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ht="20.35" customHeight="1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ht="20.35" customHeight="1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ht="20.35" customHeight="1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ht="20.35" customHeight="1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ht="20.35" customHeight="1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ht="20.35" customHeight="1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ht="20.35" customHeight="1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ht="20.35" customHeight="1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ht="20.35" customHeight="1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ht="20.35" customHeight="1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ht="20.35" customHeight="1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ht="20.35" customHeight="1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ht="20.35" customHeight="1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ht="20.35" customHeight="1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ht="20.35" customHeight="1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ht="20.35" customHeight="1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ht="20.35" customHeight="1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ht="20.35" customHeight="1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ht="20.35" customHeight="1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ht="20.35" customHeight="1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ht="20.35" customHeight="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ht="20.35" customHeight="1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ht="20.35" customHeight="1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ht="20.35" customHeight="1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ht="20.35" customHeight="1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ht="20.35" customHeight="1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ht="20.35" customHeigh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ht="20.35" customHeight="1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ht="20.35" customHeigh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ht="20.35" customHeight="1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ht="20.35" customHeight="1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ht="20.35" customHeight="1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</sheetData>
  <mergeCells count="1">
    <mergeCell ref="A1:N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