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ear 3 Docs\Machine_Learning\ML_Labs\Lab_1\output\"/>
    </mc:Choice>
  </mc:AlternateContent>
  <xr:revisionPtr revIDLastSave="0" documentId="13_ncr:1_{55372798-BEBE-44BD-A797-7E6738777277}" xr6:coauthVersionLast="47" xr6:coauthVersionMax="47" xr10:uidLastSave="{00000000-0000-0000-0000-000000000000}"/>
  <bookViews>
    <workbookView xWindow="-108" yWindow="-108" windowWidth="23256" windowHeight="12576" activeTab="1" xr2:uid="{FEDBCD8F-5E8C-46E0-BD14-38D22045BF5D}"/>
  </bookViews>
  <sheets>
    <sheet name="k-Means" sheetId="1" r:id="rId1"/>
    <sheet name="PAM" sheetId="2" r:id="rId2"/>
    <sheet name="Hierarchic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1" i="2" l="1"/>
  <c r="J31" i="2"/>
  <c r="I31" i="2"/>
  <c r="J21" i="2"/>
  <c r="I21" i="2"/>
  <c r="B49" i="1"/>
  <c r="L21" i="2"/>
  <c r="J10" i="2"/>
  <c r="I10" i="2"/>
  <c r="J8" i="2"/>
  <c r="I8" i="2"/>
  <c r="J7" i="2"/>
  <c r="I7" i="2"/>
  <c r="J6" i="2"/>
  <c r="I6" i="2"/>
  <c r="J5" i="2"/>
  <c r="I5" i="2"/>
  <c r="J4" i="2"/>
  <c r="I4" i="2"/>
  <c r="C31" i="1"/>
  <c r="B31" i="1"/>
  <c r="B19" i="1" a="1"/>
  <c r="B19" i="1" s="1"/>
  <c r="C14" i="1" a="1"/>
  <c r="C14" i="1" s="1"/>
  <c r="B14" i="1" a="1"/>
  <c r="B14" i="1" s="1"/>
  <c r="E2" i="1" a="1"/>
  <c r="E2" i="1" s="1"/>
  <c r="C51" i="1"/>
  <c r="C49" i="1"/>
  <c r="C33" i="1"/>
  <c r="B33" i="1"/>
  <c r="F2" i="1" a="1"/>
  <c r="F2" i="1" s="1"/>
  <c r="B12" i="1"/>
  <c r="B37" i="1" l="1" a="1"/>
  <c r="B37" i="1" s="1"/>
  <c r="B51" i="1"/>
  <c r="C19" i="1" a="1"/>
  <c r="C19" i="1" s="1"/>
  <c r="C37" i="1" a="1"/>
  <c r="C37" i="1" s="1"/>
  <c r="C55" i="1" a="1"/>
  <c r="C55" i="1" s="1"/>
  <c r="B55" i="1" a="1"/>
  <c r="B5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<sst xmlns="http://schemas.openxmlformats.org/spreadsheetml/2006/main" count="87" uniqueCount="39">
  <si>
    <t>x1</t>
  </si>
  <si>
    <t>x2</t>
  </si>
  <si>
    <t>Mean</t>
  </si>
  <si>
    <t>k = 2</t>
  </si>
  <si>
    <t>Centroid 1 Distance</t>
  </si>
  <si>
    <t>Centroid 2 Distance</t>
  </si>
  <si>
    <t>Cluster</t>
  </si>
  <si>
    <t>STD</t>
  </si>
  <si>
    <t>New Centroid 1, x1</t>
  </si>
  <si>
    <t>New Centroid 1, x2</t>
  </si>
  <si>
    <t>New Centroid 2, x1</t>
  </si>
  <si>
    <t>New Centroid 2, x2</t>
  </si>
  <si>
    <t>Iteration 1</t>
  </si>
  <si>
    <t>Centroid 1 = (96, 8)</t>
  </si>
  <si>
    <t>Centroid 2 = (121, 9)</t>
  </si>
  <si>
    <t xml:space="preserve">Centroid 1 = (-0.327, 0.239) </t>
  </si>
  <si>
    <t>Centroid 2 = (1.31, -0.957)</t>
  </si>
  <si>
    <t>Iteration 2</t>
  </si>
  <si>
    <t xml:space="preserve">Centroid 1 = (-0.979, 0.988) </t>
  </si>
  <si>
    <t>Centroid 2 = (0.979, -0.988)</t>
  </si>
  <si>
    <t>Iteration 3</t>
  </si>
  <si>
    <t>Edna</t>
  </si>
  <si>
    <t>Lisa</t>
  </si>
  <si>
    <t>Marge</t>
  </si>
  <si>
    <t>Selma</t>
  </si>
  <si>
    <t>Patty</t>
  </si>
  <si>
    <t>Medoid 1 = Edna</t>
  </si>
  <si>
    <t>Medoid 2 = Lisa</t>
  </si>
  <si>
    <t>Medoid 1</t>
  </si>
  <si>
    <t>Medoid 2</t>
  </si>
  <si>
    <t>Medoid 1 Cost</t>
  </si>
  <si>
    <t>Medoid 2 Cost</t>
  </si>
  <si>
    <t>Let Medoid 2 = Marge</t>
  </si>
  <si>
    <t>Total Cost</t>
  </si>
  <si>
    <t xml:space="preserve">Swap Cost </t>
  </si>
  <si>
    <t>Medoid 2 = Marge</t>
  </si>
  <si>
    <t xml:space="preserve">Iteration 2 </t>
  </si>
  <si>
    <t>Normalised x1</t>
  </si>
  <si>
    <t>Normalised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</si>
</sst>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D8B21-FE97-4172-A027-1934644500A5}">
  <dimension ref="A1:F64"/>
  <sheetViews>
    <sheetView topLeftCell="A25" workbookViewId="0">
      <selection activeCell="E64" sqref="E64"/>
    </sheetView>
  </sheetViews>
  <sheetFormatPr defaultRowHeight="14.4" x14ac:dyDescent="0.3"/>
  <cols>
    <col min="1" max="1" width="20.109375" customWidth="1"/>
    <col min="2" max="2" width="25.5546875" customWidth="1"/>
    <col min="3" max="3" width="24.44140625" customWidth="1"/>
    <col min="4" max="4" width="17.44140625" customWidth="1"/>
    <col min="5" max="5" width="14.44140625" customWidth="1"/>
    <col min="6" max="6" width="13.5546875" customWidth="1"/>
    <col min="7" max="7" width="18.6640625" customWidth="1"/>
    <col min="8" max="8" width="9.109375" customWidth="1"/>
  </cols>
  <sheetData>
    <row r="1" spans="1:6" x14ac:dyDescent="0.3">
      <c r="B1" t="s">
        <v>0</v>
      </c>
      <c r="C1" t="s">
        <v>1</v>
      </c>
      <c r="E1" t="s">
        <v>37</v>
      </c>
      <c r="F1" t="s">
        <v>38</v>
      </c>
    </row>
    <row r="2" spans="1:6" x14ac:dyDescent="0.3">
      <c r="A2">
        <v>1</v>
      </c>
      <c r="B2">
        <v>96</v>
      </c>
      <c r="C2">
        <v>8</v>
      </c>
      <c r="E2" cm="1">
        <f t="array" ref="E2:E11">(B2:B11 - B12)/B13</f>
        <v>0.87244027303754257</v>
      </c>
      <c r="F2" cm="1">
        <f t="array" ref="F2:F11">(C2:C11 - C12)/C13</f>
        <v>-1.2654320987654319</v>
      </c>
    </row>
    <row r="3" spans="1:6" x14ac:dyDescent="0.3">
      <c r="A3">
        <v>2</v>
      </c>
      <c r="B3">
        <v>121</v>
      </c>
      <c r="C3">
        <v>9</v>
      </c>
      <c r="E3">
        <v>1.4057167235494881</v>
      </c>
      <c r="F3">
        <v>-1.1111111111111109</v>
      </c>
    </row>
    <row r="4" spans="1:6" x14ac:dyDescent="0.3">
      <c r="A4">
        <v>3</v>
      </c>
      <c r="B4">
        <v>89</v>
      </c>
      <c r="C4">
        <v>10</v>
      </c>
      <c r="E4">
        <v>0.72312286689419791</v>
      </c>
      <c r="F4">
        <v>-0.95679012345678993</v>
      </c>
    </row>
    <row r="5" spans="1:6" x14ac:dyDescent="0.3">
      <c r="A5">
        <v>4</v>
      </c>
      <c r="B5">
        <v>87</v>
      </c>
      <c r="C5">
        <v>11</v>
      </c>
      <c r="E5">
        <v>0.6804607508532422</v>
      </c>
      <c r="F5">
        <v>-0.80246913580246892</v>
      </c>
    </row>
    <row r="6" spans="1:6" x14ac:dyDescent="0.3">
      <c r="A6">
        <v>5</v>
      </c>
      <c r="B6">
        <v>112</v>
      </c>
      <c r="C6">
        <v>11</v>
      </c>
      <c r="E6">
        <v>1.2137372013651877</v>
      </c>
      <c r="F6">
        <v>-0.80246913580246892</v>
      </c>
    </row>
    <row r="7" spans="1:6" x14ac:dyDescent="0.3">
      <c r="A7">
        <v>6</v>
      </c>
      <c r="B7">
        <v>9</v>
      </c>
      <c r="C7">
        <v>22</v>
      </c>
      <c r="E7">
        <v>-0.98336177474402731</v>
      </c>
      <c r="F7">
        <v>0.89506172839506182</v>
      </c>
    </row>
    <row r="8" spans="1:6" x14ac:dyDescent="0.3">
      <c r="A8">
        <v>7</v>
      </c>
      <c r="B8">
        <v>6</v>
      </c>
      <c r="C8">
        <v>24</v>
      </c>
      <c r="E8">
        <v>-1.0473549488054608</v>
      </c>
      <c r="F8">
        <v>1.2037037037037037</v>
      </c>
    </row>
    <row r="9" spans="1:6" x14ac:dyDescent="0.3">
      <c r="A9">
        <v>8</v>
      </c>
      <c r="B9">
        <v>8</v>
      </c>
      <c r="C9">
        <v>23</v>
      </c>
      <c r="E9">
        <v>-1.0046928327645051</v>
      </c>
      <c r="F9">
        <v>1.0493827160493827</v>
      </c>
    </row>
    <row r="10" spans="1:6" x14ac:dyDescent="0.3">
      <c r="A10">
        <v>9</v>
      </c>
      <c r="B10">
        <v>11</v>
      </c>
      <c r="C10">
        <v>22</v>
      </c>
      <c r="E10">
        <v>-0.94069965870307171</v>
      </c>
      <c r="F10">
        <v>0.89506172839506182</v>
      </c>
    </row>
    <row r="11" spans="1:6" x14ac:dyDescent="0.3">
      <c r="A11">
        <v>10</v>
      </c>
      <c r="B11" s="1">
        <v>12</v>
      </c>
      <c r="C11" s="1">
        <v>22</v>
      </c>
      <c r="E11">
        <v>-0.91936860068259385</v>
      </c>
      <c r="F11">
        <v>0.89506172839506182</v>
      </c>
    </row>
    <row r="12" spans="1:6" x14ac:dyDescent="0.3">
      <c r="A12" t="s">
        <v>2</v>
      </c>
      <c r="B12">
        <f>SUM(B2:B11)/10</f>
        <v>55.1</v>
      </c>
      <c r="C12">
        <v>16.2</v>
      </c>
    </row>
    <row r="13" spans="1:6" x14ac:dyDescent="0.3">
      <c r="A13" t="s">
        <v>7</v>
      </c>
      <c r="B13">
        <v>46.88</v>
      </c>
      <c r="C13">
        <v>6.48</v>
      </c>
    </row>
    <row r="14" spans="1:6" x14ac:dyDescent="0.3">
      <c r="B14" cm="1">
        <f t="array" ref="B14">SQRT(SUM(POWER(B2:B11 - B12, 2))/10)</f>
        <v>46.879526448120188</v>
      </c>
      <c r="C14" cm="1">
        <f t="array" ref="C14">SQRT(SUM(POWER(C2:C11 - C12, 2))/10)</f>
        <v>6.4776538962806587</v>
      </c>
    </row>
    <row r="16" spans="1:6" x14ac:dyDescent="0.3">
      <c r="A16" t="s">
        <v>3</v>
      </c>
    </row>
    <row r="17" spans="1:4" x14ac:dyDescent="0.3">
      <c r="A17" t="s">
        <v>12</v>
      </c>
      <c r="B17" t="s">
        <v>13</v>
      </c>
      <c r="C17" t="s">
        <v>14</v>
      </c>
    </row>
    <row r="18" spans="1:4" x14ac:dyDescent="0.3">
      <c r="B18" t="s">
        <v>4</v>
      </c>
      <c r="C18" t="s">
        <v>5</v>
      </c>
      <c r="D18" t="s">
        <v>6</v>
      </c>
    </row>
    <row r="19" spans="1:4" x14ac:dyDescent="0.3">
      <c r="A19">
        <v>1</v>
      </c>
      <c r="B19" cm="1">
        <f t="array" ref="B19:B28">SQRT(POWER(_xlfn.ANCHORARRAY(E2) - E2, 2) + POWER(_xlfn.ANCHORARRAY(F2) - F2, 2))</f>
        <v>0</v>
      </c>
      <c r="C19" cm="1">
        <f t="array" ref="C19:C28">SQRT(POWER(_xlfn.ANCHORARRAY(E2) - E3, 2) + POWER(_xlfn.ANCHORARRAY(F2) - F3, 2))</f>
        <v>0.55515650036834174</v>
      </c>
      <c r="D19">
        <v>1</v>
      </c>
    </row>
    <row r="20" spans="1:4" x14ac:dyDescent="0.3">
      <c r="A20">
        <v>2</v>
      </c>
      <c r="B20">
        <v>0.55515650036834174</v>
      </c>
      <c r="C20">
        <v>0</v>
      </c>
      <c r="D20">
        <v>2</v>
      </c>
    </row>
    <row r="21" spans="1:4" x14ac:dyDescent="0.3">
      <c r="A21">
        <v>3</v>
      </c>
      <c r="B21">
        <v>0.34286375821862086</v>
      </c>
      <c r="C21">
        <v>0.69982093450692651</v>
      </c>
      <c r="D21">
        <v>1</v>
      </c>
    </row>
    <row r="22" spans="1:4" x14ac:dyDescent="0.3">
      <c r="A22">
        <v>4</v>
      </c>
      <c r="B22">
        <v>0.50118942727631244</v>
      </c>
      <c r="C22">
        <v>0.78819800485284031</v>
      </c>
      <c r="D22">
        <v>1</v>
      </c>
    </row>
    <row r="23" spans="1:4" x14ac:dyDescent="0.3">
      <c r="A23">
        <v>5</v>
      </c>
      <c r="B23">
        <v>0.57516806097116657</v>
      </c>
      <c r="C23">
        <v>0.36347765524242703</v>
      </c>
      <c r="D23">
        <v>2</v>
      </c>
    </row>
    <row r="24" spans="1:4" x14ac:dyDescent="0.3">
      <c r="A24">
        <v>6</v>
      </c>
      <c r="B24">
        <v>2.848110745344862</v>
      </c>
      <c r="C24">
        <v>3.1196835629564514</v>
      </c>
      <c r="D24">
        <v>1</v>
      </c>
    </row>
    <row r="25" spans="1:4" x14ac:dyDescent="0.3">
      <c r="A25">
        <v>7</v>
      </c>
      <c r="B25">
        <v>3.1276581182805336</v>
      </c>
      <c r="C25">
        <v>3.3728220019141912</v>
      </c>
      <c r="D25">
        <v>1</v>
      </c>
    </row>
    <row r="26" spans="1:4" x14ac:dyDescent="0.3">
      <c r="A26">
        <v>8</v>
      </c>
      <c r="B26">
        <v>2.9802678275256049</v>
      </c>
      <c r="C26">
        <v>3.236944208102515</v>
      </c>
      <c r="D26">
        <v>1</v>
      </c>
    </row>
    <row r="27" spans="1:4" x14ac:dyDescent="0.3">
      <c r="A27">
        <v>9</v>
      </c>
      <c r="B27">
        <v>2.8204981810437242</v>
      </c>
      <c r="C27">
        <v>3.0871344805297114</v>
      </c>
      <c r="D27">
        <v>1</v>
      </c>
    </row>
    <row r="28" spans="1:4" x14ac:dyDescent="0.3">
      <c r="A28">
        <v>10</v>
      </c>
      <c r="B28">
        <v>2.8068332008049248</v>
      </c>
      <c r="C28">
        <v>3.0709528206945258</v>
      </c>
      <c r="D28">
        <v>1</v>
      </c>
    </row>
    <row r="30" spans="1:4" x14ac:dyDescent="0.3">
      <c r="B30" t="s">
        <v>8</v>
      </c>
      <c r="C30" t="s">
        <v>9</v>
      </c>
    </row>
    <row r="31" spans="1:4" x14ac:dyDescent="0.3">
      <c r="B31">
        <f>SUM(E2,E4:E5,E7:E11)/8</f>
        <v>-0.3274317406143345</v>
      </c>
      <c r="C31">
        <f>SUM(F2,F4:F5,F7:F11)/8</f>
        <v>0.23919753086419765</v>
      </c>
    </row>
    <row r="32" spans="1:4" x14ac:dyDescent="0.3">
      <c r="B32" t="s">
        <v>10</v>
      </c>
      <c r="C32" t="s">
        <v>11</v>
      </c>
    </row>
    <row r="33" spans="1:4" x14ac:dyDescent="0.3">
      <c r="B33">
        <f>SUM(E3,E6)/2</f>
        <v>1.3097269624573378</v>
      </c>
      <c r="C33">
        <f>SUM(F3,F6)/2</f>
        <v>-0.95679012345678993</v>
      </c>
    </row>
    <row r="35" spans="1:4" x14ac:dyDescent="0.3">
      <c r="A35" t="s">
        <v>17</v>
      </c>
      <c r="B35" t="s">
        <v>15</v>
      </c>
      <c r="C35" t="s">
        <v>16</v>
      </c>
    </row>
    <row r="36" spans="1:4" x14ac:dyDescent="0.3">
      <c r="B36" t="s">
        <v>4</v>
      </c>
      <c r="C36" t="s">
        <v>5</v>
      </c>
      <c r="D36" t="s">
        <v>6</v>
      </c>
    </row>
    <row r="37" spans="1:4" x14ac:dyDescent="0.3">
      <c r="A37">
        <v>1</v>
      </c>
      <c r="B37" cm="1">
        <f t="array" ref="B37:B46">SQRT(POWER(_xlfn.ANCHORARRAY(E2) - B31, 2) + POWER(_xlfn.ANCHORARRAY(F2) - C31, 2))</f>
        <v>1.9244747780899614</v>
      </c>
      <c r="C37" cm="1">
        <f t="array" ref="C37:C46">SQRT(POWER(_xlfn.ANCHORARRAY(E2) - B33, 2) + POWER(_xlfn.ANCHORARRAY(F2) - C33, 2))</f>
        <v>0.53523781412204507</v>
      </c>
      <c r="D37">
        <v>2</v>
      </c>
    </row>
    <row r="38" spans="1:4" x14ac:dyDescent="0.3">
      <c r="A38">
        <v>2</v>
      </c>
      <c r="B38">
        <v>2.1970746522197691</v>
      </c>
      <c r="C38">
        <v>0.18173882762121357</v>
      </c>
      <c r="D38">
        <v>2</v>
      </c>
    </row>
    <row r="39" spans="1:4" x14ac:dyDescent="0.3">
      <c r="A39">
        <v>3</v>
      </c>
      <c r="B39">
        <v>1.5918704258342211</v>
      </c>
      <c r="C39">
        <v>0.58660409556313986</v>
      </c>
      <c r="D39">
        <v>2</v>
      </c>
    </row>
    <row r="40" spans="1:4" x14ac:dyDescent="0.3">
      <c r="A40">
        <v>4</v>
      </c>
      <c r="B40">
        <v>1.4494539381440044</v>
      </c>
      <c r="C40">
        <v>0.64791275052832187</v>
      </c>
      <c r="D40">
        <v>2</v>
      </c>
    </row>
    <row r="41" spans="1:4" x14ac:dyDescent="0.3">
      <c r="A41">
        <v>5</v>
      </c>
      <c r="B41">
        <v>1.860180408499865</v>
      </c>
      <c r="C41">
        <v>0.18173882762121346</v>
      </c>
      <c r="D41">
        <v>2</v>
      </c>
    </row>
    <row r="42" spans="1:4" x14ac:dyDescent="0.3">
      <c r="A42">
        <v>6</v>
      </c>
      <c r="B42">
        <v>0.92757859789679509</v>
      </c>
      <c r="C42">
        <v>2.9474754007263373</v>
      </c>
      <c r="D42">
        <v>1</v>
      </c>
    </row>
    <row r="43" spans="1:4" x14ac:dyDescent="0.3">
      <c r="A43">
        <v>7</v>
      </c>
      <c r="B43">
        <v>1.203562039588203</v>
      </c>
      <c r="C43">
        <v>3.1974315807536655</v>
      </c>
      <c r="D43">
        <v>1</v>
      </c>
    </row>
    <row r="44" spans="1:4" x14ac:dyDescent="0.3">
      <c r="A44">
        <v>8</v>
      </c>
      <c r="B44">
        <v>1.0559747256606071</v>
      </c>
      <c r="C44">
        <v>3.0628856411049656</v>
      </c>
      <c r="D44">
        <v>1</v>
      </c>
    </row>
    <row r="45" spans="1:4" x14ac:dyDescent="0.3">
      <c r="A45">
        <v>9</v>
      </c>
      <c r="B45">
        <v>0.89791724839190967</v>
      </c>
      <c r="C45">
        <v>2.9144082175348376</v>
      </c>
      <c r="D45">
        <v>1</v>
      </c>
    </row>
    <row r="46" spans="1:4" x14ac:dyDescent="0.3">
      <c r="A46">
        <v>10</v>
      </c>
      <c r="B46">
        <v>0.88348576214349617</v>
      </c>
      <c r="C46">
        <v>2.8979686524904404</v>
      </c>
      <c r="D46">
        <v>1</v>
      </c>
    </row>
    <row r="48" spans="1:4" x14ac:dyDescent="0.3">
      <c r="B48" t="s">
        <v>8</v>
      </c>
      <c r="C48" t="s">
        <v>9</v>
      </c>
    </row>
    <row r="49" spans="1:4" x14ac:dyDescent="0.3">
      <c r="B49">
        <f>SUM(E7:E11)/5</f>
        <v>-0.97909556313993173</v>
      </c>
      <c r="C49">
        <f>SUM(F7:F11)/5</f>
        <v>0.98765432098765427</v>
      </c>
    </row>
    <row r="50" spans="1:4" x14ac:dyDescent="0.3">
      <c r="B50" t="s">
        <v>10</v>
      </c>
      <c r="C50" t="s">
        <v>11</v>
      </c>
    </row>
    <row r="51" spans="1:4" x14ac:dyDescent="0.3">
      <c r="B51">
        <f>SUM(E2:E6)/5</f>
        <v>0.97909556313993173</v>
      </c>
      <c r="C51">
        <f>SUM(F2:F6)/5</f>
        <v>-0.98765432098765404</v>
      </c>
    </row>
    <row r="53" spans="1:4" x14ac:dyDescent="0.3">
      <c r="A53" t="s">
        <v>20</v>
      </c>
      <c r="B53" t="s">
        <v>18</v>
      </c>
      <c r="C53" t="s">
        <v>19</v>
      </c>
    </row>
    <row r="54" spans="1:4" x14ac:dyDescent="0.3">
      <c r="B54" t="s">
        <v>4</v>
      </c>
      <c r="C54" t="s">
        <v>5</v>
      </c>
      <c r="D54" t="s">
        <v>6</v>
      </c>
    </row>
    <row r="55" spans="1:4" x14ac:dyDescent="0.3">
      <c r="A55">
        <v>1</v>
      </c>
      <c r="B55" cm="1">
        <f t="array" ref="B55:B64">SQRT(POWER(_xlfn.ANCHORARRAY(E2) - B49, 2) + POWER(_xlfn.ANCHORARRAY(F2) - C49, 2))</f>
        <v>2.916261882534763</v>
      </c>
      <c r="C55" cm="1">
        <f t="array" ref="C55:C64">SQRT(POWER(_xlfn.ANCHORARRAY(E2) - B51, 2) + POWER(_xlfn.ANCHORARRAY(F2) - C51, 2))</f>
        <v>0.29754973489147213</v>
      </c>
      <c r="D55">
        <v>2</v>
      </c>
    </row>
    <row r="56" spans="1:4" x14ac:dyDescent="0.3">
      <c r="A56">
        <v>2</v>
      </c>
      <c r="B56">
        <v>3.1768138097341394</v>
      </c>
      <c r="C56">
        <v>0.44412520029467328</v>
      </c>
      <c r="D56">
        <v>2</v>
      </c>
    </row>
    <row r="57" spans="1:4" x14ac:dyDescent="0.3">
      <c r="A57">
        <v>3</v>
      </c>
      <c r="B57">
        <v>2.5842623282241917</v>
      </c>
      <c r="C57">
        <v>0.25782672458947098</v>
      </c>
      <c r="D57">
        <v>2</v>
      </c>
    </row>
    <row r="58" spans="1:4" x14ac:dyDescent="0.3">
      <c r="A58">
        <v>4</v>
      </c>
      <c r="B58">
        <v>2.441038539201057</v>
      </c>
      <c r="C58">
        <v>0.35139195198748874</v>
      </c>
      <c r="D58">
        <v>2</v>
      </c>
    </row>
    <row r="59" spans="1:4" x14ac:dyDescent="0.3">
      <c r="A59">
        <v>5</v>
      </c>
      <c r="B59">
        <v>2.8307344495090643</v>
      </c>
      <c r="C59">
        <v>0.29891512374100981</v>
      </c>
      <c r="D59">
        <v>2</v>
      </c>
    </row>
    <row r="60" spans="1:4" x14ac:dyDescent="0.3">
      <c r="A60">
        <v>6</v>
      </c>
      <c r="B60">
        <v>9.2690823518127866E-2</v>
      </c>
      <c r="C60">
        <v>2.7195327770809929</v>
      </c>
      <c r="D60">
        <v>1</v>
      </c>
    </row>
    <row r="61" spans="1:4" x14ac:dyDescent="0.3">
      <c r="A61">
        <v>7</v>
      </c>
      <c r="B61">
        <v>0.22657599057142272</v>
      </c>
      <c r="C61">
        <v>2.9847196970139342</v>
      </c>
      <c r="D61">
        <v>1</v>
      </c>
    </row>
    <row r="62" spans="1:4" x14ac:dyDescent="0.3">
      <c r="A62">
        <v>8</v>
      </c>
      <c r="B62">
        <v>6.6825256970175009E-2</v>
      </c>
      <c r="C62">
        <v>2.8434022385138773</v>
      </c>
      <c r="D62">
        <v>1</v>
      </c>
    </row>
    <row r="63" spans="1:4" x14ac:dyDescent="0.3">
      <c r="A63">
        <v>9</v>
      </c>
      <c r="B63">
        <v>0.10023788545526234</v>
      </c>
      <c r="C63">
        <v>2.6889093358487357</v>
      </c>
      <c r="D63">
        <v>1</v>
      </c>
    </row>
    <row r="64" spans="1:4" x14ac:dyDescent="0.3">
      <c r="A64">
        <v>10</v>
      </c>
      <c r="B64">
        <v>0.11018483673989836</v>
      </c>
      <c r="C64">
        <v>2.6737213586912199</v>
      </c>
      <c r="D6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116FD-0053-4409-9B36-B842A2F4C566}">
  <dimension ref="A1:L31"/>
  <sheetViews>
    <sheetView tabSelected="1" topLeftCell="A7" workbookViewId="0">
      <selection activeCell="L32" sqref="L32"/>
    </sheetView>
  </sheetViews>
  <sheetFormatPr defaultRowHeight="14.4" x14ac:dyDescent="0.3"/>
  <cols>
    <col min="8" max="8" width="20.6640625" customWidth="1"/>
    <col min="9" max="11" width="16.33203125" customWidth="1"/>
    <col min="12" max="12" width="12" customWidth="1"/>
  </cols>
  <sheetData>
    <row r="1" spans="1:11" x14ac:dyDescent="0.3">
      <c r="A1" s="2"/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H1" s="2" t="s">
        <v>3</v>
      </c>
    </row>
    <row r="2" spans="1:11" x14ac:dyDescent="0.3">
      <c r="A2" s="2" t="s">
        <v>21</v>
      </c>
      <c r="B2" s="2">
        <v>0</v>
      </c>
      <c r="C2" s="2">
        <v>8</v>
      </c>
      <c r="D2" s="2">
        <v>8</v>
      </c>
      <c r="E2" s="2">
        <v>7</v>
      </c>
      <c r="F2" s="2">
        <v>7</v>
      </c>
      <c r="H2" s="2" t="s">
        <v>12</v>
      </c>
      <c r="I2" t="s">
        <v>26</v>
      </c>
      <c r="J2" t="s">
        <v>27</v>
      </c>
    </row>
    <row r="3" spans="1:11" x14ac:dyDescent="0.3">
      <c r="A3" s="2" t="s">
        <v>22</v>
      </c>
      <c r="B3" s="2"/>
      <c r="C3" s="2">
        <v>0</v>
      </c>
      <c r="D3" s="2">
        <v>2</v>
      </c>
      <c r="E3" s="2">
        <v>4</v>
      </c>
      <c r="F3" s="2">
        <v>4</v>
      </c>
      <c r="I3" t="s">
        <v>28</v>
      </c>
      <c r="J3" t="s">
        <v>29</v>
      </c>
      <c r="K3" t="s">
        <v>6</v>
      </c>
    </row>
    <row r="4" spans="1:11" x14ac:dyDescent="0.3">
      <c r="A4" s="2" t="s">
        <v>23</v>
      </c>
      <c r="B4" s="2"/>
      <c r="C4" s="2"/>
      <c r="D4" s="2">
        <v>0</v>
      </c>
      <c r="E4" s="2">
        <v>3</v>
      </c>
      <c r="F4" s="2">
        <v>3</v>
      </c>
      <c r="H4" s="3" t="s">
        <v>21</v>
      </c>
      <c r="I4" s="2">
        <f>B2</f>
        <v>0</v>
      </c>
      <c r="J4" s="2">
        <f>C2</f>
        <v>8</v>
      </c>
      <c r="K4" s="2">
        <v>1</v>
      </c>
    </row>
    <row r="5" spans="1:11" x14ac:dyDescent="0.3">
      <c r="A5" s="2" t="s">
        <v>24</v>
      </c>
      <c r="B5" s="2"/>
      <c r="C5" s="2"/>
      <c r="D5" s="2"/>
      <c r="E5" s="2">
        <v>0</v>
      </c>
      <c r="F5" s="2">
        <v>1</v>
      </c>
      <c r="H5" s="3" t="s">
        <v>22</v>
      </c>
      <c r="I5" s="2">
        <f>C2</f>
        <v>8</v>
      </c>
      <c r="J5" s="2">
        <f>C3</f>
        <v>0</v>
      </c>
      <c r="K5" s="2">
        <v>2</v>
      </c>
    </row>
    <row r="6" spans="1:11" x14ac:dyDescent="0.3">
      <c r="A6" s="2" t="s">
        <v>25</v>
      </c>
      <c r="B6" s="2"/>
      <c r="C6" s="2"/>
      <c r="D6" s="2"/>
      <c r="E6" s="2"/>
      <c r="F6" s="2">
        <v>0</v>
      </c>
      <c r="H6" s="3" t="s">
        <v>23</v>
      </c>
      <c r="I6" s="2">
        <f>D2</f>
        <v>8</v>
      </c>
      <c r="J6" s="2">
        <f>D3</f>
        <v>2</v>
      </c>
      <c r="K6" s="2">
        <v>2</v>
      </c>
    </row>
    <row r="7" spans="1:11" x14ac:dyDescent="0.3">
      <c r="H7" s="3" t="s">
        <v>24</v>
      </c>
      <c r="I7" s="2">
        <f>E2</f>
        <v>7</v>
      </c>
      <c r="J7" s="2">
        <f>E3</f>
        <v>4</v>
      </c>
      <c r="K7" s="2">
        <v>2</v>
      </c>
    </row>
    <row r="8" spans="1:11" x14ac:dyDescent="0.3">
      <c r="H8" s="3" t="s">
        <v>25</v>
      </c>
      <c r="I8" s="2">
        <f>F2</f>
        <v>7</v>
      </c>
      <c r="J8" s="2">
        <f>F3</f>
        <v>4</v>
      </c>
      <c r="K8" s="2">
        <v>2</v>
      </c>
    </row>
    <row r="9" spans="1:11" x14ac:dyDescent="0.3">
      <c r="I9" t="s">
        <v>30</v>
      </c>
      <c r="J9" t="s">
        <v>31</v>
      </c>
      <c r="K9" t="s">
        <v>33</v>
      </c>
    </row>
    <row r="10" spans="1:11" x14ac:dyDescent="0.3">
      <c r="I10" s="2">
        <f>SUM(I4)</f>
        <v>0</v>
      </c>
      <c r="J10" s="2">
        <f>SUM(J5:J8)</f>
        <v>10</v>
      </c>
      <c r="K10" s="2">
        <v>10</v>
      </c>
    </row>
    <row r="12" spans="1:11" x14ac:dyDescent="0.3">
      <c r="H12" t="s">
        <v>32</v>
      </c>
    </row>
    <row r="13" spans="1:11" x14ac:dyDescent="0.3">
      <c r="I13" t="s">
        <v>26</v>
      </c>
      <c r="J13" t="s">
        <v>35</v>
      </c>
    </row>
    <row r="14" spans="1:11" x14ac:dyDescent="0.3">
      <c r="I14" t="s">
        <v>28</v>
      </c>
      <c r="J14" t="s">
        <v>29</v>
      </c>
    </row>
    <row r="15" spans="1:11" x14ac:dyDescent="0.3">
      <c r="H15" s="3" t="s">
        <v>21</v>
      </c>
      <c r="I15" s="2">
        <v>0</v>
      </c>
      <c r="J15" s="2">
        <v>8</v>
      </c>
    </row>
    <row r="16" spans="1:11" x14ac:dyDescent="0.3">
      <c r="H16" s="3" t="s">
        <v>22</v>
      </c>
      <c r="I16" s="2">
        <v>8</v>
      </c>
      <c r="J16" s="2">
        <v>2</v>
      </c>
    </row>
    <row r="17" spans="8:12" x14ac:dyDescent="0.3">
      <c r="H17" s="3" t="s">
        <v>23</v>
      </c>
      <c r="I17" s="2">
        <v>8</v>
      </c>
      <c r="J17" s="2">
        <v>0</v>
      </c>
    </row>
    <row r="18" spans="8:12" x14ac:dyDescent="0.3">
      <c r="H18" s="3" t="s">
        <v>24</v>
      </c>
      <c r="I18" s="2">
        <v>7</v>
      </c>
      <c r="J18" s="2">
        <v>3</v>
      </c>
    </row>
    <row r="19" spans="8:12" x14ac:dyDescent="0.3">
      <c r="H19" s="3" t="s">
        <v>25</v>
      </c>
      <c r="I19" s="2">
        <v>7</v>
      </c>
      <c r="J19" s="2">
        <v>3</v>
      </c>
    </row>
    <row r="20" spans="8:12" x14ac:dyDescent="0.3">
      <c r="I20" t="s">
        <v>30</v>
      </c>
      <c r="J20" t="s">
        <v>31</v>
      </c>
      <c r="K20" t="s">
        <v>33</v>
      </c>
      <c r="L20" t="s">
        <v>34</v>
      </c>
    </row>
    <row r="21" spans="8:12" x14ac:dyDescent="0.3">
      <c r="I21" s="2">
        <f>SUM(I15)</f>
        <v>0</v>
      </c>
      <c r="J21" s="2">
        <f>SUM(J16:J19)</f>
        <v>8</v>
      </c>
      <c r="K21" s="2">
        <v>8</v>
      </c>
      <c r="L21" s="2">
        <f>K21-K10</f>
        <v>-2</v>
      </c>
    </row>
    <row r="23" spans="8:12" x14ac:dyDescent="0.3">
      <c r="H23" s="2" t="s">
        <v>36</v>
      </c>
      <c r="I23" t="s">
        <v>26</v>
      </c>
      <c r="J23" t="s">
        <v>35</v>
      </c>
    </row>
    <row r="24" spans="8:12" x14ac:dyDescent="0.3">
      <c r="I24" t="s">
        <v>28</v>
      </c>
      <c r="J24" t="s">
        <v>29</v>
      </c>
      <c r="K24" t="s">
        <v>6</v>
      </c>
    </row>
    <row r="25" spans="8:12" x14ac:dyDescent="0.3">
      <c r="H25" s="3" t="s">
        <v>21</v>
      </c>
      <c r="I25" s="2">
        <v>0</v>
      </c>
      <c r="J25" s="2">
        <v>8</v>
      </c>
      <c r="K25" s="2">
        <v>1</v>
      </c>
    </row>
    <row r="26" spans="8:12" x14ac:dyDescent="0.3">
      <c r="H26" s="3" t="s">
        <v>22</v>
      </c>
      <c r="I26" s="2">
        <v>8</v>
      </c>
      <c r="J26" s="2">
        <v>2</v>
      </c>
      <c r="K26" s="2">
        <v>2</v>
      </c>
    </row>
    <row r="27" spans="8:12" x14ac:dyDescent="0.3">
      <c r="H27" s="3" t="s">
        <v>23</v>
      </c>
      <c r="I27" s="2">
        <v>8</v>
      </c>
      <c r="J27" s="2">
        <v>0</v>
      </c>
      <c r="K27" s="2">
        <v>2</v>
      </c>
    </row>
    <row r="28" spans="8:12" x14ac:dyDescent="0.3">
      <c r="H28" s="3" t="s">
        <v>24</v>
      </c>
      <c r="I28" s="2">
        <v>7</v>
      </c>
      <c r="J28" s="2">
        <v>3</v>
      </c>
      <c r="K28" s="2">
        <v>2</v>
      </c>
    </row>
    <row r="29" spans="8:12" x14ac:dyDescent="0.3">
      <c r="H29" s="3" t="s">
        <v>25</v>
      </c>
      <c r="I29" s="2">
        <v>7</v>
      </c>
      <c r="J29" s="2">
        <v>3</v>
      </c>
      <c r="K29" s="2">
        <v>2</v>
      </c>
    </row>
    <row r="30" spans="8:12" x14ac:dyDescent="0.3">
      <c r="I30" t="s">
        <v>30</v>
      </c>
      <c r="J30" t="s">
        <v>31</v>
      </c>
      <c r="K30" t="s">
        <v>33</v>
      </c>
      <c r="L30" t="s">
        <v>34</v>
      </c>
    </row>
    <row r="31" spans="8:12" x14ac:dyDescent="0.3">
      <c r="I31" s="2">
        <f>SUM(I25)</f>
        <v>0</v>
      </c>
      <c r="J31" s="2">
        <f>SUM(J26:J29)</f>
        <v>8</v>
      </c>
      <c r="K31" s="2">
        <v>8</v>
      </c>
      <c r="L31" s="2">
        <f>K31-K21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BA5BA-1712-453C-BD65-C64FCB637C8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k-Means</vt:lpstr>
      <vt:lpstr>PAM</vt:lpstr>
      <vt:lpstr>Hierarchical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Jien Lim (CMP - Student)</dc:creator>
  <cp:lastModifiedBy>Lim Jien Wei</cp:lastModifiedBy>
  <dcterms:created xsi:type="dcterms:W3CDTF">2022-11-29T10:14:22Z</dcterms:created>
  <dcterms:modified xsi:type="dcterms:W3CDTF">2023-01-16T13:41:14Z</dcterms:modified>
</cp:coreProperties>
</file>