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annsa\Desktop\"/>
    </mc:Choice>
  </mc:AlternateContent>
  <xr:revisionPtr revIDLastSave="0" documentId="13_ncr:1_{57728D74-BA36-4E93-A404-F86E64523DBB}" xr6:coauthVersionLast="45" xr6:coauthVersionMax="46" xr10:uidLastSave="{00000000-0000-0000-0000-000000000000}"/>
  <bookViews>
    <workbookView minimized="1" xWindow="3588" yWindow="3564" windowWidth="17280" windowHeight="9024" activeTab="2" xr2:uid="{00000000-000D-0000-FFFF-FFFF00000000}"/>
  </bookViews>
  <sheets>
    <sheet name="Description" sheetId="2" r:id="rId1"/>
    <sheet name="Build Info" sheetId="11" r:id="rId2"/>
    <sheet name="Bio &amp; Press" sheetId="7" r:id="rId3"/>
    <sheet name="Testing Plan" sheetId="10" r:id="rId4"/>
  </sheets>
  <definedNames>
    <definedName name="_xlnm._FilterDatabase" localSheetId="2" hidden="1">'Bio &amp; Press'!$A$1:$H$26</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81029"/>
</workbook>
</file>

<file path=xl/calcChain.xml><?xml version="1.0" encoding="utf-8"?>
<calcChain xmlns="http://schemas.openxmlformats.org/spreadsheetml/2006/main">
  <c r="E20" i="7" l="1"/>
  <c r="E19" i="7"/>
  <c r="E18" i="7"/>
  <c r="E17" i="7"/>
  <c r="E16" i="7"/>
  <c r="E15" i="7"/>
  <c r="E14" i="7"/>
  <c r="E13" i="7"/>
  <c r="E12" i="7"/>
  <c r="E11" i="7"/>
  <c r="E10" i="7"/>
  <c r="E9" i="7" l="1"/>
  <c r="G15" i="7" s="1"/>
  <c r="J10" i="1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G17" i="7" l="1"/>
  <c r="G1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200-000001000000}">
      <text>
        <r>
          <rPr>
            <sz val="9"/>
            <color indexed="8"/>
            <rFont val="Tahoma"/>
            <family val="2"/>
            <charset val="204"/>
          </rPr>
          <t>required</t>
        </r>
      </text>
    </comment>
    <comment ref="D2" authorId="0" shapeId="0" xr:uid="{00000000-0006-0000-0200-000002000000}">
      <text>
        <r>
          <rPr>
            <sz val="9"/>
            <color indexed="8"/>
            <rFont val="Tahoma"/>
            <family val="2"/>
            <charset val="204"/>
          </rPr>
          <t>required</t>
        </r>
      </text>
    </comment>
    <comment ref="D3" authorId="0" shapeId="0" xr:uid="{00000000-0006-0000-0200-000003000000}">
      <text>
        <r>
          <rPr>
            <sz val="9"/>
            <color indexed="8"/>
            <rFont val="Tahoma"/>
            <family val="2"/>
            <charset val="204"/>
          </rPr>
          <t>required</t>
        </r>
      </text>
    </comment>
    <comment ref="D4" authorId="1" shapeId="0" xr:uid="{00000000-0006-0000-0200-000004000000}">
      <text>
        <r>
          <rPr>
            <sz val="9"/>
            <color indexed="81"/>
            <rFont val="Tahoma"/>
            <family val="2"/>
            <charset val="204"/>
          </rPr>
          <t>required</t>
        </r>
      </text>
    </comment>
    <comment ref="D5" authorId="0" shapeId="0" xr:uid="{00000000-0006-0000-0200-000005000000}">
      <text>
        <r>
          <rPr>
            <sz val="9"/>
            <color indexed="8"/>
            <rFont val="Tahoma"/>
            <family val="2"/>
            <charset val="204"/>
          </rPr>
          <t>required</t>
        </r>
      </text>
    </comment>
  </commentList>
</comments>
</file>

<file path=xl/sharedStrings.xml><?xml version="1.0" encoding="utf-8"?>
<sst xmlns="http://schemas.openxmlformats.org/spreadsheetml/2006/main" count="1198" uniqueCount="336">
  <si>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</si>
  <si>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</si>
  <si>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</si>
  <si>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</si>
  <si>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</si>
  <si>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</si>
  <si>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</si>
  <si>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</si>
  <si>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</si>
  <si>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</si>
  <si>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</si>
  <si>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</si>
  <si>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</si>
  <si>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</si>
  <si>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</si>
  <si>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</si>
  <si>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</si>
  <si>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</si>
  <si>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</si>
  <si>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</si>
  <si>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</si>
  <si>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</si>
  <si>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</si>
  <si>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</si>
  <si>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</si>
  <si>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</si>
  <si>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</si>
  <si>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</si>
  <si>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</si>
  <si>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</si>
  <si>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</si>
  <si>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</si>
  <si>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</si>
  <si>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</si>
  <si>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</si>
  <si>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</si>
  <si>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</si>
  <si>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</si>
  <si>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</si>
  <si>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</si>
  <si>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</si>
  <si>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</si>
  <si>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</si>
  <si>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</si>
  <si>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</si>
  <si>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</si>
  <si>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</si>
  <si>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</si>
  <si>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</si>
  <si>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</si>
  <si>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</si>
  <si>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</si>
  <si>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</si>
  <si>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</si>
  <si>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</si>
  <si>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</si>
  <si>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</si>
  <si>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</si>
  <si>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</si>
  <si>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</si>
  <si>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</si>
  <si>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</si>
  <si>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</si>
  <si>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</si>
  <si>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</si>
  <si>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</si>
  <si>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</si>
  <si>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</si>
  <si>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</si>
  <si>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</si>
  <si>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</si>
  <si>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</si>
  <si>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</si>
  <si>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</si>
  <si>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</si>
  <si>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</si>
  <si>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</si>
  <si>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</si>
  <si>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</si>
  <si>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</si>
  <si>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</si>
  <si>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</si>
  <si>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</si>
  <si>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</si>
  <si>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</si>
  <si>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</si>
  <si>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</si>
  <si>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</si>
  <si>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</si>
  <si>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</si>
  <si>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</si>
  <si>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</si>
  <si>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</si>
  <si>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</si>
  <si>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</si>
  <si>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</si>
  <si>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</si>
  <si>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</si>
  <si>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</si>
  <si>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</si>
  <si>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</si>
  <si>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</si>
  <si>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</si>
  <si>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</si>
  <si>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</si>
  <si>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</si>
  <si>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</si>
  <si>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</si>
  <si>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</si>
  <si>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</si>
  <si>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</si>
  <si>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</si>
  <si>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</si>
  <si>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</si>
  <si>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</si>
  <si>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</si>
  <si>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</si>
  <si>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</si>
  <si>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</si>
  <si>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</si>
  <si>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</si>
  <si>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</si>
  <si>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</si>
  <si>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</si>
  <si>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</si>
  <si>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</si>
  <si>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</si>
  <si>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</si>
  <si>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</si>
  <si>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</si>
  <si>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</si>
  <si>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</si>
  <si>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</si>
  <si>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</si>
  <si>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</si>
  <si>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</si>
  <si>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</si>
  <si>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</si>
  <si>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</si>
  <si>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</si>
  <si>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</si>
  <si>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</si>
  <si>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</si>
  <si>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</si>
  <si>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</si>
  <si>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</si>
  <si>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</si>
  <si>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</si>
  <si>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</si>
  <si>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</si>
  <si>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</si>
  <si>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</si>
  <si>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</si>
  <si>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</si>
  <si>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</si>
  <si>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</si>
  <si>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</si>
  <si>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</si>
  <si>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</si>
  <si>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</si>
  <si>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</si>
  <si>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</si>
  <si>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</si>
  <si>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</si>
  <si>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</si>
  <si>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</si>
  <si>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</si>
  <si>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</si>
  <si>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</si>
  <si>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</si>
  <si>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</si>
  <si>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</si>
  <si>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</si>
  <si>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</si>
  <si>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</si>
  <si>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</si>
  <si>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</si>
  <si>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</si>
  <si>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</si>
  <si>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</si>
  <si>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</si>
  <si>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</si>
  <si>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</si>
  <si>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</si>
  <si>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</si>
  <si>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</si>
  <si>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</si>
  <si>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</si>
  <si>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</si>
  <si>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</si>
  <si>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</si>
  <si>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</si>
  <si>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</si>
  <si>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</si>
  <si>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</si>
  <si>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</si>
  <si>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</si>
  <si>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</si>
  <si>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</si>
  <si>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</si>
  <si>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</si>
  <si>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</si>
  <si>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</si>
  <si>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</si>
  <si>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1.0</t>
  </si>
  <si>
    <t>Anna Plotnikova</t>
  </si>
  <si>
    <t>09.12.22-14.12.22</t>
  </si>
  <si>
    <t>https://photostudio.demohoster.com</t>
  </si>
  <si>
    <t>Win 10 х64</t>
  </si>
  <si>
    <t>Bio &amp; Press</t>
  </si>
  <si>
    <t>Page is about Greg’s life and his articles in press.</t>
  </si>
  <si>
    <t>General</t>
  </si>
  <si>
    <t>Perform check that Bio &amp; Press page is opened</t>
  </si>
  <si>
    <t>A.Plotnikova</t>
  </si>
  <si>
    <t>Perform a scroll check on the page</t>
  </si>
  <si>
    <t>Greg’s photo</t>
  </si>
  <si>
    <t>Text</t>
  </si>
  <si>
    <t>Evaluate the page display on different screen resolutions</t>
  </si>
  <si>
    <t>Check the page for HTML and CSS errors</t>
  </si>
  <si>
    <t>Evaluate the behavior of the form when minimizing the window</t>
  </si>
  <si>
    <t>Page title</t>
  </si>
  <si>
    <t>There is a name on the page</t>
  </si>
  <si>
    <t>Page title is Bio &amp; Press</t>
  </si>
  <si>
    <t>Page title is located in the right place</t>
  </si>
  <si>
    <t>The correct font and size are used</t>
  </si>
  <si>
    <t>Page title is not clickable</t>
  </si>
  <si>
    <t>Check if the photo is present on the page</t>
  </si>
  <si>
    <t>The image is placed in accordance with the layout</t>
  </si>
  <si>
    <t>Make sure that the photo resolution is decent</t>
  </si>
  <si>
    <t>Check that the image added is correct</t>
  </si>
  <si>
    <t>The text is present on the page</t>
  </si>
  <si>
    <t>The text placed on the page corresponds to the text in the requirements</t>
  </si>
  <si>
    <t>The text is placed near the image</t>
  </si>
  <si>
    <t>The posted text has formatting from the requirements</t>
  </si>
  <si>
    <t>Check that there are no spelling errors in the text</t>
  </si>
  <si>
    <t>Make sure that the links in the last sentence are clickable</t>
  </si>
  <si>
    <t>Check that the mouse cursor changes when hovering over the links in the last sentence</t>
  </si>
  <si>
    <t>Clients</t>
  </si>
  <si>
    <t xml:space="preserve"> Page title is Clients Gallery</t>
  </si>
  <si>
    <t>Make sure that the page titler is used correctly</t>
  </si>
  <si>
    <t>List of Pictures</t>
  </si>
  <si>
    <t>Check that there are 30 images on the page</t>
  </si>
  <si>
    <t>The images are placed on the page in the correct resolution</t>
  </si>
  <si>
    <t>Some images should be with links</t>
  </si>
  <si>
    <t>When clicking on the image, the user follows the link</t>
  </si>
  <si>
    <t>Make sure that the link opens in a new browser window</t>
  </si>
  <si>
    <t>The opened links correspond to the links from the requirements</t>
  </si>
  <si>
    <t>Links in pictures</t>
  </si>
  <si>
    <t>Philanthropy</t>
  </si>
  <si>
    <t>Page title is Philanthropy</t>
  </si>
  <si>
    <t>Contact</t>
  </si>
  <si>
    <t>Message for customers</t>
  </si>
  <si>
    <t>Feedback form: Lastname</t>
  </si>
  <si>
    <t>Feedback form: Email</t>
  </si>
  <si>
    <t>Feedback form: Subject</t>
  </si>
  <si>
    <t>Feedback form: Message</t>
  </si>
  <si>
    <t>Send button??</t>
  </si>
  <si>
    <t>QATC-725412</t>
  </si>
  <si>
    <t>QATC-725425</t>
  </si>
  <si>
    <t>Greg’s article</t>
  </si>
  <si>
    <t>Perform check that Clients page is opened</t>
  </si>
  <si>
    <t>QATC-725431</t>
  </si>
  <si>
    <t>QATC-725837</t>
  </si>
  <si>
    <t>Each image corresponds to the client's image</t>
  </si>
  <si>
    <t>The order of the customer images conforms to the specification</t>
  </si>
  <si>
    <t>QATC-725855</t>
  </si>
  <si>
    <t>QATC-725863</t>
  </si>
  <si>
    <t>Images without links are not clickable</t>
  </si>
  <si>
    <t>QATC-725883</t>
  </si>
  <si>
    <t>QATC-725902</t>
  </si>
  <si>
    <t>QATC-725890</t>
  </si>
  <si>
    <t>QATC-725896</t>
  </si>
  <si>
    <t>QATC-725908</t>
  </si>
  <si>
    <t>Perform check that Philanthropy page is opened</t>
  </si>
  <si>
    <t>QATC-725927</t>
  </si>
  <si>
    <t>QATC-725938</t>
  </si>
  <si>
    <t>Perform check that Contact page is opened</t>
  </si>
  <si>
    <t>Page title is Contact</t>
  </si>
  <si>
    <t>The field is mandatory or optional</t>
  </si>
  <si>
    <t>The field is correctly called</t>
  </si>
  <si>
    <t>The field not accepts tags and scripts input</t>
  </si>
  <si>
    <t>The cursor is automatically placed in the first input field when the form is opened. Field is in focus.</t>
  </si>
  <si>
    <t>Text is moved to another line when pressing the Enter key</t>
  </si>
  <si>
    <t>User is able to copy text from the field using Ctrl+C or a browser contextual menu option</t>
  </si>
  <si>
    <t>User is able to paste text to the field using Ctrl+V or a browser contextual menu option</t>
  </si>
  <si>
    <t>The form cannot be submitted if required fields are empty</t>
  </si>
  <si>
    <t>Move between fields using Tab</t>
  </si>
  <si>
    <t>The field handles spaces</t>
  </si>
  <si>
    <t>Check if the emoji field supports</t>
  </si>
  <si>
    <t>Do not enter anything in the field and click Send message</t>
  </si>
  <si>
    <t>Enter only spaces in the field</t>
  </si>
  <si>
    <t>The field has a name "Firstname"</t>
  </si>
  <si>
    <t>Fields and their names are aligned</t>
  </si>
  <si>
    <t>The field is marked as mandatory</t>
  </si>
  <si>
    <t>The field accepts and saves successfully valid (any) data formats</t>
  </si>
  <si>
    <t>The field has a name "Lastname"</t>
  </si>
  <si>
    <t>The field has a name "Subject"</t>
  </si>
  <si>
    <t>The field has a name "Email"</t>
  </si>
  <si>
    <t>The field has a name "Messaget"</t>
  </si>
  <si>
    <t>Check the spelling and behavior of the placeholder</t>
  </si>
  <si>
    <t>If the field is required, then this is reflected in the UI</t>
  </si>
  <si>
    <t>QATC-726059</t>
  </si>
  <si>
    <t>SEND AN EMAIL form</t>
  </si>
  <si>
    <t>Fill in all required fields with valid data and send</t>
  </si>
  <si>
    <t xml:space="preserve">Fill in all required fields except the field Firstname and send </t>
  </si>
  <si>
    <t xml:space="preserve">Fill in all required fields except the field Lastname and send </t>
  </si>
  <si>
    <t xml:space="preserve">Fill in all required fields except the field Email and send </t>
  </si>
  <si>
    <t xml:space="preserve">Fill in all required fields except the field Subject and send </t>
  </si>
  <si>
    <t xml:space="preserve">Fill in all required fields except the field Message and send </t>
  </si>
  <si>
    <t>error message - Firstname is required.</t>
  </si>
  <si>
    <t>error message - Lastname is required.</t>
  </si>
  <si>
    <t>error message - Valid email is required.</t>
  </si>
  <si>
    <t>error message - Subject is required.</t>
  </si>
  <si>
    <t>error message - Please leave me a message.</t>
  </si>
  <si>
    <t>QATC-726103</t>
  </si>
  <si>
    <t>QATC-726095</t>
  </si>
  <si>
    <t>Error message</t>
  </si>
  <si>
    <t>"Lastname is required"</t>
  </si>
  <si>
    <t>QATC-726071</t>
  </si>
  <si>
    <t>"Firstname is required"</t>
  </si>
  <si>
    <t>QATC-726079</t>
  </si>
  <si>
    <t>obligatory</t>
  </si>
  <si>
    <t>The maximum field size matches the requirements</t>
  </si>
  <si>
    <t>max size=48</t>
  </si>
  <si>
    <t>max size=100</t>
  </si>
  <si>
    <t>error message - Subject is required</t>
  </si>
  <si>
    <t>error message - Please leave me a message</t>
  </si>
  <si>
    <t>"Valid email is required"</t>
  </si>
  <si>
    <t>"Subject is required"</t>
  </si>
  <si>
    <t>"Please leave me a message"</t>
  </si>
  <si>
    <t>Highlighted when the mouse cursor is hovered over</t>
  </si>
  <si>
    <t>Becomes active when clicked</t>
  </si>
  <si>
    <t>The button is located on the page according to the layout</t>
  </si>
  <si>
    <t>Check the double-click behavior</t>
  </si>
  <si>
    <t>When the data is filled in in the form, clicking on the button sends a message</t>
  </si>
  <si>
    <t>Google Chrome 108.0.5359.98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</si>
</sst>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0" x14ac:knownFonts="1">
    <font>
      <sz val="10"/>
      <name val="Arial"/>
      <charset val="204"/>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9"/>
      <color indexed="8"/>
      <name val="Tahoma"/>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9"/>
      <color rgb="FFFFFFFF"/>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b/>
      <sz val="8"/>
      <color rgb="FF000000"/>
      <name val="Arial"/>
      <family val="2"/>
      <charset val="204"/>
    </font>
    <font>
      <b/>
      <sz val="8"/>
      <color rgb="FF4D5361"/>
      <name val="Arial"/>
      <family val="2"/>
      <charset val="204"/>
    </font>
    <font>
      <u/>
      <sz val="8"/>
      <color theme="10"/>
      <name val="Arial"/>
      <family val="2"/>
      <charset val="204"/>
    </font>
    <font>
      <b/>
      <sz val="8"/>
      <color theme="1"/>
      <name val="Arial"/>
      <family val="2"/>
      <charset val="204"/>
    </font>
    <font>
      <sz val="9"/>
      <color rgb="FFFFFFFF"/>
      <name val="Arial"/>
      <family val="2"/>
      <charset val="204"/>
    </font>
  </fonts>
  <fills count="18">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s>
  <borders count="4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theme="0" tint="-0.499984740745262"/>
      </left>
      <right style="thin">
        <color theme="0" tint="-0.499984740745262"/>
      </right>
      <top style="thin">
        <color theme="0" tint="-0.499984740745262"/>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top style="thin">
        <color theme="0" tint="-0.499984740745262"/>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7">
    <xf numFmtId="0" fontId="0" fillId="0" borderId="0"/>
    <xf numFmtId="0" fontId="17" fillId="3"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6" fillId="0" borderId="0"/>
    <xf numFmtId="0" fontId="6" fillId="0" borderId="0"/>
    <xf numFmtId="0" fontId="2" fillId="0" borderId="0"/>
    <xf numFmtId="0" fontId="2" fillId="0" borderId="0"/>
    <xf numFmtId="0" fontId="6" fillId="0" borderId="0"/>
    <xf numFmtId="0" fontId="2" fillId="0" borderId="0"/>
    <xf numFmtId="9" fontId="7" fillId="0" borderId="0" applyFont="0" applyFill="0" applyBorder="0" applyAlignment="0" applyProtection="0"/>
  </cellStyleXfs>
  <cellXfs count="247">
    <xf numFmtId="0" fontId="0" fillId="0" borderId="0" xfId="0"/>
    <xf numFmtId="0" fontId="1" fillId="0" borderId="0" xfId="13" applyFont="1" applyAlignment="1">
      <alignment horizontal="center" vertical="center" wrapText="1" shrinkToFit="1"/>
    </xf>
    <xf numFmtId="0" fontId="24" fillId="0" borderId="0" xfId="0" applyFont="1" applyAlignment="1">
      <alignment horizontal="center" vertical="center" wrapText="1" shrinkToFit="1"/>
    </xf>
    <xf numFmtId="0" fontId="8" fillId="0" borderId="0" xfId="0" applyFont="1" applyAlignment="1">
      <alignment vertical="center"/>
    </xf>
    <xf numFmtId="0" fontId="1" fillId="0" borderId="0" xfId="0" applyFont="1" applyAlignment="1">
      <alignment vertical="center"/>
    </xf>
    <xf numFmtId="0" fontId="4" fillId="0" borderId="0" xfId="0" applyFont="1" applyAlignment="1">
      <alignment vertical="center"/>
    </xf>
    <xf numFmtId="0" fontId="5" fillId="0" borderId="0" xfId="12" applyFont="1" applyAlignment="1">
      <alignment vertical="center"/>
    </xf>
    <xf numFmtId="0" fontId="4" fillId="0" borderId="0" xfId="12" applyFont="1" applyAlignment="1">
      <alignment vertical="center"/>
    </xf>
    <xf numFmtId="0" fontId="3" fillId="0" borderId="0" xfId="12" applyFont="1" applyAlignment="1">
      <alignment vertical="center"/>
    </xf>
    <xf numFmtId="0" fontId="1" fillId="0" borderId="0" xfId="12" applyFont="1" applyAlignment="1">
      <alignment vertical="center"/>
    </xf>
    <xf numFmtId="0" fontId="25" fillId="10" borderId="4" xfId="11" applyFont="1" applyFill="1" applyBorder="1" applyAlignment="1">
      <alignment vertical="center" wrapText="1" shrinkToFit="1"/>
    </xf>
    <xf numFmtId="0" fontId="25" fillId="10" borderId="4" xfId="11" applyFont="1" applyFill="1" applyBorder="1" applyAlignment="1">
      <alignment horizontal="center" vertical="center" wrapText="1" shrinkToFit="1"/>
    </xf>
    <xf numFmtId="0" fontId="26" fillId="11" borderId="4" xfId="4" applyFont="1" applyFill="1" applyBorder="1" applyAlignment="1">
      <alignment horizontal="center" vertical="center" wrapText="1"/>
    </xf>
    <xf numFmtId="0" fontId="1" fillId="0" borderId="0" xfId="2" applyFont="1" applyFill="1" applyBorder="1" applyAlignment="1">
      <alignment vertical="center" wrapText="1"/>
    </xf>
    <xf numFmtId="0" fontId="27" fillId="0" borderId="0" xfId="0" applyFont="1" applyAlignment="1">
      <alignment vertical="center"/>
    </xf>
    <xf numFmtId="0" fontId="28" fillId="12" borderId="4" xfId="2" applyFont="1" applyFill="1" applyBorder="1" applyAlignment="1">
      <alignment horizontal="left" vertical="center" wrapText="1" shrinkToFit="1"/>
    </xf>
    <xf numFmtId="0" fontId="1" fillId="0" borderId="5" xfId="0" applyFont="1" applyBorder="1" applyAlignment="1">
      <alignment horizontal="center" vertical="center"/>
    </xf>
    <xf numFmtId="0" fontId="1" fillId="0" borderId="5" xfId="2" applyFont="1" applyFill="1" applyBorder="1" applyAlignment="1">
      <alignment vertical="center" wrapText="1"/>
    </xf>
    <xf numFmtId="49" fontId="1" fillId="0" borderId="6" xfId="15" applyNumberFormat="1" applyFont="1" applyBorder="1" applyAlignment="1">
      <alignment horizontal="center" vertical="center"/>
    </xf>
    <xf numFmtId="0" fontId="1" fillId="0" borderId="6" xfId="2" applyFont="1" applyFill="1" applyBorder="1" applyAlignment="1">
      <alignment vertical="center" wrapText="1"/>
    </xf>
    <xf numFmtId="0" fontId="1" fillId="0" borderId="6" xfId="12" applyFont="1" applyBorder="1" applyAlignment="1">
      <alignment horizontal="center" vertical="center"/>
    </xf>
    <xf numFmtId="0" fontId="5" fillId="0" borderId="6" xfId="0" applyFont="1" applyBorder="1" applyAlignment="1">
      <alignment vertical="center"/>
    </xf>
    <xf numFmtId="0" fontId="1" fillId="0" borderId="7" xfId="12" applyFont="1" applyBorder="1" applyAlignment="1">
      <alignment horizontal="center" vertical="center"/>
    </xf>
    <xf numFmtId="0" fontId="5" fillId="0" borderId="7" xfId="0" applyFont="1" applyBorder="1" applyAlignment="1">
      <alignment vertical="center"/>
    </xf>
    <xf numFmtId="49" fontId="1" fillId="0" borderId="0" xfId="15" applyNumberFormat="1" applyFont="1" applyAlignment="1">
      <alignment horizontal="left" vertical="center"/>
    </xf>
    <xf numFmtId="14" fontId="1" fillId="0" borderId="0" xfId="12" applyNumberFormat="1" applyFont="1" applyAlignment="1">
      <alignment horizontal="left" vertical="center"/>
    </xf>
    <xf numFmtId="0" fontId="29" fillId="8" borderId="4" xfId="7" applyFont="1" applyBorder="1" applyAlignment="1">
      <alignment horizontal="center" vertical="center"/>
    </xf>
    <xf numFmtId="0" fontId="29" fillId="4" borderId="4" xfId="3" applyFont="1" applyBorder="1" applyAlignment="1">
      <alignment horizontal="center" vertical="center"/>
    </xf>
    <xf numFmtId="0" fontId="30" fillId="9" borderId="4" xfId="9" applyFont="1" applyBorder="1" applyAlignment="1">
      <alignment horizontal="center" vertical="center"/>
    </xf>
    <xf numFmtId="0" fontId="31" fillId="6" borderId="4" xfId="5" applyFont="1" applyBorder="1" applyAlignment="1">
      <alignment horizontal="center" vertical="center"/>
    </xf>
    <xf numFmtId="0" fontId="32" fillId="7" borderId="5" xfId="6" applyFont="1" applyBorder="1" applyAlignment="1">
      <alignment horizontal="center" vertical="center"/>
    </xf>
    <xf numFmtId="0" fontId="29" fillId="8" borderId="5" xfId="7" applyFont="1" applyBorder="1" applyAlignment="1">
      <alignment horizontal="center" vertical="center"/>
    </xf>
    <xf numFmtId="0" fontId="32" fillId="7" borderId="4" xfId="6" applyFont="1" applyBorder="1" applyAlignment="1">
      <alignment horizontal="center" vertical="center"/>
    </xf>
    <xf numFmtId="0" fontId="33" fillId="10" borderId="4" xfId="11" applyFont="1" applyFill="1" applyBorder="1" applyAlignment="1">
      <alignment horizontal="center" vertical="center" wrapText="1" shrinkToFit="1"/>
    </xf>
    <xf numFmtId="0" fontId="4" fillId="10" borderId="4" xfId="11" applyFont="1" applyFill="1" applyBorder="1" applyAlignment="1">
      <alignment vertical="center" wrapText="1" shrinkToFit="1"/>
    </xf>
    <xf numFmtId="0" fontId="1" fillId="0" borderId="0" xfId="0" applyFont="1" applyAlignment="1">
      <alignment vertical="center" wrapText="1"/>
    </xf>
    <xf numFmtId="0" fontId="4" fillId="0" borderId="4" xfId="11" applyFont="1" applyBorder="1" applyAlignment="1">
      <alignment vertical="center" wrapText="1" shrinkToFit="1"/>
    </xf>
    <xf numFmtId="0" fontId="12" fillId="0" borderId="4" xfId="11" applyFont="1" applyBorder="1" applyAlignment="1">
      <alignment horizontal="center" vertical="center" wrapText="1" shrinkToFit="1"/>
    </xf>
    <xf numFmtId="0" fontId="1" fillId="0" borderId="0" xfId="0" applyFont="1"/>
    <xf numFmtId="0" fontId="34" fillId="0" borderId="4" xfId="0" applyFont="1" applyBorder="1" applyAlignment="1">
      <alignment horizontal="center" vertical="center"/>
    </xf>
    <xf numFmtId="14" fontId="12" fillId="0" borderId="4" xfId="11" applyNumberFormat="1" applyFont="1" applyBorder="1" applyAlignment="1">
      <alignment horizontal="center" vertical="center" wrapText="1" shrinkToFit="1"/>
    </xf>
    <xf numFmtId="0" fontId="1" fillId="0" borderId="4" xfId="0" applyFont="1" applyBorder="1" applyAlignment="1">
      <alignment horizontal="center" vertical="center"/>
    </xf>
    <xf numFmtId="0" fontId="34" fillId="0" borderId="0" xfId="0" applyFont="1" applyAlignment="1">
      <alignment vertical="center"/>
    </xf>
    <xf numFmtId="0" fontId="4" fillId="0" borderId="4" xfId="11" applyFont="1" applyBorder="1" applyAlignment="1">
      <alignment horizontal="left" vertical="center" wrapText="1" shrinkToFit="1"/>
    </xf>
    <xf numFmtId="0" fontId="13" fillId="0" borderId="4" xfId="14"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5" fillId="0" borderId="4" xfId="11" applyFont="1" applyBorder="1" applyAlignment="1">
      <alignment horizontal="center" vertical="center" wrapText="1" shrinkToFit="1"/>
    </xf>
    <xf numFmtId="0" fontId="12" fillId="2" borderId="4" xfId="11" applyFont="1" applyFill="1" applyBorder="1" applyAlignment="1">
      <alignment horizontal="center" vertical="center" wrapText="1" shrinkToFit="1"/>
    </xf>
    <xf numFmtId="0" fontId="4" fillId="0" borderId="8" xfId="11" applyFont="1" applyBorder="1" applyAlignment="1">
      <alignment vertical="center" wrapText="1" shrinkToFit="1"/>
    </xf>
    <xf numFmtId="0" fontId="12" fillId="0" borderId="0" xfId="11" applyFont="1" applyAlignment="1">
      <alignment horizontal="center" vertical="center" wrapText="1" shrinkToFit="1"/>
    </xf>
    <xf numFmtId="0" fontId="4" fillId="10" borderId="9" xfId="11" applyFont="1" applyFill="1" applyBorder="1" applyAlignment="1">
      <alignment vertical="center" wrapText="1" shrinkToFit="1"/>
    </xf>
    <xf numFmtId="0" fontId="4" fillId="10" borderId="10" xfId="11" applyFont="1" applyFill="1" applyBorder="1" applyAlignment="1">
      <alignment vertical="center" wrapText="1" shrinkToFit="1"/>
    </xf>
    <xf numFmtId="0" fontId="4" fillId="0" borderId="4" xfId="15" applyFont="1" applyBorder="1" applyAlignment="1">
      <alignment vertical="center"/>
    </xf>
    <xf numFmtId="9" fontId="13" fillId="0" borderId="4" xfId="16" applyFont="1" applyBorder="1" applyAlignment="1">
      <alignment horizontal="center" vertical="center" wrapText="1" shrinkToFit="1"/>
    </xf>
    <xf numFmtId="0" fontId="1" fillId="13" borderId="0" xfId="0" applyFont="1" applyFill="1" applyAlignment="1">
      <alignment vertical="center"/>
    </xf>
    <xf numFmtId="0" fontId="25" fillId="10" borderId="11" xfId="11" applyFont="1" applyFill="1" applyBorder="1" applyAlignment="1">
      <alignment horizontal="center" vertical="center" wrapText="1" shrinkToFit="1"/>
    </xf>
    <xf numFmtId="0" fontId="36" fillId="12" borderId="4" xfId="0" applyFont="1" applyFill="1" applyBorder="1" applyAlignment="1">
      <alignment horizontal="left" vertical="center"/>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37" fillId="0" borderId="4" xfId="8" applyFont="1" applyFill="1" applyBorder="1" applyAlignment="1">
      <alignment horizontal="left" vertical="center" wrapText="1"/>
    </xf>
    <xf numFmtId="0" fontId="1" fillId="0" borderId="4" xfId="12" applyFont="1" applyBorder="1" applyAlignment="1">
      <alignment horizontal="left" vertical="top" wrapText="1"/>
    </xf>
    <xf numFmtId="0" fontId="1" fillId="0" borderId="0" xfId="0" applyFont="1" applyAlignment="1">
      <alignment wrapText="1"/>
    </xf>
    <xf numFmtId="0" fontId="26" fillId="11" borderId="4" xfId="4" applyFont="1" applyFill="1" applyBorder="1" applyAlignment="1">
      <alignment horizontal="right" vertical="center" wrapText="1"/>
    </xf>
    <xf numFmtId="0" fontId="26" fillId="11" borderId="4" xfId="1" applyFont="1" applyFill="1" applyBorder="1" applyAlignment="1">
      <alignment horizontal="center" vertical="center" wrapText="1"/>
    </xf>
    <xf numFmtId="0" fontId="8" fillId="0" borderId="0" xfId="0" applyFont="1"/>
    <xf numFmtId="0" fontId="1" fillId="0" borderId="5" xfId="13" applyFont="1" applyBorder="1" applyAlignment="1">
      <alignment horizontal="center" vertical="center" wrapText="1" shrinkToFit="1"/>
    </xf>
    <xf numFmtId="0" fontId="1" fillId="0" borderId="12" xfId="0" applyFont="1" applyBorder="1" applyAlignment="1">
      <alignment horizontal="center" vertical="center"/>
    </xf>
    <xf numFmtId="0" fontId="37" fillId="0" borderId="12" xfId="8" applyFont="1" applyBorder="1" applyAlignment="1">
      <alignment horizontal="center" vertical="center"/>
    </xf>
    <xf numFmtId="0" fontId="1" fillId="0" borderId="6" xfId="13" applyFont="1" applyBorder="1" applyAlignment="1">
      <alignment horizontal="center" vertical="center" wrapText="1" shrinkToFit="1"/>
    </xf>
    <xf numFmtId="0" fontId="1" fillId="0" borderId="6" xfId="0" applyFont="1" applyBorder="1" applyAlignment="1">
      <alignment horizontal="center" vertical="center"/>
    </xf>
    <xf numFmtId="0" fontId="37" fillId="0" borderId="6" xfId="8" applyFont="1" applyBorder="1" applyAlignment="1">
      <alignment horizontal="center" vertical="center"/>
    </xf>
    <xf numFmtId="0" fontId="1" fillId="0" borderId="6" xfId="13" applyFont="1" applyBorder="1" applyAlignment="1">
      <alignment horizontal="center" vertical="center" wrapText="1"/>
    </xf>
    <xf numFmtId="0" fontId="16" fillId="0" borderId="5" xfId="13" applyFont="1" applyBorder="1" applyAlignment="1">
      <alignment horizontal="center" vertical="center" wrapText="1"/>
    </xf>
    <xf numFmtId="0" fontId="1" fillId="0" borderId="6" xfId="0" applyFont="1" applyBorder="1" applyAlignment="1">
      <alignment vertical="center"/>
    </xf>
    <xf numFmtId="0" fontId="1" fillId="0" borderId="7" xfId="13" applyFont="1" applyBorder="1" applyAlignment="1">
      <alignment horizontal="center" vertical="center" wrapText="1" shrinkToFit="1"/>
    </xf>
    <xf numFmtId="0" fontId="1" fillId="0" borderId="7" xfId="0" applyFont="1" applyBorder="1" applyAlignment="1">
      <alignment horizontal="center" vertical="center"/>
    </xf>
    <xf numFmtId="0" fontId="38" fillId="10" borderId="13" xfId="0" applyFont="1" applyFill="1" applyBorder="1" applyAlignment="1">
      <alignment horizontal="center" vertical="center"/>
    </xf>
    <xf numFmtId="0" fontId="38" fillId="10" borderId="14" xfId="0" applyFont="1" applyFill="1" applyBorder="1" applyAlignment="1">
      <alignment horizontal="center" vertical="center"/>
    </xf>
    <xf numFmtId="0" fontId="1" fillId="0" borderId="15" xfId="13" applyFont="1" applyBorder="1" applyAlignment="1">
      <alignment horizontal="center" vertical="center" wrapText="1" shrinkToFit="1"/>
    </xf>
    <xf numFmtId="0" fontId="1" fillId="0" borderId="16" xfId="13" applyFont="1" applyBorder="1" applyAlignment="1">
      <alignment horizontal="center" vertical="center" wrapText="1" shrinkToFit="1"/>
    </xf>
    <xf numFmtId="0" fontId="1" fillId="0" borderId="17" xfId="13" applyFont="1" applyBorder="1" applyAlignment="1">
      <alignment horizontal="center" vertical="center" wrapText="1" shrinkToFit="1"/>
    </xf>
    <xf numFmtId="0" fontId="38" fillId="10" borderId="16" xfId="0" applyFont="1" applyFill="1" applyBorder="1" applyAlignment="1">
      <alignment horizontal="center" vertical="center"/>
    </xf>
    <xf numFmtId="0" fontId="38" fillId="10" borderId="17" xfId="0" applyFont="1" applyFill="1" applyBorder="1" applyAlignment="1">
      <alignment horizontal="center" vertical="center"/>
    </xf>
    <xf numFmtId="0" fontId="28" fillId="12" borderId="15" xfId="0" applyFont="1" applyFill="1" applyBorder="1" applyAlignment="1">
      <alignment horizontal="center" vertical="center"/>
    </xf>
    <xf numFmtId="0" fontId="28" fillId="12" borderId="16" xfId="0" applyFont="1" applyFill="1" applyBorder="1" applyAlignment="1">
      <alignment horizontal="center" vertical="center"/>
    </xf>
    <xf numFmtId="0" fontId="28" fillId="12" borderId="17" xfId="0" applyFont="1" applyFill="1" applyBorder="1" applyAlignment="1">
      <alignment horizontal="center" vertical="center"/>
    </xf>
    <xf numFmtId="0" fontId="24" fillId="0" borderId="15" xfId="0" applyFont="1" applyBorder="1" applyAlignment="1">
      <alignment horizontal="center" vertical="center" wrapText="1" shrinkToFit="1"/>
    </xf>
    <xf numFmtId="0" fontId="24" fillId="0" borderId="16" xfId="0" applyFont="1" applyBorder="1" applyAlignment="1">
      <alignment horizontal="center" vertical="center" wrapText="1" shrinkToFit="1"/>
    </xf>
    <xf numFmtId="14" fontId="24" fillId="0" borderId="16" xfId="0" quotePrefix="1" applyNumberFormat="1" applyFont="1" applyBorder="1" applyAlignment="1">
      <alignment horizontal="center" vertical="center" wrapText="1" shrinkToFit="1"/>
    </xf>
    <xf numFmtId="0" fontId="24" fillId="0" borderId="18" xfId="0" applyFont="1" applyBorder="1" applyAlignment="1">
      <alignment horizontal="center" vertical="center" wrapText="1" shrinkToFit="1"/>
    </xf>
    <xf numFmtId="0" fontId="24" fillId="0" borderId="19" xfId="0" applyFont="1" applyBorder="1" applyAlignment="1">
      <alignment horizontal="center" vertical="center" wrapText="1" shrinkToFit="1"/>
    </xf>
    <xf numFmtId="14" fontId="24" fillId="0" borderId="19" xfId="0" quotePrefix="1" applyNumberFormat="1" applyFont="1" applyBorder="1" applyAlignment="1">
      <alignment horizontal="center" vertical="center" wrapText="1" shrinkToFit="1"/>
    </xf>
    <xf numFmtId="14" fontId="24" fillId="0" borderId="19" xfId="0" applyNumberFormat="1" applyFont="1" applyBorder="1" applyAlignment="1">
      <alignment horizontal="center" vertical="center" wrapText="1" shrinkToFit="1"/>
    </xf>
    <xf numFmtId="0" fontId="25" fillId="10" borderId="4" xfId="0" applyFont="1" applyFill="1" applyBorder="1" applyAlignment="1">
      <alignment horizontal="center" vertical="center"/>
    </xf>
    <xf numFmtId="0" fontId="25" fillId="10" borderId="4" xfId="13" applyFont="1" applyFill="1" applyBorder="1" applyAlignment="1">
      <alignment horizontal="center" vertical="center" wrapText="1" shrinkToFit="1"/>
    </xf>
    <xf numFmtId="0" fontId="25" fillId="10" borderId="5" xfId="13" applyFont="1" applyFill="1" applyBorder="1" applyAlignment="1">
      <alignment horizontal="center" vertical="center" wrapText="1" shrinkToFit="1"/>
    </xf>
    <xf numFmtId="0" fontId="12" fillId="15" borderId="4" xfId="14" applyFont="1" applyFill="1" applyBorder="1" applyAlignment="1">
      <alignment horizontal="center" vertical="center" wrapText="1" shrinkToFit="1"/>
    </xf>
    <xf numFmtId="0" fontId="12" fillId="15" borderId="17" xfId="14" applyFont="1" applyFill="1" applyBorder="1" applyAlignment="1">
      <alignment horizontal="center" vertical="center" wrapText="1" shrinkToFit="1"/>
    </xf>
    <xf numFmtId="0" fontId="12" fillId="15" borderId="20" xfId="14" applyFont="1" applyFill="1" applyBorder="1" applyAlignment="1">
      <alignment horizontal="center" vertical="center" wrapText="1" shrinkToFit="1"/>
    </xf>
    <xf numFmtId="10" fontId="4" fillId="16" borderId="4" xfId="4" applyNumberFormat="1" applyFont="1" applyFill="1" applyBorder="1" applyAlignment="1">
      <alignment horizontal="center" vertical="center" wrapText="1"/>
    </xf>
    <xf numFmtId="0" fontId="35" fillId="14" borderId="7" xfId="1" applyFont="1" applyFill="1" applyBorder="1" applyAlignment="1">
      <alignment horizontal="right" vertical="center" wrapText="1" shrinkToFit="1"/>
    </xf>
    <xf numFmtId="0" fontId="35" fillId="14" borderId="5" xfId="1" applyFont="1" applyFill="1" applyBorder="1" applyAlignment="1">
      <alignment horizontal="right" vertical="center" wrapText="1" shrinkToFit="1"/>
    </xf>
    <xf numFmtId="0" fontId="1" fillId="0" borderId="4" xfId="12" applyFont="1" applyBorder="1" applyAlignment="1" applyProtection="1">
      <alignment horizontal="center" vertical="center"/>
      <protection locked="0"/>
    </xf>
    <xf numFmtId="49" fontId="1" fillId="0" borderId="4" xfId="15" applyNumberFormat="1" applyFont="1" applyBorder="1" applyAlignment="1">
      <alignment horizontal="left" vertical="center"/>
    </xf>
    <xf numFmtId="0" fontId="10" fillId="10" borderId="11" xfId="4" applyFont="1" applyFill="1" applyBorder="1" applyAlignment="1">
      <alignment horizontal="center" vertical="center" wrapText="1"/>
    </xf>
    <xf numFmtId="0" fontId="10" fillId="10" borderId="9" xfId="4" applyFont="1" applyFill="1" applyBorder="1" applyAlignment="1">
      <alignment horizontal="center" vertical="center" wrapText="1"/>
    </xf>
    <xf numFmtId="0" fontId="10" fillId="10" borderId="10" xfId="4" applyFont="1" applyFill="1" applyBorder="1" applyAlignment="1">
      <alignment horizontal="center" vertical="center" wrapText="1"/>
    </xf>
    <xf numFmtId="0" fontId="10" fillId="10" borderId="4" xfId="4" applyFont="1" applyFill="1" applyBorder="1" applyAlignment="1">
      <alignment horizontal="center" vertical="center" wrapText="1"/>
    </xf>
    <xf numFmtId="0" fontId="28" fillId="12" borderId="3" xfId="2" applyFont="1" applyFill="1" applyBorder="1" applyAlignment="1">
      <alignment horizontal="left" vertical="center" wrapText="1" shrinkToFit="1"/>
    </xf>
    <xf numFmtId="0" fontId="10" fillId="10" borderId="1" xfId="4" applyFont="1" applyFill="1" applyBorder="1" applyAlignment="1">
      <alignment horizontal="center" vertical="center" wrapText="1"/>
    </xf>
    <xf numFmtId="0" fontId="10" fillId="10" borderId="2" xfId="4" applyFont="1" applyFill="1" applyBorder="1" applyAlignment="1">
      <alignment horizontal="center" vertical="center" wrapText="1"/>
    </xf>
    <xf numFmtId="0" fontId="10" fillId="10" borderId="21" xfId="4" applyFont="1" applyFill="1" applyBorder="1" applyAlignment="1">
      <alignment horizontal="center" vertical="center" wrapText="1"/>
    </xf>
    <xf numFmtId="0" fontId="1" fillId="0" borderId="22" xfId="12" applyFont="1" applyBorder="1" applyAlignment="1">
      <alignment horizontal="center" vertical="center"/>
    </xf>
    <xf numFmtId="0" fontId="1" fillId="0" borderId="23" xfId="12" applyFont="1" applyBorder="1" applyAlignment="1">
      <alignment horizontal="center" vertical="center"/>
    </xf>
    <xf numFmtId="0" fontId="1" fillId="0" borderId="24" xfId="12" applyFont="1" applyBorder="1" applyAlignment="1">
      <alignment horizontal="center" vertical="center"/>
    </xf>
    <xf numFmtId="0" fontId="1" fillId="0" borderId="25" xfId="12" applyFont="1" applyBorder="1" applyAlignment="1">
      <alignment horizontal="center" vertical="center"/>
    </xf>
    <xf numFmtId="0" fontId="1" fillId="0" borderId="0" xfId="12" applyFont="1" applyAlignment="1">
      <alignment horizontal="center" vertical="center"/>
    </xf>
    <xf numFmtId="0" fontId="1" fillId="0" borderId="26" xfId="12" applyFont="1" applyBorder="1" applyAlignment="1">
      <alignment horizontal="center" vertical="center"/>
    </xf>
    <xf numFmtId="0" fontId="1" fillId="0" borderId="27" xfId="12" applyFont="1" applyBorder="1" applyAlignment="1">
      <alignment horizontal="center" vertical="center"/>
    </xf>
    <xf numFmtId="0" fontId="1" fillId="0" borderId="28" xfId="12" applyFont="1" applyBorder="1" applyAlignment="1">
      <alignment horizontal="center" vertical="center"/>
    </xf>
    <xf numFmtId="0" fontId="1" fillId="0" borderId="29" xfId="12" applyFont="1" applyBorder="1" applyAlignment="1">
      <alignment horizontal="center" vertical="center"/>
    </xf>
    <xf numFmtId="49" fontId="1" fillId="0" borderId="4" xfId="15" applyNumberFormat="1" applyFont="1" applyBorder="1" applyAlignment="1">
      <alignment horizontal="left" vertical="center" wrapText="1"/>
    </xf>
    <xf numFmtId="0" fontId="1" fillId="0" borderId="4" xfId="12"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16" borderId="10" xfId="4" applyFont="1" applyFill="1" applyBorder="1" applyAlignment="1">
      <alignment horizontal="center" vertical="center" wrapText="1"/>
    </xf>
    <xf numFmtId="0" fontId="1" fillId="0" borderId="4" xfId="0" applyFont="1" applyBorder="1" applyAlignment="1">
      <alignment horizontal="center" vertical="center" wrapText="1"/>
    </xf>
    <xf numFmtId="0" fontId="1" fillId="17" borderId="22" xfId="4" applyFont="1" applyFill="1" applyBorder="1" applyAlignment="1">
      <alignment horizontal="center" vertical="center" wrapText="1"/>
    </xf>
    <xf numFmtId="0" fontId="1" fillId="17" borderId="24" xfId="4" applyFont="1" applyFill="1" applyBorder="1" applyAlignment="1">
      <alignment horizontal="center" vertical="center" wrapText="1"/>
    </xf>
    <xf numFmtId="0" fontId="1" fillId="17" borderId="25" xfId="4" applyFont="1" applyFill="1" applyBorder="1" applyAlignment="1">
      <alignment horizontal="center" vertical="center" wrapText="1"/>
    </xf>
    <xf numFmtId="0" fontId="1" fillId="17" borderId="26" xfId="4" applyFont="1" applyFill="1" applyBorder="1" applyAlignment="1">
      <alignment horizontal="center" vertical="center" wrapText="1"/>
    </xf>
    <xf numFmtId="0" fontId="1" fillId="17" borderId="27" xfId="4" applyFont="1" applyFill="1" applyBorder="1" applyAlignment="1">
      <alignment horizontal="center" vertical="center" wrapText="1"/>
    </xf>
    <xf numFmtId="0" fontId="1" fillId="17" borderId="29" xfId="4" applyFont="1" applyFill="1" applyBorder="1" applyAlignment="1">
      <alignment horizontal="center" vertical="center" wrapText="1"/>
    </xf>
    <xf numFmtId="0" fontId="26" fillId="11" borderId="4" xfId="4" applyFont="1" applyFill="1" applyBorder="1" applyAlignment="1">
      <alignment horizontal="center" vertical="center" wrapText="1"/>
    </xf>
    <xf numFmtId="10" fontId="4" fillId="16" borderId="4" xfId="4" applyNumberFormat="1" applyFont="1" applyFill="1" applyBorder="1" applyAlignment="1">
      <alignment horizontal="center" vertical="center" wrapText="1"/>
    </xf>
    <xf numFmtId="0" fontId="39" fillId="11" borderId="4" xfId="4" applyFont="1" applyFill="1" applyBorder="1" applyAlignment="1">
      <alignment horizontal="center" vertical="center" wrapText="1"/>
    </xf>
    <xf numFmtId="0" fontId="8" fillId="10" borderId="4" xfId="0" applyFont="1" applyFill="1" applyBorder="1" applyAlignment="1">
      <alignment horizontal="center" vertical="center" wrapText="1"/>
    </xf>
    <xf numFmtId="0" fontId="4" fillId="16" borderId="4" xfId="4" applyFont="1" applyFill="1" applyBorder="1" applyAlignment="1">
      <alignment horizontal="center" vertical="center" wrapText="1"/>
    </xf>
    <xf numFmtId="17" fontId="39" fillId="11" borderId="4" xfId="4" applyNumberFormat="1" applyFont="1" applyFill="1" applyBorder="1" applyAlignment="1">
      <alignment horizontal="center" vertical="center" wrapText="1"/>
    </xf>
    <xf numFmtId="0" fontId="8" fillId="10" borderId="4" xfId="0" applyFont="1" applyFill="1" applyBorder="1" applyAlignment="1">
      <alignment vertical="center" wrapText="1"/>
    </xf>
    <xf numFmtId="164" fontId="39" fillId="11" borderId="4" xfId="4" applyNumberFormat="1" applyFont="1" applyFill="1" applyBorder="1" applyAlignment="1">
      <alignment horizontal="center" vertical="center" wrapText="1"/>
    </xf>
    <xf numFmtId="17" fontId="22" fillId="11" borderId="4" xfId="8" applyNumberFormat="1" applyFill="1" applyBorder="1" applyAlignment="1">
      <alignment horizontal="center" vertical="center" wrapText="1"/>
    </xf>
    <xf numFmtId="0" fontId="5" fillId="0" borderId="25" xfId="13" applyFont="1" applyBorder="1" applyAlignment="1">
      <alignment horizontal="left" vertical="center" wrapText="1"/>
    </xf>
    <xf numFmtId="0" fontId="5" fillId="0" borderId="0" xfId="13" applyFont="1" applyAlignment="1">
      <alignment horizontal="left" vertical="center" wrapText="1"/>
    </xf>
    <xf numFmtId="0" fontId="5" fillId="0" borderId="26" xfId="13" applyFont="1" applyBorder="1" applyAlignment="1">
      <alignment horizontal="left" vertical="center" wrapText="1"/>
    </xf>
    <xf numFmtId="0" fontId="25" fillId="10" borderId="4" xfId="13" applyFont="1" applyFill="1" applyBorder="1" applyAlignment="1">
      <alignment horizontal="center" vertical="center" wrapText="1" shrinkToFit="1"/>
    </xf>
    <xf numFmtId="0" fontId="5" fillId="0" borderId="23" xfId="13" applyFont="1" applyBorder="1" applyAlignment="1">
      <alignment horizontal="left" vertical="center" wrapText="1"/>
    </xf>
    <xf numFmtId="0" fontId="5" fillId="0" borderId="24" xfId="13" applyFont="1" applyBorder="1" applyAlignment="1">
      <alignment horizontal="left" vertical="center" wrapText="1"/>
    </xf>
    <xf numFmtId="0" fontId="5" fillId="0" borderId="0" xfId="13" applyFont="1" applyAlignment="1">
      <alignment horizontal="center" vertical="center" wrapText="1"/>
    </xf>
    <xf numFmtId="0" fontId="5" fillId="0" borderId="26" xfId="13" applyFont="1" applyBorder="1" applyAlignment="1">
      <alignment horizontal="center" vertical="center" wrapText="1"/>
    </xf>
    <xf numFmtId="0" fontId="25" fillId="10" borderId="15" xfId="0" applyFont="1" applyFill="1" applyBorder="1" applyAlignment="1">
      <alignment horizontal="center" vertical="center"/>
    </xf>
    <xf numFmtId="0" fontId="25" fillId="10" borderId="16" xfId="0" applyFont="1" applyFill="1" applyBorder="1" applyAlignment="1">
      <alignment horizontal="center" vertical="center"/>
    </xf>
    <xf numFmtId="0" fontId="4" fillId="0" borderId="11" xfId="13" applyFont="1" applyBorder="1" applyAlignment="1">
      <alignment horizontal="center" vertical="center" wrapText="1" shrinkToFit="1"/>
    </xf>
    <xf numFmtId="0" fontId="5" fillId="0" borderId="28" xfId="13" applyFont="1" applyBorder="1" applyAlignment="1">
      <alignment horizontal="left" vertical="center" wrapText="1"/>
    </xf>
    <xf numFmtId="0" fontId="5" fillId="0" borderId="29" xfId="13" applyFont="1" applyBorder="1" applyAlignment="1">
      <alignment horizontal="left" vertical="center" wrapText="1"/>
    </xf>
    <xf numFmtId="0" fontId="1" fillId="0" borderId="22" xfId="13" applyFont="1" applyBorder="1" applyAlignment="1">
      <alignment horizontal="center" vertical="center" wrapText="1"/>
    </xf>
    <xf numFmtId="0" fontId="1" fillId="0" borderId="0" xfId="13" applyFont="1" applyAlignment="1">
      <alignment horizontal="center" vertical="center" wrapText="1"/>
    </xf>
    <xf numFmtId="0" fontId="1" fillId="0" borderId="23" xfId="13" applyFont="1" applyBorder="1" applyAlignment="1">
      <alignment horizontal="center" vertical="center" wrapText="1"/>
    </xf>
    <xf numFmtId="0" fontId="1" fillId="0" borderId="24" xfId="13" applyFont="1" applyBorder="1" applyAlignment="1">
      <alignment horizontal="center" vertical="center" wrapText="1"/>
    </xf>
    <xf numFmtId="0" fontId="4" fillId="0" borderId="27" xfId="13" applyFont="1" applyBorder="1" applyAlignment="1">
      <alignment horizontal="center" vertical="center" wrapText="1" shrinkToFit="1"/>
    </xf>
    <xf numFmtId="0" fontId="4" fillId="0" borderId="28" xfId="13" applyFont="1" applyBorder="1" applyAlignment="1">
      <alignment horizontal="center" vertical="center" wrapText="1" shrinkToFit="1"/>
    </xf>
    <xf numFmtId="0" fontId="4" fillId="0" borderId="29" xfId="13" applyFont="1" applyBorder="1" applyAlignment="1">
      <alignment horizontal="center" vertical="center" wrapText="1" shrinkToFit="1"/>
    </xf>
    <xf numFmtId="0" fontId="25" fillId="10" borderId="30" xfId="0" applyFont="1" applyFill="1" applyBorder="1" applyAlignment="1">
      <alignment horizontal="center" vertical="center"/>
    </xf>
    <xf numFmtId="0" fontId="25" fillId="10" borderId="13" xfId="0" applyFont="1" applyFill="1" applyBorder="1" applyAlignment="1">
      <alignment horizontal="center" vertical="center"/>
    </xf>
    <xf numFmtId="0" fontId="4" fillId="0" borderId="4" xfId="13" applyFont="1" applyBorder="1" applyAlignment="1">
      <alignment horizontal="center" vertical="center" wrapText="1" shrinkToFit="1"/>
    </xf>
    <xf numFmtId="0" fontId="22" fillId="0" borderId="4" xfId="8" applyFill="1" applyBorder="1" applyAlignment="1">
      <alignment horizontal="left" vertical="center" wrapText="1"/>
    </xf>
    <xf numFmtId="0" fontId="1" fillId="0" borderId="5" xfId="0" applyFont="1" applyBorder="1" applyAlignment="1">
      <alignment vertical="center" wrapText="1"/>
    </xf>
    <xf numFmtId="0" fontId="1" fillId="0" borderId="5" xfId="12" applyFont="1" applyBorder="1" applyAlignment="1" applyProtection="1">
      <alignment horizontal="center" vertical="center"/>
      <protection locked="0"/>
    </xf>
    <xf numFmtId="0" fontId="37" fillId="0" borderId="5" xfId="8" applyFont="1" applyFill="1" applyBorder="1" applyAlignment="1">
      <alignment horizontal="left" vertical="center" wrapText="1"/>
    </xf>
    <xf numFmtId="0" fontId="1" fillId="0" borderId="7" xfId="0" applyFont="1" applyBorder="1" applyAlignment="1">
      <alignment vertical="center" wrapText="1"/>
    </xf>
    <xf numFmtId="0" fontId="1" fillId="0" borderId="7" xfId="12" applyFont="1" applyBorder="1" applyAlignment="1" applyProtection="1">
      <alignment horizontal="center" vertical="center"/>
      <protection locked="0"/>
    </xf>
    <xf numFmtId="0" fontId="37" fillId="0" borderId="7" xfId="8" applyFont="1" applyFill="1" applyBorder="1" applyAlignment="1">
      <alignment horizontal="left" vertical="center" wrapText="1"/>
    </xf>
    <xf numFmtId="0" fontId="1" fillId="0" borderId="7" xfId="12" applyFont="1" applyBorder="1" applyAlignment="1">
      <alignment horizontal="left" vertical="top" wrapText="1"/>
    </xf>
    <xf numFmtId="0" fontId="1" fillId="0" borderId="0" xfId="0" applyFont="1" applyBorder="1" applyAlignment="1">
      <alignment horizontal="center" vertical="center"/>
    </xf>
    <xf numFmtId="0" fontId="1" fillId="0" borderId="0" xfId="0" applyFont="1" applyBorder="1" applyAlignment="1">
      <alignment vertical="center" wrapText="1"/>
    </xf>
    <xf numFmtId="0" fontId="1" fillId="0" borderId="0" xfId="12" applyFont="1" applyBorder="1" applyAlignment="1" applyProtection="1">
      <alignment horizontal="center" vertical="center"/>
      <protection locked="0"/>
    </xf>
    <xf numFmtId="0" fontId="22" fillId="0" borderId="0" xfId="8" applyFill="1" applyBorder="1" applyAlignment="1">
      <alignment horizontal="left" vertical="center" wrapText="1"/>
    </xf>
    <xf numFmtId="0" fontId="1" fillId="0" borderId="0" xfId="12" applyFont="1" applyBorder="1" applyAlignment="1">
      <alignment horizontal="left" vertical="top" wrapText="1"/>
    </xf>
    <xf numFmtId="0" fontId="1" fillId="0" borderId="0" xfId="0" applyFont="1" applyBorder="1"/>
    <xf numFmtId="0" fontId="1" fillId="0" borderId="0" xfId="0" applyFont="1" applyBorder="1" applyAlignment="1">
      <alignment vertical="center"/>
    </xf>
    <xf numFmtId="0" fontId="1" fillId="0" borderId="31" xfId="0" applyFont="1" applyBorder="1" applyAlignment="1">
      <alignment horizontal="center" vertical="center"/>
    </xf>
    <xf numFmtId="0" fontId="1" fillId="0" borderId="31" xfId="0" applyFont="1" applyBorder="1" applyAlignment="1">
      <alignment vertical="center" wrapText="1"/>
    </xf>
    <xf numFmtId="0" fontId="1" fillId="0" borderId="31" xfId="12" applyFont="1" applyBorder="1" applyAlignment="1" applyProtection="1">
      <alignment horizontal="center" vertical="center"/>
      <protection locked="0"/>
    </xf>
    <xf numFmtId="0" fontId="37" fillId="0" borderId="31" xfId="8" applyFont="1" applyFill="1" applyBorder="1" applyAlignment="1">
      <alignment horizontal="left" vertical="center" wrapText="1"/>
    </xf>
    <xf numFmtId="0" fontId="1" fillId="0" borderId="31" xfId="12" applyFont="1" applyBorder="1" applyAlignment="1">
      <alignment horizontal="left" vertical="top" wrapText="1"/>
    </xf>
    <xf numFmtId="0" fontId="1" fillId="0" borderId="32" xfId="0" applyFont="1" applyBorder="1" applyAlignment="1">
      <alignment vertical="center"/>
    </xf>
    <xf numFmtId="0" fontId="1" fillId="0" borderId="27" xfId="0" applyFont="1" applyBorder="1" applyAlignment="1">
      <alignment horizontal="center" vertical="center"/>
    </xf>
    <xf numFmtId="0" fontId="1" fillId="0" borderId="11" xfId="0" applyFont="1" applyBorder="1" applyAlignment="1">
      <alignment horizontal="center" vertical="center"/>
    </xf>
    <xf numFmtId="0" fontId="1" fillId="0" borderId="29" xfId="0" applyFont="1" applyBorder="1" applyAlignment="1">
      <alignment vertical="center" wrapText="1"/>
    </xf>
    <xf numFmtId="0" fontId="1" fillId="0" borderId="10" xfId="0" applyFont="1" applyBorder="1" applyAlignment="1">
      <alignment vertical="center" wrapText="1"/>
    </xf>
    <xf numFmtId="0" fontId="4" fillId="0" borderId="34" xfId="0" applyFont="1" applyBorder="1" applyAlignment="1">
      <alignment horizontal="center" vertical="center" wrapText="1"/>
    </xf>
    <xf numFmtId="0" fontId="1" fillId="0" borderId="36" xfId="0" applyFont="1" applyBorder="1" applyAlignment="1">
      <alignment horizontal="center" vertical="center"/>
    </xf>
    <xf numFmtId="0" fontId="1" fillId="0" borderId="37" xfId="0" applyFont="1" applyBorder="1" applyAlignment="1">
      <alignment vertical="center" wrapText="1"/>
    </xf>
    <xf numFmtId="0" fontId="22" fillId="0" borderId="7" xfId="8" applyFill="1" applyBorder="1" applyAlignment="1">
      <alignment horizontal="left" vertical="center" wrapText="1"/>
    </xf>
    <xf numFmtId="0" fontId="1" fillId="0" borderId="27" xfId="12" applyFont="1" applyBorder="1" applyAlignment="1">
      <alignment horizontal="left" vertical="top" wrapText="1"/>
    </xf>
    <xf numFmtId="0" fontId="1" fillId="0" borderId="11" xfId="12" applyFont="1" applyBorder="1" applyAlignment="1">
      <alignment horizontal="left" vertical="top" wrapText="1"/>
    </xf>
    <xf numFmtId="0" fontId="1" fillId="0" borderId="36" xfId="12" applyFont="1" applyBorder="1" applyAlignment="1">
      <alignment horizontal="left" vertical="top"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0" xfId="0" applyFont="1" applyBorder="1" applyAlignment="1">
      <alignment horizontal="center" vertical="center" wrapText="1"/>
    </xf>
    <xf numFmtId="0" fontId="1" fillId="0" borderId="6" xfId="0" applyFont="1" applyBorder="1" applyAlignment="1">
      <alignment vertical="center" wrapText="1"/>
    </xf>
    <xf numFmtId="0" fontId="1" fillId="0" borderId="6" xfId="12" applyFont="1" applyBorder="1" applyAlignment="1" applyProtection="1">
      <alignment horizontal="center" vertical="center"/>
      <protection locked="0"/>
    </xf>
    <xf numFmtId="0" fontId="1" fillId="0" borderId="6" xfId="12" applyFont="1" applyBorder="1" applyAlignment="1">
      <alignment horizontal="left" vertical="top" wrapText="1"/>
    </xf>
    <xf numFmtId="0" fontId="22" fillId="0" borderId="6" xfId="8" applyFill="1" applyBorder="1" applyAlignment="1">
      <alignment horizontal="left" vertical="center" wrapText="1"/>
    </xf>
    <xf numFmtId="0" fontId="1" fillId="0" borderId="5" xfId="12" applyFont="1" applyBorder="1" applyAlignment="1" applyProtection="1">
      <alignment horizontal="center" vertical="center"/>
      <protection locked="0"/>
    </xf>
    <xf numFmtId="0" fontId="1" fillId="0" borderId="7" xfId="12" applyFont="1" applyBorder="1" applyAlignment="1" applyProtection="1">
      <alignment horizontal="center" vertical="center"/>
      <protection locked="0"/>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left" vertical="center" wrapText="1"/>
    </xf>
    <xf numFmtId="0" fontId="1" fillId="0" borderId="5" xfId="12" applyFont="1" applyBorder="1" applyAlignment="1">
      <alignment horizontal="left" vertical="top" wrapText="1"/>
    </xf>
    <xf numFmtId="0" fontId="22" fillId="0" borderId="31" xfId="8" applyFill="1" applyBorder="1" applyAlignment="1">
      <alignment horizontal="left" vertical="center" wrapText="1"/>
    </xf>
    <xf numFmtId="0" fontId="1" fillId="0" borderId="38" xfId="0" applyFont="1" applyBorder="1" applyAlignment="1">
      <alignment horizontal="center" vertical="center"/>
    </xf>
    <xf numFmtId="0" fontId="1" fillId="0" borderId="38" xfId="0" applyFont="1" applyBorder="1" applyAlignment="1">
      <alignment horizontal="left" vertical="center" wrapText="1"/>
    </xf>
    <xf numFmtId="0" fontId="1" fillId="0" borderId="38" xfId="0" applyFont="1" applyBorder="1" applyAlignment="1">
      <alignment horizontal="center" vertical="center" wrapText="1"/>
    </xf>
    <xf numFmtId="0" fontId="1" fillId="0" borderId="38" xfId="12" applyFont="1" applyBorder="1" applyAlignment="1">
      <alignment horizontal="left" vertical="top" wrapText="1"/>
    </xf>
    <xf numFmtId="0" fontId="1" fillId="0" borderId="38" xfId="12" applyFont="1" applyBorder="1" applyAlignment="1" applyProtection="1">
      <alignment horizontal="center" vertical="center"/>
      <protection locked="0"/>
    </xf>
    <xf numFmtId="0" fontId="22" fillId="0" borderId="31" xfId="8" applyBorder="1" applyAlignment="1">
      <alignment horizontal="left" vertical="top" wrapText="1"/>
    </xf>
    <xf numFmtId="0" fontId="36" fillId="12" borderId="7" xfId="0" applyFont="1" applyFill="1" applyBorder="1" applyAlignment="1">
      <alignment horizontal="left" vertical="center"/>
    </xf>
    <xf numFmtId="0" fontId="4" fillId="0" borderId="42" xfId="0" applyFont="1" applyBorder="1" applyAlignment="1">
      <alignment horizontal="center" vertical="center" wrapText="1"/>
    </xf>
    <xf numFmtId="0" fontId="4" fillId="0" borderId="32" xfId="0" applyFont="1" applyBorder="1" applyAlignment="1">
      <alignment horizontal="center" vertical="center" wrapText="1"/>
    </xf>
    <xf numFmtId="0" fontId="22" fillId="0" borderId="0" xfId="8" applyFill="1"/>
    <xf numFmtId="0" fontId="1" fillId="0" borderId="33" xfId="12" applyFont="1" applyBorder="1" applyAlignment="1">
      <alignment horizontal="left" vertical="top" wrapText="1"/>
    </xf>
    <xf numFmtId="0" fontId="1" fillId="0" borderId="35" xfId="0" applyFont="1" applyBorder="1" applyAlignment="1">
      <alignment horizontal="center" vertical="center"/>
    </xf>
    <xf numFmtId="0" fontId="1" fillId="0" borderId="35" xfId="0" applyFont="1" applyBorder="1" applyAlignment="1">
      <alignment vertical="center" wrapText="1"/>
    </xf>
    <xf numFmtId="0" fontId="1" fillId="0" borderId="35" xfId="12" applyFont="1" applyBorder="1" applyAlignment="1" applyProtection="1">
      <alignment horizontal="center" vertical="center"/>
      <protection locked="0"/>
    </xf>
    <xf numFmtId="0" fontId="1" fillId="0" borderId="35" xfId="12" applyFont="1" applyBorder="1" applyAlignment="1">
      <alignment horizontal="left" vertical="top" wrapText="1"/>
    </xf>
    <xf numFmtId="0" fontId="1" fillId="0" borderId="35" xfId="0" applyFont="1" applyBorder="1" applyAlignment="1">
      <alignment vertical="center"/>
    </xf>
    <xf numFmtId="0" fontId="22" fillId="0" borderId="35" xfId="8" applyFill="1" applyBorder="1" applyAlignment="1">
      <alignment horizontal="left" vertical="center" wrapText="1"/>
    </xf>
    <xf numFmtId="0" fontId="22" fillId="0" borderId="11" xfId="8" applyFill="1" applyBorder="1" applyAlignment="1">
      <alignment horizontal="left" vertical="center" wrapText="1"/>
    </xf>
    <xf numFmtId="0" fontId="37" fillId="0" borderId="11" xfId="8" applyFont="1" applyFill="1" applyBorder="1" applyAlignment="1">
      <alignment horizontal="left" vertical="center" wrapText="1"/>
    </xf>
    <xf numFmtId="0" fontId="22" fillId="0" borderId="11" xfId="8" applyBorder="1" applyAlignment="1">
      <alignment horizontal="left" vertical="top" wrapText="1"/>
    </xf>
    <xf numFmtId="0" fontId="1" fillId="0" borderId="22" xfId="12" applyFont="1" applyBorder="1" applyAlignment="1">
      <alignment horizontal="left" vertical="top" wrapText="1"/>
    </xf>
    <xf numFmtId="0" fontId="22" fillId="0" borderId="22" xfId="8" applyBorder="1" applyAlignment="1">
      <alignment horizontal="left" vertical="top" wrapText="1"/>
    </xf>
    <xf numFmtId="0" fontId="37" fillId="0" borderId="36" xfId="8" applyFont="1" applyFill="1" applyBorder="1" applyAlignment="1">
      <alignment horizontal="left" vertical="center" wrapText="1"/>
    </xf>
    <xf numFmtId="0" fontId="1" fillId="0" borderId="43" xfId="12" applyFont="1" applyBorder="1" applyAlignment="1">
      <alignment horizontal="left" vertical="top" wrapText="1"/>
    </xf>
    <xf numFmtId="0" fontId="1" fillId="0" borderId="0" xfId="0" applyFont="1" applyFill="1" applyBorder="1"/>
    <xf numFmtId="0" fontId="1" fillId="0" borderId="0" xfId="0" applyFont="1" applyFill="1" applyBorder="1" applyAlignment="1">
      <alignment vertical="center"/>
    </xf>
    <xf numFmtId="0" fontId="36" fillId="12" borderId="11" xfId="0" applyFont="1" applyFill="1" applyBorder="1" applyAlignment="1">
      <alignment horizontal="left" vertical="center"/>
    </xf>
    <xf numFmtId="0" fontId="1" fillId="0" borderId="25" xfId="12" applyFont="1" applyBorder="1" applyAlignment="1">
      <alignment horizontal="left" vertical="top" wrapText="1"/>
    </xf>
    <xf numFmtId="0" fontId="1" fillId="0" borderId="44" xfId="12" applyFont="1" applyBorder="1" applyAlignment="1">
      <alignment horizontal="left" vertical="top" wrapText="1"/>
    </xf>
    <xf numFmtId="0" fontId="1" fillId="0" borderId="9" xfId="12" applyFont="1" applyBorder="1" applyAlignment="1">
      <alignment horizontal="left" vertical="top" wrapText="1"/>
    </xf>
    <xf numFmtId="0" fontId="1" fillId="0" borderId="23" xfId="12" applyFont="1" applyBorder="1" applyAlignment="1">
      <alignment horizontal="left" vertical="top" wrapText="1"/>
    </xf>
    <xf numFmtId="0" fontId="1" fillId="0" borderId="45" xfId="12" applyFont="1" applyBorder="1" applyAlignment="1">
      <alignment horizontal="left" vertical="top" wrapText="1"/>
    </xf>
    <xf numFmtId="0" fontId="1" fillId="0" borderId="46" xfId="0" applyFont="1" applyBorder="1" applyAlignment="1">
      <alignment vertical="center"/>
    </xf>
  </cellXfs>
  <cellStyles count="17">
    <cellStyle name="20% - Accent4 2" xfId="2" xr:uid="{00000000-0005-0000-0000-000001000000}"/>
    <cellStyle name="20% — акцент4" xfId="1" builtinId="42"/>
    <cellStyle name="Normal 2" xfId="10" xr:uid="{00000000-0005-0000-0000-00000B000000}"/>
    <cellStyle name="Normal 3 2" xfId="11" xr:uid="{00000000-0005-0000-0000-00000C000000}"/>
    <cellStyle name="Normal_NRA_Acceptance Sheet" xfId="12" xr:uid="{00000000-0005-0000-0000-00000D000000}"/>
    <cellStyle name="Normal_QA Example - Acceptance Sheet" xfId="13" xr:uid="{00000000-0005-0000-0000-00000E000000}"/>
    <cellStyle name="Normal_Sheet1 4" xfId="14" xr:uid="{00000000-0005-0000-0000-00000F000000}"/>
    <cellStyle name="Normal_Sheet2" xfId="15" xr:uid="{00000000-0005-0000-0000-000010000000}"/>
    <cellStyle name="Акцент3" xfId="3" builtinId="37"/>
    <cellStyle name="Акцент4" xfId="4" builtinId="41"/>
    <cellStyle name="Акцент6" xfId="5" builtinId="49"/>
    <cellStyle name="Гиперссылка" xfId="8" builtinId="8"/>
    <cellStyle name="Нейтральный" xfId="9" builtinId="28"/>
    <cellStyle name="Обычный" xfId="0" builtinId="0"/>
    <cellStyle name="Плохой" xfId="6" builtinId="27"/>
    <cellStyle name="Процентный" xfId="16" builtinId="5"/>
    <cellStyle name="Хороший" xfId="7" builtinId="26"/>
  </cellStyles>
  <dxfs count="724">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ru-RU"/>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ru-RU"/>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jira.itransition.com/browse/QATC-725883" TargetMode="External"/><Relationship Id="rId13" Type="http://schemas.openxmlformats.org/officeDocument/2006/relationships/hyperlink" Target="https://jira.itransition.com/browse/QATC-725927" TargetMode="External"/><Relationship Id="rId18" Type="http://schemas.openxmlformats.org/officeDocument/2006/relationships/hyperlink" Target="https://jira.itransition.com/browse/QATC-726059" TargetMode="External"/><Relationship Id="rId26" Type="http://schemas.openxmlformats.org/officeDocument/2006/relationships/hyperlink" Target="https://jira.itransition.com/browse/QATC-726071" TargetMode="External"/><Relationship Id="rId3" Type="http://schemas.openxmlformats.org/officeDocument/2006/relationships/hyperlink" Target="https://jira.itransition.com/browse/QATC-725425" TargetMode="External"/><Relationship Id="rId21" Type="http://schemas.openxmlformats.org/officeDocument/2006/relationships/hyperlink" Target="https://jira.itransition.com/browse/QATC-726103" TargetMode="External"/><Relationship Id="rId7" Type="http://schemas.openxmlformats.org/officeDocument/2006/relationships/hyperlink" Target="https://jira.itransition.com/browse/QATC-725863" TargetMode="External"/><Relationship Id="rId12" Type="http://schemas.openxmlformats.org/officeDocument/2006/relationships/hyperlink" Target="https://jira.itransition.com/browse/QATC-725908" TargetMode="External"/><Relationship Id="rId17" Type="http://schemas.openxmlformats.org/officeDocument/2006/relationships/hyperlink" Target="https://jira.itransition.com/browse/QATC-726059" TargetMode="External"/><Relationship Id="rId25" Type="http://schemas.openxmlformats.org/officeDocument/2006/relationships/hyperlink" Target="https://jira.itransition.com/browse/QATC-726095" TargetMode="External"/><Relationship Id="rId2" Type="http://schemas.openxmlformats.org/officeDocument/2006/relationships/hyperlink" Target="https://jira.itransition.com/browse/QATC-725412" TargetMode="External"/><Relationship Id="rId16" Type="http://schemas.openxmlformats.org/officeDocument/2006/relationships/hyperlink" Target="https://jira.itransition.com/browse/QATC-726059" TargetMode="External"/><Relationship Id="rId20" Type="http://schemas.openxmlformats.org/officeDocument/2006/relationships/hyperlink" Target="https://jira.itransition.com/browse/QATC-726059" TargetMode="External"/><Relationship Id="rId29" Type="http://schemas.openxmlformats.org/officeDocument/2006/relationships/hyperlink" Target="https://jira.itransition.com/browse/QATC-726103" TargetMode="External"/><Relationship Id="rId1" Type="http://schemas.openxmlformats.org/officeDocument/2006/relationships/hyperlink" Target="https://photostudio.demohoster.com/" TargetMode="External"/><Relationship Id="rId6" Type="http://schemas.openxmlformats.org/officeDocument/2006/relationships/hyperlink" Target="https://jira.itransition.com/browse/QATC-725855" TargetMode="External"/><Relationship Id="rId11" Type="http://schemas.openxmlformats.org/officeDocument/2006/relationships/hyperlink" Target="https://jira.itransition.com/browse/QATC-725896" TargetMode="External"/><Relationship Id="rId24" Type="http://schemas.openxmlformats.org/officeDocument/2006/relationships/hyperlink" Target="https://jira.itransition.com/browse/QATC-726079" TargetMode="External"/><Relationship Id="rId32" Type="http://schemas.openxmlformats.org/officeDocument/2006/relationships/comments" Target="../comments2.xml"/><Relationship Id="rId5" Type="http://schemas.openxmlformats.org/officeDocument/2006/relationships/hyperlink" Target="https://jira.itransition.com/browse/QATC-725837" TargetMode="External"/><Relationship Id="rId15" Type="http://schemas.openxmlformats.org/officeDocument/2006/relationships/hyperlink" Target="https://jira.itransition.com/browse/QATC-726059" TargetMode="External"/><Relationship Id="rId23" Type="http://schemas.openxmlformats.org/officeDocument/2006/relationships/hyperlink" Target="https://jira.itransition.com/browse/QATC-726071" TargetMode="External"/><Relationship Id="rId28" Type="http://schemas.openxmlformats.org/officeDocument/2006/relationships/hyperlink" Target="https://jira.itransition.com/browse/QATC-726071" TargetMode="External"/><Relationship Id="rId10" Type="http://schemas.openxmlformats.org/officeDocument/2006/relationships/hyperlink" Target="https://jira.itransition.com/browse/QATC-725890" TargetMode="External"/><Relationship Id="rId19" Type="http://schemas.openxmlformats.org/officeDocument/2006/relationships/hyperlink" Target="https://jira.itransition.com/browse/QATC-726059" TargetMode="External"/><Relationship Id="rId31" Type="http://schemas.openxmlformats.org/officeDocument/2006/relationships/vmlDrawing" Target="../drawings/vmlDrawing2.vml"/><Relationship Id="rId4" Type="http://schemas.openxmlformats.org/officeDocument/2006/relationships/hyperlink" Target="https://jira.itransition.com/browse/QATC-725431" TargetMode="External"/><Relationship Id="rId9" Type="http://schemas.openxmlformats.org/officeDocument/2006/relationships/hyperlink" Target="https://jira.itransition.com/browse/QATC-725902" TargetMode="External"/><Relationship Id="rId14" Type="http://schemas.openxmlformats.org/officeDocument/2006/relationships/hyperlink" Target="https://jira.itransition.com/browse/QATC-725938" TargetMode="External"/><Relationship Id="rId22" Type="http://schemas.openxmlformats.org/officeDocument/2006/relationships/hyperlink" Target="https://jira.itransition.com/browse/QATC-726095" TargetMode="External"/><Relationship Id="rId27" Type="http://schemas.openxmlformats.org/officeDocument/2006/relationships/hyperlink" Target="https://jira.itransition.com/browse/QATC-726071"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61" workbookViewId="0">
      <selection activeCell="B68" sqref="B68:C68"/>
    </sheetView>
  </sheetViews>
  <sheetFormatPr defaultColWidth="9.109375" defaultRowHeight="10.199999999999999" x14ac:dyDescent="0.25"/>
  <cols>
    <col min="1" max="2" width="25.6640625" style="9" customWidth="1"/>
    <col min="3" max="3" width="150.6640625" style="9" customWidth="1"/>
    <col min="4" max="16384" width="9.109375" style="9"/>
  </cols>
  <sheetData>
    <row r="1" spans="1:17" ht="12" customHeight="1" x14ac:dyDescent="0.25">
      <c r="A1" s="110" t="s">
        <v>0</v>
      </c>
      <c r="B1" s="111"/>
      <c r="C1" s="112"/>
    </row>
    <row r="2" spans="1:17" ht="12" customHeight="1" x14ac:dyDescent="0.25">
      <c r="A2" s="113" t="s">
        <v>1</v>
      </c>
      <c r="B2" s="114"/>
      <c r="C2" s="115"/>
    </row>
    <row r="3" spans="1:17" ht="12" customHeight="1" x14ac:dyDescent="0.25">
      <c r="A3" s="116" t="s">
        <v>2</v>
      </c>
      <c r="B3" s="117"/>
      <c r="C3" s="118"/>
    </row>
    <row r="4" spans="1:17" ht="12" customHeight="1" x14ac:dyDescent="0.25">
      <c r="A4" s="119" t="s">
        <v>3</v>
      </c>
      <c r="B4" s="120"/>
      <c r="C4" s="121"/>
    </row>
    <row r="5" spans="1:17" ht="12" customHeight="1" x14ac:dyDescent="0.25">
      <c r="B5" s="13"/>
      <c r="C5" s="13"/>
    </row>
    <row r="6" spans="1:17" ht="12" customHeight="1" x14ac:dyDescent="0.25">
      <c r="A6" s="105" t="s">
        <v>4</v>
      </c>
      <c r="B6" s="106"/>
      <c r="C6" s="107"/>
    </row>
    <row r="7" spans="1:17" ht="12" customHeight="1" x14ac:dyDescent="0.25">
      <c r="C7" s="13"/>
    </row>
    <row r="8" spans="1:17" ht="12" customHeight="1" x14ac:dyDescent="0.25">
      <c r="A8" s="108" t="s">
        <v>5</v>
      </c>
      <c r="B8" s="108"/>
      <c r="C8" s="108"/>
      <c r="D8" s="14"/>
      <c r="E8" s="14"/>
      <c r="F8" s="14"/>
      <c r="G8" s="14"/>
      <c r="H8" s="14"/>
      <c r="I8" s="14"/>
      <c r="J8" s="14"/>
      <c r="K8" s="14"/>
      <c r="L8" s="14"/>
      <c r="M8" s="14"/>
      <c r="N8" s="14"/>
      <c r="O8" s="14"/>
      <c r="P8" s="14"/>
      <c r="Q8" s="14"/>
    </row>
    <row r="9" spans="1:17" ht="12" customHeight="1" x14ac:dyDescent="0.25">
      <c r="A9" s="15" t="s">
        <v>6</v>
      </c>
      <c r="B9" s="104" t="s">
        <v>7</v>
      </c>
      <c r="C9" s="104"/>
      <c r="D9" s="13"/>
      <c r="E9" s="13"/>
      <c r="F9" s="13"/>
      <c r="G9" s="13"/>
      <c r="H9" s="13"/>
      <c r="I9" s="13"/>
      <c r="J9" s="13"/>
      <c r="K9" s="13"/>
      <c r="L9" s="13"/>
      <c r="M9" s="13"/>
      <c r="N9" s="13"/>
      <c r="O9" s="13"/>
      <c r="P9" s="13"/>
      <c r="Q9" s="13"/>
    </row>
    <row r="10" spans="1:17" x14ac:dyDescent="0.25">
      <c r="A10" s="109" t="s">
        <v>8</v>
      </c>
      <c r="B10" s="16" t="s">
        <v>9</v>
      </c>
      <c r="C10" s="17" t="s">
        <v>10</v>
      </c>
      <c r="D10" s="13"/>
      <c r="E10" s="13"/>
      <c r="F10" s="13"/>
      <c r="G10" s="13"/>
      <c r="H10" s="13"/>
      <c r="I10" s="13"/>
      <c r="J10" s="13"/>
      <c r="K10" s="13"/>
      <c r="L10" s="13"/>
      <c r="M10" s="13"/>
      <c r="N10" s="13"/>
      <c r="O10" s="13"/>
      <c r="P10" s="13"/>
      <c r="Q10" s="13"/>
    </row>
    <row r="11" spans="1:17" ht="20.399999999999999" x14ac:dyDescent="0.25">
      <c r="A11" s="109"/>
      <c r="B11" s="18" t="s">
        <v>11</v>
      </c>
      <c r="C11" s="19" t="s">
        <v>12</v>
      </c>
      <c r="D11" s="13"/>
      <c r="E11" s="13"/>
      <c r="F11" s="13"/>
      <c r="G11" s="13"/>
      <c r="H11" s="13"/>
      <c r="I11" s="13"/>
      <c r="J11" s="13"/>
      <c r="K11" s="13"/>
      <c r="L11" s="13"/>
      <c r="M11" s="13"/>
      <c r="N11" s="13"/>
      <c r="O11" s="13"/>
      <c r="P11" s="13"/>
      <c r="Q11" s="13"/>
    </row>
    <row r="12" spans="1:17" ht="30.6" x14ac:dyDescent="0.25">
      <c r="A12" s="109"/>
      <c r="B12" s="18" t="s">
        <v>13</v>
      </c>
      <c r="C12" s="19" t="s">
        <v>14</v>
      </c>
      <c r="D12" s="13"/>
      <c r="E12" s="13"/>
      <c r="F12" s="13"/>
      <c r="G12" s="13"/>
      <c r="H12" s="13"/>
      <c r="I12" s="13"/>
      <c r="J12" s="13"/>
      <c r="K12" s="13"/>
      <c r="L12" s="13"/>
      <c r="M12" s="13"/>
      <c r="N12" s="13"/>
      <c r="O12" s="13"/>
      <c r="P12" s="13"/>
      <c r="Q12" s="13"/>
    </row>
    <row r="13" spans="1:17" ht="20.399999999999999" x14ac:dyDescent="0.25">
      <c r="A13" s="109"/>
      <c r="B13" s="18" t="s">
        <v>15</v>
      </c>
      <c r="C13" s="19" t="s">
        <v>16</v>
      </c>
      <c r="D13" s="13"/>
      <c r="E13" s="13"/>
      <c r="F13" s="13"/>
      <c r="G13" s="13"/>
      <c r="H13" s="13"/>
      <c r="I13" s="13"/>
      <c r="J13" s="13"/>
      <c r="K13" s="13"/>
      <c r="L13" s="13"/>
      <c r="M13" s="13"/>
      <c r="N13" s="13"/>
      <c r="O13" s="13"/>
      <c r="P13" s="13"/>
      <c r="Q13" s="13"/>
    </row>
    <row r="14" spans="1:17" ht="20.399999999999999" x14ac:dyDescent="0.25">
      <c r="A14" s="109"/>
      <c r="B14" s="18" t="s">
        <v>17</v>
      </c>
      <c r="C14" s="19" t="s">
        <v>18</v>
      </c>
      <c r="D14" s="13"/>
      <c r="E14" s="13"/>
      <c r="F14" s="13"/>
      <c r="G14" s="13"/>
      <c r="H14" s="13"/>
      <c r="I14" s="13"/>
      <c r="J14" s="13"/>
      <c r="K14" s="13"/>
      <c r="L14" s="13"/>
      <c r="M14" s="13"/>
      <c r="N14" s="13"/>
      <c r="O14" s="13"/>
      <c r="P14" s="13"/>
      <c r="Q14" s="13"/>
    </row>
    <row r="15" spans="1:17" ht="20.399999999999999" x14ac:dyDescent="0.25">
      <c r="A15" s="109"/>
      <c r="B15" s="18" t="s">
        <v>19</v>
      </c>
      <c r="C15" s="19" t="s">
        <v>20</v>
      </c>
      <c r="D15" s="13"/>
      <c r="E15" s="13"/>
      <c r="F15" s="13"/>
      <c r="G15" s="13"/>
      <c r="H15" s="13"/>
      <c r="I15" s="13"/>
      <c r="J15" s="13"/>
      <c r="K15" s="13"/>
      <c r="L15" s="13"/>
      <c r="M15" s="13"/>
      <c r="N15" s="13"/>
      <c r="O15" s="13"/>
      <c r="P15" s="13"/>
      <c r="Q15" s="13"/>
    </row>
    <row r="16" spans="1:17" ht="12" customHeight="1" x14ac:dyDescent="0.25">
      <c r="A16" s="109"/>
      <c r="B16" s="18" t="s">
        <v>21</v>
      </c>
      <c r="C16" s="19" t="s">
        <v>22</v>
      </c>
      <c r="D16" s="13"/>
      <c r="E16" s="13"/>
      <c r="F16" s="13"/>
      <c r="G16" s="13"/>
      <c r="H16" s="13"/>
      <c r="I16" s="13"/>
      <c r="J16" s="13"/>
      <c r="K16" s="13"/>
      <c r="L16" s="13"/>
      <c r="M16" s="13"/>
      <c r="N16" s="13"/>
      <c r="O16" s="13"/>
      <c r="P16" s="13"/>
      <c r="Q16" s="13"/>
    </row>
    <row r="17" spans="1:17" ht="12" customHeight="1" x14ac:dyDescent="0.25">
      <c r="A17" s="109"/>
      <c r="B17" s="20"/>
      <c r="C17" s="21" t="s">
        <v>23</v>
      </c>
      <c r="D17" s="13"/>
      <c r="E17" s="13"/>
      <c r="F17" s="13"/>
      <c r="G17" s="13"/>
      <c r="H17" s="13"/>
      <c r="I17" s="13"/>
      <c r="J17" s="13"/>
      <c r="K17" s="13"/>
      <c r="L17" s="13"/>
      <c r="M17" s="13"/>
      <c r="N17" s="13"/>
      <c r="O17" s="13"/>
      <c r="P17" s="13"/>
      <c r="Q17" s="13"/>
    </row>
    <row r="18" spans="1:17" ht="12" customHeight="1" x14ac:dyDescent="0.25">
      <c r="A18" s="109"/>
      <c r="B18" s="22"/>
      <c r="C18" s="23" t="s">
        <v>23</v>
      </c>
      <c r="D18" s="13"/>
      <c r="E18" s="13"/>
      <c r="F18" s="13"/>
      <c r="G18" s="13"/>
      <c r="H18" s="13"/>
      <c r="I18" s="13"/>
      <c r="J18" s="13"/>
      <c r="K18" s="13"/>
      <c r="L18" s="13"/>
      <c r="M18" s="13"/>
      <c r="N18" s="13"/>
      <c r="O18" s="13"/>
      <c r="P18" s="13"/>
      <c r="Q18" s="13"/>
    </row>
    <row r="19" spans="1:17" ht="12" customHeight="1" x14ac:dyDescent="0.25">
      <c r="A19" s="15" t="s">
        <v>24</v>
      </c>
      <c r="B19" s="104" t="s">
        <v>25</v>
      </c>
      <c r="C19" s="104"/>
      <c r="D19" s="13"/>
      <c r="E19" s="13"/>
      <c r="F19" s="13"/>
      <c r="G19" s="13"/>
      <c r="H19" s="13"/>
      <c r="I19" s="13"/>
      <c r="J19" s="13"/>
      <c r="K19" s="13"/>
      <c r="L19" s="13"/>
      <c r="M19" s="13"/>
      <c r="N19" s="13"/>
      <c r="O19" s="13"/>
      <c r="P19" s="13"/>
      <c r="Q19" s="13"/>
    </row>
    <row r="20" spans="1:17" ht="12" customHeight="1" x14ac:dyDescent="0.25">
      <c r="A20" s="15" t="s">
        <v>26</v>
      </c>
      <c r="B20" s="104" t="s">
        <v>27</v>
      </c>
      <c r="C20" s="104"/>
      <c r="D20" s="13"/>
      <c r="E20" s="13"/>
      <c r="F20" s="13"/>
      <c r="G20" s="13"/>
      <c r="H20" s="13"/>
      <c r="I20" s="13"/>
      <c r="J20" s="13"/>
      <c r="K20" s="13"/>
      <c r="L20" s="13"/>
      <c r="M20" s="13"/>
      <c r="N20" s="13"/>
      <c r="O20" s="13"/>
      <c r="P20" s="13"/>
      <c r="Q20" s="13"/>
    </row>
    <row r="21" spans="1:17" ht="12" customHeight="1" x14ac:dyDescent="0.25">
      <c r="A21" s="15" t="s">
        <v>28</v>
      </c>
      <c r="B21" s="104" t="s">
        <v>29</v>
      </c>
      <c r="C21" s="104"/>
      <c r="D21" s="13"/>
      <c r="E21" s="13"/>
      <c r="F21" s="13"/>
      <c r="G21" s="13"/>
      <c r="H21" s="13"/>
      <c r="I21" s="13"/>
      <c r="J21" s="13"/>
      <c r="K21" s="13"/>
      <c r="L21" s="13"/>
      <c r="M21" s="13"/>
      <c r="N21" s="13"/>
      <c r="O21" s="13"/>
      <c r="P21" s="13"/>
      <c r="Q21" s="13"/>
    </row>
    <row r="22" spans="1:17" ht="12" customHeight="1" x14ac:dyDescent="0.25">
      <c r="A22" s="15" t="s">
        <v>30</v>
      </c>
      <c r="B22" s="104" t="s">
        <v>31</v>
      </c>
      <c r="C22" s="104"/>
      <c r="D22" s="13"/>
      <c r="E22" s="13"/>
      <c r="F22" s="13"/>
      <c r="G22" s="13"/>
      <c r="H22" s="13"/>
      <c r="I22" s="13"/>
      <c r="J22" s="13"/>
      <c r="K22" s="13"/>
      <c r="L22" s="13"/>
      <c r="M22" s="13"/>
      <c r="N22" s="13"/>
      <c r="O22" s="13"/>
      <c r="P22" s="13"/>
      <c r="Q22" s="13"/>
    </row>
    <row r="23" spans="1:17" ht="12" customHeight="1" x14ac:dyDescent="0.25">
      <c r="A23" s="15" t="s">
        <v>32</v>
      </c>
      <c r="B23" s="104" t="s">
        <v>33</v>
      </c>
      <c r="C23" s="104"/>
      <c r="D23" s="13"/>
      <c r="E23" s="13"/>
      <c r="F23" s="13"/>
      <c r="G23" s="13"/>
      <c r="H23" s="13"/>
      <c r="I23" s="13"/>
      <c r="J23" s="13"/>
      <c r="K23" s="13"/>
      <c r="L23" s="13"/>
      <c r="M23" s="13"/>
      <c r="N23" s="13"/>
      <c r="O23" s="13"/>
      <c r="P23" s="13"/>
      <c r="Q23" s="13"/>
    </row>
    <row r="24" spans="1:17" ht="12" customHeight="1" x14ac:dyDescent="0.25">
      <c r="A24" s="15" t="s">
        <v>34</v>
      </c>
      <c r="B24" s="104" t="s">
        <v>35</v>
      </c>
      <c r="C24" s="104"/>
      <c r="D24" s="13"/>
      <c r="E24" s="13"/>
      <c r="F24" s="13"/>
      <c r="G24" s="13"/>
      <c r="H24" s="13"/>
      <c r="I24" s="13"/>
      <c r="J24" s="13"/>
      <c r="K24" s="13"/>
      <c r="L24" s="13"/>
      <c r="M24" s="13"/>
      <c r="N24" s="13"/>
      <c r="O24" s="13"/>
      <c r="P24" s="13"/>
      <c r="Q24" s="13"/>
    </row>
    <row r="25" spans="1:17" ht="12" customHeight="1" x14ac:dyDescent="0.25">
      <c r="A25" s="15" t="s">
        <v>36</v>
      </c>
      <c r="B25" s="104" t="s">
        <v>37</v>
      </c>
      <c r="C25" s="104"/>
      <c r="D25" s="13"/>
      <c r="E25" s="13"/>
      <c r="F25" s="13"/>
      <c r="G25" s="13"/>
      <c r="H25" s="13"/>
      <c r="I25" s="13"/>
      <c r="J25" s="13"/>
      <c r="K25" s="13"/>
      <c r="L25" s="13"/>
      <c r="M25" s="13"/>
      <c r="N25" s="13"/>
      <c r="O25" s="13"/>
      <c r="P25" s="13"/>
      <c r="Q25" s="13"/>
    </row>
    <row r="26" spans="1:17" ht="12" customHeight="1" x14ac:dyDescent="0.25">
      <c r="A26" s="15" t="s">
        <v>38</v>
      </c>
      <c r="B26" s="104" t="s">
        <v>39</v>
      </c>
      <c r="C26" s="104"/>
      <c r="D26" s="13"/>
      <c r="E26" s="13"/>
      <c r="F26" s="13"/>
      <c r="G26" s="13"/>
      <c r="H26" s="13"/>
      <c r="I26" s="13"/>
      <c r="J26" s="13"/>
      <c r="K26" s="13"/>
      <c r="L26" s="13"/>
      <c r="M26" s="13"/>
      <c r="N26" s="13"/>
      <c r="O26" s="13"/>
      <c r="P26" s="13"/>
      <c r="Q26" s="13"/>
    </row>
    <row r="27" spans="1:17" ht="12" customHeight="1" x14ac:dyDescent="0.25">
      <c r="A27" s="15" t="s">
        <v>40</v>
      </c>
      <c r="B27" s="104" t="s">
        <v>41</v>
      </c>
      <c r="C27" s="104"/>
      <c r="D27" s="13"/>
      <c r="E27" s="13"/>
      <c r="F27" s="13"/>
      <c r="G27" s="13"/>
      <c r="H27" s="13"/>
      <c r="I27" s="13"/>
      <c r="J27" s="13"/>
      <c r="K27" s="13"/>
      <c r="L27" s="13"/>
      <c r="M27" s="13"/>
      <c r="N27" s="13"/>
      <c r="O27" s="13"/>
      <c r="P27" s="13"/>
      <c r="Q27" s="13"/>
    </row>
    <row r="28" spans="1:17" ht="12" customHeight="1" x14ac:dyDescent="0.25">
      <c r="A28" s="15" t="s">
        <v>42</v>
      </c>
      <c r="B28" s="104" t="s">
        <v>43</v>
      </c>
      <c r="C28" s="104"/>
    </row>
    <row r="29" spans="1:17" ht="12" customHeight="1" x14ac:dyDescent="0.25">
      <c r="B29" s="24"/>
      <c r="C29" s="24"/>
    </row>
    <row r="30" spans="1:17" ht="12" customHeight="1" x14ac:dyDescent="0.25"/>
    <row r="31" spans="1:17" ht="12" customHeight="1" x14ac:dyDescent="0.25">
      <c r="A31" s="108" t="s">
        <v>44</v>
      </c>
      <c r="B31" s="108"/>
      <c r="C31" s="108"/>
    </row>
    <row r="32" spans="1:17" ht="12" customHeight="1" x14ac:dyDescent="0.25">
      <c r="A32" s="15" t="s">
        <v>40</v>
      </c>
      <c r="B32" s="104" t="s">
        <v>45</v>
      </c>
      <c r="C32" s="104"/>
    </row>
    <row r="33" spans="1:3" ht="12" customHeight="1" x14ac:dyDescent="0.25">
      <c r="A33" s="15" t="s">
        <v>46</v>
      </c>
      <c r="B33" s="104" t="s">
        <v>47</v>
      </c>
      <c r="C33" s="104"/>
    </row>
    <row r="34" spans="1:3" ht="12" customHeight="1" x14ac:dyDescent="0.25">
      <c r="A34" s="15" t="s">
        <v>42</v>
      </c>
      <c r="B34" s="104" t="s">
        <v>43</v>
      </c>
      <c r="C34" s="104"/>
    </row>
    <row r="35" spans="1:3" ht="12" customHeight="1" x14ac:dyDescent="0.25"/>
    <row r="36" spans="1:3" ht="12" customHeight="1" x14ac:dyDescent="0.25"/>
    <row r="37" spans="1:3" ht="12" customHeight="1" x14ac:dyDescent="0.25">
      <c r="A37" s="108" t="s">
        <v>48</v>
      </c>
      <c r="B37" s="108"/>
      <c r="C37" s="108"/>
    </row>
    <row r="38" spans="1:3" ht="12" customHeight="1" x14ac:dyDescent="0.25">
      <c r="A38" s="15" t="s">
        <v>49</v>
      </c>
      <c r="B38" s="104" t="s">
        <v>50</v>
      </c>
      <c r="C38" s="104"/>
    </row>
    <row r="39" spans="1:3" ht="12" customHeight="1" x14ac:dyDescent="0.25">
      <c r="A39" s="15" t="s">
        <v>51</v>
      </c>
      <c r="B39" s="104" t="s">
        <v>52</v>
      </c>
      <c r="C39" s="104"/>
    </row>
    <row r="40" spans="1:3" ht="12" customHeight="1" x14ac:dyDescent="0.25">
      <c r="A40" s="15" t="s">
        <v>53</v>
      </c>
      <c r="B40" s="104" t="s">
        <v>54</v>
      </c>
      <c r="C40" s="104"/>
    </row>
    <row r="41" spans="1:3" ht="12" customHeight="1" x14ac:dyDescent="0.25">
      <c r="A41" s="15" t="s">
        <v>55</v>
      </c>
      <c r="B41" s="104" t="s">
        <v>56</v>
      </c>
      <c r="C41" s="104"/>
    </row>
    <row r="42" spans="1:3" ht="12" customHeight="1" x14ac:dyDescent="0.25">
      <c r="A42" s="15" t="s">
        <v>57</v>
      </c>
      <c r="B42" s="104" t="s">
        <v>58</v>
      </c>
      <c r="C42" s="104"/>
    </row>
    <row r="43" spans="1:3" ht="12" customHeight="1" x14ac:dyDescent="0.25">
      <c r="A43" s="15" t="s">
        <v>59</v>
      </c>
      <c r="B43" s="104" t="s">
        <v>60</v>
      </c>
      <c r="C43" s="104"/>
    </row>
    <row r="44" spans="1:3" ht="12" customHeight="1" x14ac:dyDescent="0.25">
      <c r="A44" s="15" t="s">
        <v>42</v>
      </c>
      <c r="B44" s="104" t="s">
        <v>43</v>
      </c>
      <c r="C44" s="104"/>
    </row>
    <row r="45" spans="1:3" ht="12" customHeight="1" x14ac:dyDescent="0.25"/>
    <row r="46" spans="1:3" ht="12" customHeight="1" x14ac:dyDescent="0.25"/>
    <row r="47" spans="1:3" ht="12" customHeight="1" x14ac:dyDescent="0.25">
      <c r="A47" s="108" t="s">
        <v>61</v>
      </c>
      <c r="B47" s="108"/>
      <c r="C47" s="108"/>
    </row>
    <row r="48" spans="1:3" ht="12" customHeight="1" x14ac:dyDescent="0.25">
      <c r="A48" s="15" t="s">
        <v>62</v>
      </c>
      <c r="B48" s="104" t="s">
        <v>63</v>
      </c>
      <c r="C48" s="104"/>
    </row>
    <row r="49" spans="1:23" ht="12" customHeight="1" x14ac:dyDescent="0.25">
      <c r="A49" s="15" t="s">
        <v>64</v>
      </c>
      <c r="B49" s="104" t="s">
        <v>65</v>
      </c>
      <c r="C49" s="104"/>
    </row>
    <row r="50" spans="1:23" ht="12" customHeight="1" x14ac:dyDescent="0.25">
      <c r="A50" s="15" t="s">
        <v>66</v>
      </c>
      <c r="B50" s="104" t="s">
        <v>67</v>
      </c>
      <c r="C50" s="104"/>
    </row>
    <row r="51" spans="1:23" ht="12" customHeight="1" x14ac:dyDescent="0.25">
      <c r="A51" s="15" t="s">
        <v>68</v>
      </c>
      <c r="B51" s="104" t="s">
        <v>69</v>
      </c>
      <c r="C51" s="104"/>
    </row>
    <row r="52" spans="1:23" ht="12" customHeight="1" x14ac:dyDescent="0.25">
      <c r="A52" s="15" t="s">
        <v>70</v>
      </c>
      <c r="B52" s="104" t="s">
        <v>71</v>
      </c>
      <c r="C52" s="104"/>
    </row>
    <row r="53" spans="1:23" ht="12" customHeight="1" x14ac:dyDescent="0.25">
      <c r="A53" s="15" t="s">
        <v>72</v>
      </c>
      <c r="B53" s="104" t="s">
        <v>73</v>
      </c>
      <c r="C53" s="104"/>
    </row>
    <row r="54" spans="1:23" ht="12" customHeight="1" x14ac:dyDescent="0.25">
      <c r="A54" s="15" t="s">
        <v>74</v>
      </c>
      <c r="B54" s="104" t="s">
        <v>75</v>
      </c>
      <c r="C54" s="104"/>
    </row>
    <row r="55" spans="1:23" ht="12" customHeight="1" x14ac:dyDescent="0.25">
      <c r="A55" s="15" t="s">
        <v>76</v>
      </c>
      <c r="B55" s="104" t="s">
        <v>77</v>
      </c>
      <c r="C55" s="104"/>
    </row>
    <row r="56" spans="1:23" ht="12" customHeight="1" x14ac:dyDescent="0.25">
      <c r="A56" s="15" t="s">
        <v>42</v>
      </c>
      <c r="B56" s="104" t="s">
        <v>43</v>
      </c>
      <c r="C56" s="104"/>
    </row>
    <row r="57" spans="1:23" ht="12" customHeight="1" x14ac:dyDescent="0.25"/>
    <row r="58" spans="1:23" s="4" customFormat="1" ht="12" customHeight="1" x14ac:dyDescent="0.25">
      <c r="Q58" s="9"/>
      <c r="R58" s="9"/>
      <c r="W58" s="9"/>
    </row>
    <row r="59" spans="1:23" s="4" customFormat="1" ht="12" customHeight="1" x14ac:dyDescent="0.25">
      <c r="A59" s="108" t="s">
        <v>78</v>
      </c>
      <c r="B59" s="108"/>
      <c r="C59" s="108"/>
      <c r="Q59" s="9"/>
      <c r="R59" s="9"/>
      <c r="W59" s="9"/>
    </row>
    <row r="60" spans="1:23" ht="12" customHeight="1" x14ac:dyDescent="0.25">
      <c r="A60" s="15" t="s">
        <v>79</v>
      </c>
      <c r="B60" s="104" t="s">
        <v>80</v>
      </c>
      <c r="C60" s="104"/>
    </row>
    <row r="61" spans="1:23" ht="12" customHeight="1" x14ac:dyDescent="0.25">
      <c r="A61" s="15" t="s">
        <v>81</v>
      </c>
      <c r="B61" s="104" t="s">
        <v>82</v>
      </c>
      <c r="C61" s="104"/>
    </row>
    <row r="62" spans="1:23" ht="12" customHeight="1" x14ac:dyDescent="0.25">
      <c r="A62" s="15" t="s">
        <v>74</v>
      </c>
      <c r="B62" s="104" t="s">
        <v>83</v>
      </c>
      <c r="C62" s="104"/>
    </row>
    <row r="63" spans="1:23" ht="12" customHeight="1" x14ac:dyDescent="0.25">
      <c r="A63" s="15" t="s">
        <v>76</v>
      </c>
      <c r="B63" s="104" t="s">
        <v>84</v>
      </c>
      <c r="C63" s="104"/>
    </row>
    <row r="64" spans="1:23" ht="12" customHeight="1" x14ac:dyDescent="0.25">
      <c r="A64" s="15" t="s">
        <v>42</v>
      </c>
      <c r="B64" s="104" t="s">
        <v>43</v>
      </c>
      <c r="C64" s="104"/>
    </row>
    <row r="65" spans="1:23" ht="12" customHeight="1" x14ac:dyDescent="0.25">
      <c r="A65" s="4"/>
      <c r="B65" s="24"/>
      <c r="C65" s="24"/>
    </row>
    <row r="66" spans="1:23" ht="12" customHeight="1" x14ac:dyDescent="0.25">
      <c r="A66" s="4"/>
      <c r="B66" s="24"/>
      <c r="C66" s="24"/>
    </row>
    <row r="67" spans="1:23" ht="12" customHeight="1" x14ac:dyDescent="0.25">
      <c r="A67" s="108" t="s">
        <v>85</v>
      </c>
      <c r="B67" s="108"/>
      <c r="C67" s="108"/>
    </row>
    <row r="68" spans="1:23" ht="12" customHeight="1" x14ac:dyDescent="0.25">
      <c r="A68" s="15" t="s">
        <v>86</v>
      </c>
      <c r="B68" s="104" t="s">
        <v>87</v>
      </c>
      <c r="C68" s="104"/>
    </row>
    <row r="69" spans="1:23" ht="12" customHeight="1" x14ac:dyDescent="0.25">
      <c r="A69" s="15" t="s">
        <v>88</v>
      </c>
      <c r="B69" s="104" t="s">
        <v>89</v>
      </c>
      <c r="C69" s="104"/>
    </row>
    <row r="70" spans="1:23" ht="12" customHeight="1" x14ac:dyDescent="0.25">
      <c r="A70" s="15" t="s">
        <v>90</v>
      </c>
      <c r="B70" s="104" t="s">
        <v>91</v>
      </c>
      <c r="C70" s="104"/>
    </row>
    <row r="71" spans="1:23" ht="12" customHeight="1" x14ac:dyDescent="0.25">
      <c r="A71" s="15" t="s">
        <v>92</v>
      </c>
      <c r="B71" s="104" t="s">
        <v>93</v>
      </c>
      <c r="C71" s="104"/>
    </row>
    <row r="72" spans="1:23" ht="12" customHeight="1" x14ac:dyDescent="0.25">
      <c r="A72" s="15" t="s">
        <v>94</v>
      </c>
      <c r="B72" s="104" t="s">
        <v>95</v>
      </c>
      <c r="C72" s="104"/>
    </row>
    <row r="73" spans="1:23" s="4" customFormat="1" ht="12" customHeight="1" x14ac:dyDescent="0.25">
      <c r="A73" s="15" t="s">
        <v>59</v>
      </c>
      <c r="B73" s="104" t="s">
        <v>60</v>
      </c>
      <c r="C73" s="104"/>
      <c r="Q73" s="9"/>
      <c r="W73" s="9"/>
    </row>
    <row r="74" spans="1:23" s="4" customFormat="1" ht="12" customHeight="1" x14ac:dyDescent="0.25">
      <c r="A74" s="15" t="s">
        <v>42</v>
      </c>
      <c r="B74" s="104" t="s">
        <v>43</v>
      </c>
      <c r="C74" s="104"/>
      <c r="Q74" s="9"/>
      <c r="W74" s="9"/>
    </row>
    <row r="75" spans="1:23" s="4" customFormat="1" x14ac:dyDescent="0.25">
      <c r="Q75" s="9"/>
      <c r="W75" s="9"/>
    </row>
    <row r="76" spans="1:23" s="4" customFormat="1" x14ac:dyDescent="0.25">
      <c r="Q76" s="9"/>
      <c r="W76" s="9"/>
    </row>
    <row r="77" spans="1:23" s="4" customFormat="1" ht="12" customHeight="1" x14ac:dyDescent="0.25">
      <c r="A77" s="108" t="s">
        <v>96</v>
      </c>
      <c r="B77" s="108"/>
      <c r="C77" s="108"/>
      <c r="Q77" s="9"/>
      <c r="W77" s="9"/>
    </row>
    <row r="78" spans="1:23" s="4" customFormat="1" ht="12" customHeight="1" x14ac:dyDescent="0.25">
      <c r="A78" s="103" t="s">
        <v>161</v>
      </c>
      <c r="B78" s="104" t="s">
        <v>97</v>
      </c>
      <c r="C78" s="104"/>
      <c r="Q78" s="9"/>
      <c r="W78" s="9"/>
    </row>
    <row r="79" spans="1:23" s="4" customFormat="1" ht="12" customHeight="1" x14ac:dyDescent="0.25">
      <c r="A79" s="103" t="s">
        <v>162</v>
      </c>
      <c r="B79" s="104" t="s">
        <v>203</v>
      </c>
      <c r="C79" s="104"/>
      <c r="Q79" s="9"/>
      <c r="W79" s="9"/>
    </row>
    <row r="80" spans="1:23" s="4" customFormat="1" ht="12" customHeight="1" x14ac:dyDescent="0.25">
      <c r="A80" s="103" t="s">
        <v>94</v>
      </c>
      <c r="B80" s="104" t="s">
        <v>95</v>
      </c>
      <c r="C80" s="104"/>
      <c r="Q80" s="9"/>
      <c r="W80" s="9"/>
    </row>
    <row r="81" spans="1:23" s="4" customFormat="1" ht="12" customHeight="1" x14ac:dyDescent="0.25">
      <c r="A81" s="103" t="s">
        <v>92</v>
      </c>
      <c r="B81" s="104" t="s">
        <v>93</v>
      </c>
      <c r="C81" s="104"/>
      <c r="Q81" s="9"/>
      <c r="W81" s="9"/>
    </row>
    <row r="82" spans="1:23" s="4" customFormat="1" ht="12" customHeight="1" x14ac:dyDescent="0.25">
      <c r="A82" s="103" t="s">
        <v>90</v>
      </c>
      <c r="B82" s="104" t="s">
        <v>91</v>
      </c>
      <c r="C82" s="104"/>
      <c r="Q82" s="9"/>
      <c r="W82" s="9"/>
    </row>
    <row r="83" spans="1:23" s="4" customFormat="1" ht="12" customHeight="1" x14ac:dyDescent="0.25">
      <c r="A83" s="103" t="s">
        <v>88</v>
      </c>
      <c r="B83" s="104" t="s">
        <v>89</v>
      </c>
      <c r="C83" s="104"/>
      <c r="Q83" s="9"/>
      <c r="W83" s="9"/>
    </row>
    <row r="84" spans="1:23" s="4" customFormat="1" ht="12" customHeight="1" x14ac:dyDescent="0.25">
      <c r="A84" s="103" t="s">
        <v>86</v>
      </c>
      <c r="B84" s="104" t="s">
        <v>87</v>
      </c>
      <c r="C84" s="104"/>
      <c r="Q84" s="9"/>
      <c r="W84" s="9"/>
    </row>
    <row r="85" spans="1:23" s="4" customFormat="1" ht="12" customHeight="1" x14ac:dyDescent="0.25">
      <c r="A85" s="103" t="s">
        <v>98</v>
      </c>
      <c r="B85" s="104" t="s">
        <v>99</v>
      </c>
      <c r="C85" s="104"/>
      <c r="Q85" s="9"/>
      <c r="W85" s="9"/>
    </row>
    <row r="86" spans="1:23" s="4" customFormat="1" ht="12" customHeight="1" x14ac:dyDescent="0.25">
      <c r="A86" s="103" t="s">
        <v>100</v>
      </c>
      <c r="B86" s="104" t="s">
        <v>101</v>
      </c>
      <c r="C86" s="104"/>
      <c r="Q86" s="9"/>
      <c r="W86" s="9"/>
    </row>
    <row r="87" spans="1:23" s="4" customFormat="1" ht="12" customHeight="1" x14ac:dyDescent="0.25">
      <c r="A87" s="103" t="s">
        <v>102</v>
      </c>
      <c r="B87" s="104" t="s">
        <v>103</v>
      </c>
      <c r="C87" s="104"/>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08" t="s">
        <v>104</v>
      </c>
      <c r="B90" s="108"/>
      <c r="C90" s="108"/>
      <c r="Q90" s="9"/>
      <c r="W90" s="9"/>
    </row>
    <row r="91" spans="1:23" s="4" customFormat="1" ht="37.950000000000003" customHeight="1" x14ac:dyDescent="0.25">
      <c r="A91" s="26" t="s">
        <v>105</v>
      </c>
      <c r="B91" s="122" t="s">
        <v>106</v>
      </c>
      <c r="C91" s="122"/>
      <c r="Q91" s="9"/>
      <c r="W91" s="9"/>
    </row>
    <row r="92" spans="1:23" s="4" customFormat="1" ht="37.950000000000003" customHeight="1" x14ac:dyDescent="0.25">
      <c r="A92" s="27" t="s">
        <v>107</v>
      </c>
      <c r="B92" s="122" t="s">
        <v>108</v>
      </c>
      <c r="C92" s="122"/>
      <c r="Q92" s="9"/>
      <c r="W92" s="9"/>
    </row>
    <row r="93" spans="1:23" s="4" customFormat="1" ht="37.950000000000003" customHeight="1" x14ac:dyDescent="0.25">
      <c r="A93" s="28" t="s">
        <v>109</v>
      </c>
      <c r="B93" s="122" t="s">
        <v>110</v>
      </c>
      <c r="C93" s="122"/>
      <c r="Q93" s="9"/>
      <c r="W93" s="9"/>
    </row>
    <row r="94" spans="1:23" s="4" customFormat="1" ht="37.950000000000003" customHeight="1" x14ac:dyDescent="0.25">
      <c r="A94" s="29" t="s">
        <v>111</v>
      </c>
      <c r="B94" s="122" t="s">
        <v>112</v>
      </c>
      <c r="C94" s="122"/>
      <c r="Q94" s="9"/>
      <c r="W94" s="9"/>
    </row>
    <row r="95" spans="1:23" s="4" customFormat="1" ht="37.950000000000003" customHeight="1" x14ac:dyDescent="0.25">
      <c r="A95" s="30" t="s">
        <v>113</v>
      </c>
      <c r="B95" s="122" t="s">
        <v>114</v>
      </c>
      <c r="C95" s="122"/>
      <c r="Q95" s="9"/>
      <c r="W95" s="9"/>
    </row>
    <row r="96" spans="1:23" s="4" customFormat="1" ht="37.950000000000003" customHeight="1" x14ac:dyDescent="0.25">
      <c r="A96" s="31" t="s">
        <v>115</v>
      </c>
      <c r="B96" s="122" t="s">
        <v>116</v>
      </c>
      <c r="C96" s="122"/>
      <c r="Q96" s="9"/>
      <c r="W96" s="9"/>
    </row>
    <row r="97" spans="1:23" s="4" customFormat="1" ht="37.950000000000003" customHeight="1" x14ac:dyDescent="0.25">
      <c r="A97" s="32" t="s">
        <v>117</v>
      </c>
      <c r="B97" s="122" t="s">
        <v>118</v>
      </c>
      <c r="C97" s="122"/>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08" t="s">
        <v>119</v>
      </c>
      <c r="B100" s="108"/>
      <c r="C100" s="108"/>
      <c r="W100" s="9"/>
    </row>
    <row r="101" spans="1:23" s="4" customFormat="1" ht="12" customHeight="1" x14ac:dyDescent="0.25">
      <c r="A101" s="123" t="s">
        <v>120</v>
      </c>
      <c r="B101" s="123"/>
      <c r="C101" s="123"/>
      <c r="Q101" s="9"/>
      <c r="W101" s="9"/>
    </row>
    <row r="102" spans="1:23" s="4" customFormat="1" ht="12" customHeight="1" x14ac:dyDescent="0.25">
      <c r="A102" s="5"/>
    </row>
    <row r="103" spans="1:23" ht="12" customHeight="1" x14ac:dyDescent="0.25">
      <c r="A103" s="6"/>
      <c r="B103" s="25"/>
    </row>
    <row r="104" spans="1:23" ht="12" customHeight="1" x14ac:dyDescent="0.25">
      <c r="A104" s="7"/>
      <c r="B104" s="25"/>
    </row>
    <row r="105" spans="1:23" ht="12" customHeight="1" x14ac:dyDescent="0.25">
      <c r="B105" s="7"/>
      <c r="C105" s="25"/>
    </row>
    <row r="106" spans="1:23" ht="12" customHeight="1" x14ac:dyDescent="0.25">
      <c r="A106" s="7"/>
      <c r="B106" s="25"/>
    </row>
    <row r="107" spans="1:23" ht="12" customHeight="1" x14ac:dyDescent="0.25">
      <c r="C107" s="25"/>
    </row>
    <row r="108" spans="1:23" x14ac:dyDescent="0.25">
      <c r="C108" s="25"/>
    </row>
    <row r="109" spans="1:23" x14ac:dyDescent="0.25">
      <c r="C109" s="25"/>
    </row>
    <row r="110" spans="1:23" x14ac:dyDescent="0.25">
      <c r="B110" s="7"/>
      <c r="C110" s="25"/>
    </row>
    <row r="111" spans="1:23" x14ac:dyDescent="0.25">
      <c r="A111" s="6"/>
      <c r="B111" s="25"/>
    </row>
    <row r="112" spans="1:23" x14ac:dyDescent="0.25">
      <c r="A112" s="6"/>
      <c r="B112" s="25"/>
    </row>
    <row r="113" spans="1:2" x14ac:dyDescent="0.25">
      <c r="A113" s="8"/>
      <c r="B113" s="25"/>
    </row>
    <row r="114" spans="1:2" x14ac:dyDescent="0.25">
      <c r="A114" s="8"/>
      <c r="B114" s="25"/>
    </row>
    <row r="115" spans="1:2" x14ac:dyDescent="0.25">
      <c r="A115" s="7"/>
      <c r="B115" s="25"/>
    </row>
    <row r="116" spans="1:2" x14ac:dyDescent="0.25">
      <c r="A116" s="7"/>
      <c r="B116" s="25"/>
    </row>
    <row r="117" spans="1:2" x14ac:dyDescent="0.25">
      <c r="A117" s="7"/>
    </row>
    <row r="118" spans="1:2" x14ac:dyDescent="0.25">
      <c r="A118" s="7"/>
    </row>
    <row r="119" spans="1:2" x14ac:dyDescent="0.25">
      <c r="A119" s="7"/>
    </row>
    <row r="120" spans="1:2" x14ac:dyDescent="0.25">
      <c r="A120" s="7"/>
    </row>
    <row r="121" spans="1:2" x14ac:dyDescent="0.25">
      <c r="A121" s="7"/>
    </row>
    <row r="122" spans="1:2" x14ac:dyDescent="0.25">
      <c r="A122" s="7"/>
    </row>
    <row r="123" spans="1:2" x14ac:dyDescent="0.25">
      <c r="A123" s="7"/>
    </row>
    <row r="124" spans="1:2" x14ac:dyDescent="0.25">
      <c r="A124" s="7"/>
    </row>
    <row r="125" spans="1:2" x14ac:dyDescent="0.25">
      <c r="A125" s="7"/>
    </row>
    <row r="126" spans="1:2" x14ac:dyDescent="0.25">
      <c r="A126" s="7"/>
    </row>
    <row r="128" spans="1:2" x14ac:dyDescent="0.25">
      <c r="A128" s="7"/>
    </row>
    <row r="129" spans="1:1" x14ac:dyDescent="0.25">
      <c r="A129" s="7"/>
    </row>
    <row r="132" spans="1:1" x14ac:dyDescent="0.25">
      <c r="A132" s="7"/>
    </row>
  </sheetData>
  <mergeCells count="75">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 ref="B87:C87"/>
    <mergeCell ref="A100:C100"/>
    <mergeCell ref="B94:C94"/>
    <mergeCell ref="B95:C95"/>
    <mergeCell ref="B96:C96"/>
    <mergeCell ref="B97:C97"/>
    <mergeCell ref="B56:C56"/>
    <mergeCell ref="A59:C59"/>
    <mergeCell ref="B78:C78"/>
    <mergeCell ref="B68:C68"/>
    <mergeCell ref="B60:C60"/>
    <mergeCell ref="B61:C61"/>
    <mergeCell ref="A67:C67"/>
    <mergeCell ref="B69:C69"/>
    <mergeCell ref="B70:C70"/>
    <mergeCell ref="B62:C62"/>
    <mergeCell ref="B42:C42"/>
    <mergeCell ref="B51:C51"/>
    <mergeCell ref="B52:C52"/>
    <mergeCell ref="B53:C53"/>
    <mergeCell ref="B54:C54"/>
    <mergeCell ref="B48:C48"/>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B84:C84"/>
    <mergeCell ref="B83:C83"/>
    <mergeCell ref="B82:C82"/>
    <mergeCell ref="B81:C81"/>
    <mergeCell ref="B80:C80"/>
  </mergeCells>
  <phoneticPr fontId="2" type="noConversion"/>
  <conditionalFormatting sqref="A78:A87">
    <cfRule type="cellIs" dxfId="723" priority="1" stopIfTrue="1" operator="equal">
      <formula>"Minor"</formula>
    </cfRule>
    <cfRule type="cellIs" dxfId="722" priority="2" stopIfTrue="1" operator="equal">
      <formula>"Not implemented"</formula>
    </cfRule>
    <cfRule type="cellIs" dxfId="721" priority="3" stopIfTrue="1" operator="equal">
      <formula>"Not tested"</formula>
    </cfRule>
    <cfRule type="cellIs" dxfId="720" priority="4" stopIfTrue="1" operator="equal">
      <formula>"Not available"</formula>
    </cfRule>
    <cfRule type="cellIs" dxfId="719" priority="5" stopIfTrue="1" operator="equal">
      <formula>"Critical"</formula>
    </cfRule>
    <cfRule type="cellIs" dxfId="718" priority="6" stopIfTrue="1" operator="equal">
      <formula>"Major"</formula>
    </cfRule>
    <cfRule type="cellIs" dxfId="717" priority="7" stopIfTrue="1" operator="equal">
      <formula>"Average"</formula>
    </cfRule>
    <cfRule type="cellIs" dxfId="716" priority="8" stopIfTrue="1" operator="equal">
      <formula>"OK"</formula>
    </cfRule>
    <cfRule type="cellIs" dxfId="715" priority="9" stopIfTrue="1" operator="equal">
      <formula>"Enhancement"</formula>
    </cfRule>
    <cfRule type="cellIs" dxfId="714"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09375" defaultRowHeight="12" customHeight="1" outlineLevelRow="1" x14ac:dyDescent="0.2"/>
  <cols>
    <col min="1" max="1" width="25.6640625" style="4" customWidth="1"/>
    <col min="2" max="11" width="16.6640625" style="4" customWidth="1"/>
    <col min="12" max="12" width="16.6640625" style="38" customWidth="1"/>
    <col min="13" max="14" width="16.6640625" style="4" customWidth="1"/>
    <col min="15" max="16384" width="9.109375" style="4"/>
  </cols>
  <sheetData>
    <row r="1" spans="1:14" s="35" customFormat="1" ht="12" customHeight="1" x14ac:dyDescent="0.25">
      <c r="A1" s="11" t="s">
        <v>5</v>
      </c>
      <c r="B1" s="34"/>
      <c r="C1" s="34"/>
      <c r="D1" s="34"/>
      <c r="E1" s="34"/>
      <c r="F1" s="34"/>
      <c r="G1" s="34"/>
      <c r="H1" s="34"/>
      <c r="I1" s="34"/>
      <c r="J1" s="34"/>
      <c r="N1" s="33" t="s">
        <v>121</v>
      </c>
    </row>
    <row r="2" spans="1:14" ht="12" customHeight="1" x14ac:dyDescent="0.2">
      <c r="A2" s="36" t="s">
        <v>122</v>
      </c>
      <c r="B2" s="37" t="s">
        <v>123</v>
      </c>
      <c r="C2" s="37" t="s">
        <v>124</v>
      </c>
      <c r="D2" s="37" t="s">
        <v>125</v>
      </c>
      <c r="E2" s="37" t="s">
        <v>126</v>
      </c>
      <c r="F2" s="37" t="s">
        <v>127</v>
      </c>
      <c r="G2" s="37" t="s">
        <v>128</v>
      </c>
      <c r="H2" s="37" t="s">
        <v>129</v>
      </c>
      <c r="I2" s="37" t="s">
        <v>130</v>
      </c>
      <c r="J2" s="37" t="s">
        <v>131</v>
      </c>
      <c r="N2" s="39">
        <v>3</v>
      </c>
    </row>
    <row r="3" spans="1:14" ht="12" customHeight="1" x14ac:dyDescent="0.2">
      <c r="A3" s="36" t="s">
        <v>8</v>
      </c>
      <c r="B3" s="37" t="s">
        <v>13</v>
      </c>
      <c r="C3" s="37" t="s">
        <v>17</v>
      </c>
      <c r="D3" s="37" t="s">
        <v>9</v>
      </c>
      <c r="E3" s="37" t="s">
        <v>19</v>
      </c>
      <c r="F3" s="37" t="s">
        <v>11</v>
      </c>
      <c r="G3" s="37" t="s">
        <v>15</v>
      </c>
      <c r="H3" s="37" t="s">
        <v>21</v>
      </c>
      <c r="I3" s="37" t="s">
        <v>21</v>
      </c>
      <c r="J3" s="37" t="s">
        <v>17</v>
      </c>
      <c r="N3" s="39">
        <v>3</v>
      </c>
    </row>
    <row r="4" spans="1:14" ht="12" customHeight="1" x14ac:dyDescent="0.2">
      <c r="A4" s="36" t="s">
        <v>24</v>
      </c>
      <c r="B4" s="40" t="s">
        <v>132</v>
      </c>
      <c r="C4" s="40">
        <v>41191</v>
      </c>
      <c r="D4" s="40">
        <v>41213</v>
      </c>
      <c r="E4" s="40">
        <v>41214</v>
      </c>
      <c r="F4" s="40">
        <v>41215</v>
      </c>
      <c r="G4" s="40">
        <v>41216</v>
      </c>
      <c r="H4" s="40">
        <v>41217</v>
      </c>
      <c r="I4" s="40">
        <v>41218</v>
      </c>
      <c r="J4" s="40">
        <v>41219</v>
      </c>
      <c r="N4" s="39">
        <v>3</v>
      </c>
    </row>
    <row r="5" spans="1:14" ht="12" customHeight="1" x14ac:dyDescent="0.2">
      <c r="A5" s="36" t="s">
        <v>26</v>
      </c>
      <c r="B5" s="40" t="s">
        <v>133</v>
      </c>
      <c r="C5" s="41" t="s">
        <v>134</v>
      </c>
      <c r="D5" s="41" t="s">
        <v>135</v>
      </c>
      <c r="E5" s="41" t="s">
        <v>133</v>
      </c>
      <c r="F5" s="41" t="s">
        <v>133</v>
      </c>
      <c r="G5" s="41" t="s">
        <v>133</v>
      </c>
      <c r="H5" s="41" t="s">
        <v>136</v>
      </c>
      <c r="I5" s="41" t="s">
        <v>133</v>
      </c>
      <c r="J5" s="41" t="s">
        <v>137</v>
      </c>
      <c r="N5" s="39"/>
    </row>
    <row r="6" spans="1:14" ht="12" customHeight="1" x14ac:dyDescent="0.2">
      <c r="A6" s="36" t="s">
        <v>28</v>
      </c>
      <c r="B6" s="40" t="s">
        <v>138</v>
      </c>
      <c r="C6" s="41" t="s">
        <v>138</v>
      </c>
      <c r="D6" s="41" t="s">
        <v>138</v>
      </c>
      <c r="E6" s="41" t="s">
        <v>138</v>
      </c>
      <c r="F6" s="41" t="s">
        <v>138</v>
      </c>
      <c r="G6" s="41" t="s">
        <v>138</v>
      </c>
      <c r="H6" s="41" t="s">
        <v>139</v>
      </c>
      <c r="I6" s="41" t="s">
        <v>138</v>
      </c>
      <c r="J6" s="41" t="s">
        <v>140</v>
      </c>
      <c r="N6" s="42"/>
    </row>
    <row r="7" spans="1:14" ht="12" customHeight="1" x14ac:dyDescent="0.2">
      <c r="A7" s="36" t="s">
        <v>30</v>
      </c>
      <c r="B7" s="37" t="s">
        <v>141</v>
      </c>
      <c r="C7" s="37" t="s">
        <v>141</v>
      </c>
      <c r="D7" s="37" t="s">
        <v>141</v>
      </c>
      <c r="E7" s="37" t="s">
        <v>141</v>
      </c>
      <c r="F7" s="37" t="s">
        <v>141</v>
      </c>
      <c r="G7" s="37" t="s">
        <v>141</v>
      </c>
      <c r="H7" s="37" t="s">
        <v>142</v>
      </c>
      <c r="I7" s="37" t="s">
        <v>143</v>
      </c>
      <c r="J7" s="37" t="s">
        <v>144</v>
      </c>
      <c r="N7" s="42"/>
    </row>
    <row r="8" spans="1:14" ht="12" customHeight="1" x14ac:dyDescent="0.2">
      <c r="A8" s="36" t="s">
        <v>145</v>
      </c>
      <c r="B8" s="37">
        <v>100</v>
      </c>
      <c r="C8" s="37">
        <v>100</v>
      </c>
      <c r="D8" s="37">
        <v>100</v>
      </c>
      <c r="E8" s="37">
        <v>100</v>
      </c>
      <c r="F8" s="37">
        <v>100</v>
      </c>
      <c r="G8" s="37">
        <v>300</v>
      </c>
      <c r="H8" s="37">
        <v>300</v>
      </c>
      <c r="I8" s="37">
        <v>300</v>
      </c>
      <c r="J8" s="37">
        <v>100</v>
      </c>
      <c r="N8" s="42"/>
    </row>
    <row r="9" spans="1:14" ht="12" customHeight="1" x14ac:dyDescent="0.2">
      <c r="A9" s="36" t="s">
        <v>34</v>
      </c>
      <c r="B9" s="97" t="s">
        <v>113</v>
      </c>
      <c r="C9" s="97" t="s">
        <v>109</v>
      </c>
      <c r="D9" s="97" t="s">
        <v>115</v>
      </c>
      <c r="E9" s="97" t="s">
        <v>107</v>
      </c>
      <c r="F9" s="97" t="s">
        <v>109</v>
      </c>
      <c r="G9" s="97" t="s">
        <v>113</v>
      </c>
      <c r="H9" s="97" t="s">
        <v>109</v>
      </c>
      <c r="I9" s="97" t="s">
        <v>105</v>
      </c>
      <c r="J9" s="97" t="s">
        <v>111</v>
      </c>
      <c r="N9" s="39">
        <v>3</v>
      </c>
    </row>
    <row r="10" spans="1:14" ht="12" customHeight="1" x14ac:dyDescent="0.2">
      <c r="A10" s="43" t="s">
        <v>36</v>
      </c>
      <c r="B10" s="44">
        <f>ROUND(EXP(-1*(100*B50+20*B51+4*B52+2*B53+1*B54)/B8),3)</f>
        <v>6.8000000000000005E-2</v>
      </c>
      <c r="C10" s="44">
        <f t="shared" ref="C10:I10" si="0">ROUND(EXP(-1*(100*C50+20*C51+4*C52+2*C53+1*C54)/C8),3)</f>
        <v>0.92300000000000004</v>
      </c>
      <c r="D10" s="44">
        <f t="shared" si="0"/>
        <v>0.14399999999999999</v>
      </c>
      <c r="E10" s="44">
        <f t="shared" si="0"/>
        <v>0.20200000000000001</v>
      </c>
      <c r="F10" s="44">
        <f t="shared" si="0"/>
        <v>2.5999999999999999E-2</v>
      </c>
      <c r="G10" s="44">
        <f t="shared" si="0"/>
        <v>0.55200000000000005</v>
      </c>
      <c r="H10" s="44">
        <f t="shared" si="0"/>
        <v>0.64</v>
      </c>
      <c r="I10" s="44">
        <f t="shared" si="0"/>
        <v>0.76100000000000001</v>
      </c>
      <c r="J10" s="44">
        <f>ROUND(EXP(-1*(100*J50+20*J51+4*J52+2*J53+1*J54)/J8),3)</f>
        <v>4.4999999999999998E-2</v>
      </c>
      <c r="N10" s="39">
        <v>3</v>
      </c>
    </row>
    <row r="11" spans="1:14" ht="12" customHeight="1" x14ac:dyDescent="0.2">
      <c r="A11" s="36" t="s">
        <v>38</v>
      </c>
      <c r="B11" s="45">
        <v>52</v>
      </c>
      <c r="C11" s="46" t="s">
        <v>146</v>
      </c>
      <c r="D11" s="45">
        <v>27</v>
      </c>
      <c r="E11" s="45">
        <v>19</v>
      </c>
      <c r="F11" s="45">
        <v>22</v>
      </c>
      <c r="G11" s="45">
        <v>16</v>
      </c>
      <c r="H11" s="45">
        <v>23</v>
      </c>
      <c r="I11" s="45">
        <v>13</v>
      </c>
      <c r="J11" s="45">
        <v>5</v>
      </c>
      <c r="N11" s="39">
        <v>3</v>
      </c>
    </row>
    <row r="12" spans="1:14" ht="12" customHeight="1" x14ac:dyDescent="0.2">
      <c r="A12" s="36" t="s">
        <v>40</v>
      </c>
      <c r="B12" s="37">
        <v>52</v>
      </c>
      <c r="C12" s="47" t="s">
        <v>146</v>
      </c>
      <c r="D12" s="37">
        <v>10</v>
      </c>
      <c r="E12" s="37">
        <v>11</v>
      </c>
      <c r="F12" s="37">
        <v>12</v>
      </c>
      <c r="G12" s="37">
        <v>13</v>
      </c>
      <c r="H12" s="37">
        <v>14</v>
      </c>
      <c r="I12" s="37">
        <v>15</v>
      </c>
      <c r="J12" s="37">
        <v>6</v>
      </c>
      <c r="N12" s="42"/>
    </row>
    <row r="13" spans="1:14" ht="12" customHeight="1" x14ac:dyDescent="0.2">
      <c r="A13" s="36" t="s">
        <v>42</v>
      </c>
      <c r="B13" s="48"/>
      <c r="C13" s="48"/>
      <c r="D13" s="48"/>
      <c r="E13" s="48"/>
      <c r="F13" s="48"/>
      <c r="G13" s="48"/>
      <c r="H13" s="48"/>
      <c r="I13" s="48"/>
      <c r="J13" s="48"/>
      <c r="N13" s="42"/>
    </row>
    <row r="14" spans="1:14" ht="12" customHeight="1" x14ac:dyDescent="0.2">
      <c r="A14" s="49"/>
      <c r="B14" s="50"/>
      <c r="C14" s="50"/>
      <c r="D14" s="50"/>
      <c r="E14" s="50"/>
      <c r="F14" s="50"/>
      <c r="G14" s="50"/>
      <c r="H14" s="50"/>
      <c r="I14" s="50"/>
      <c r="J14" s="50"/>
      <c r="N14" s="42"/>
    </row>
    <row r="15" spans="1:14" ht="12" customHeight="1" x14ac:dyDescent="0.2">
      <c r="A15" s="56" t="s">
        <v>147</v>
      </c>
      <c r="B15" s="51"/>
      <c r="C15" s="51"/>
      <c r="D15" s="51"/>
      <c r="E15" s="51"/>
      <c r="F15" s="51"/>
      <c r="G15" s="51"/>
      <c r="H15" s="51"/>
      <c r="I15" s="51"/>
      <c r="J15" s="52"/>
      <c r="N15" s="42"/>
    </row>
    <row r="16" spans="1:14" ht="12" customHeight="1" x14ac:dyDescent="0.2">
      <c r="A16" s="49"/>
      <c r="B16" s="50"/>
      <c r="C16" s="50"/>
      <c r="D16" s="50"/>
      <c r="E16" s="50"/>
      <c r="F16" s="50"/>
      <c r="G16" s="50"/>
      <c r="H16" s="50"/>
      <c r="I16" s="50"/>
      <c r="J16" s="50"/>
      <c r="N16" s="42"/>
    </row>
    <row r="17" spans="1:14" ht="12" customHeight="1" x14ac:dyDescent="0.2">
      <c r="A17" s="10" t="s">
        <v>148</v>
      </c>
      <c r="B17" s="34"/>
      <c r="C17" s="34"/>
      <c r="D17" s="34"/>
      <c r="E17" s="34"/>
      <c r="F17" s="34"/>
      <c r="G17" s="34"/>
      <c r="H17" s="34"/>
      <c r="I17" s="34"/>
      <c r="J17" s="34"/>
      <c r="N17" s="42"/>
    </row>
    <row r="18" spans="1:14" ht="12" hidden="1" customHeight="1" outlineLevel="1" x14ac:dyDescent="0.2">
      <c r="A18" s="36" t="s">
        <v>40</v>
      </c>
      <c r="B18" s="45">
        <v>46</v>
      </c>
      <c r="C18" s="46" t="s">
        <v>146</v>
      </c>
      <c r="D18" s="45">
        <v>10</v>
      </c>
      <c r="E18" s="45">
        <v>10</v>
      </c>
      <c r="F18" s="45">
        <v>10</v>
      </c>
      <c r="G18" s="45">
        <v>10</v>
      </c>
      <c r="H18" s="45">
        <v>10</v>
      </c>
      <c r="I18" s="45">
        <v>10</v>
      </c>
      <c r="J18" s="45">
        <v>10</v>
      </c>
      <c r="N18" s="42"/>
    </row>
    <row r="19" spans="1:14" ht="12" hidden="1" customHeight="1" outlineLevel="1" x14ac:dyDescent="0.2">
      <c r="A19" s="36" t="s">
        <v>46</v>
      </c>
      <c r="B19" s="37">
        <v>8</v>
      </c>
      <c r="C19" s="47" t="s">
        <v>146</v>
      </c>
      <c r="D19" s="37">
        <v>0</v>
      </c>
      <c r="E19" s="37">
        <v>0</v>
      </c>
      <c r="F19" s="37">
        <v>0</v>
      </c>
      <c r="G19" s="37">
        <v>0</v>
      </c>
      <c r="H19" s="37">
        <v>0</v>
      </c>
      <c r="I19" s="37">
        <v>0</v>
      </c>
      <c r="J19" s="37">
        <v>0</v>
      </c>
      <c r="N19" s="42"/>
    </row>
    <row r="20" spans="1:14" ht="12" hidden="1" customHeight="1" outlineLevel="1" x14ac:dyDescent="0.2">
      <c r="A20" s="36" t="s">
        <v>42</v>
      </c>
      <c r="B20" s="37"/>
      <c r="C20" s="37"/>
      <c r="D20" s="37"/>
      <c r="E20" s="37"/>
      <c r="F20" s="37"/>
      <c r="G20" s="37"/>
      <c r="H20" s="37"/>
      <c r="I20" s="37"/>
      <c r="J20" s="37"/>
      <c r="N20" s="42"/>
    </row>
    <row r="21" spans="1:14" ht="12" customHeight="1" collapsed="1" x14ac:dyDescent="0.2">
      <c r="A21" s="49"/>
      <c r="B21" s="50"/>
      <c r="C21" s="50"/>
      <c r="D21" s="50"/>
      <c r="E21" s="50"/>
      <c r="F21" s="50"/>
      <c r="G21" s="50"/>
      <c r="H21" s="50"/>
      <c r="I21" s="50"/>
      <c r="J21" s="50"/>
      <c r="N21" s="42"/>
    </row>
    <row r="22" spans="1:14" ht="12" customHeight="1" x14ac:dyDescent="0.2">
      <c r="A22" s="10" t="s">
        <v>149</v>
      </c>
      <c r="B22" s="34"/>
      <c r="C22" s="34"/>
      <c r="D22" s="34"/>
      <c r="E22" s="34"/>
      <c r="F22" s="34"/>
      <c r="G22" s="34"/>
      <c r="H22" s="34"/>
      <c r="I22" s="34"/>
      <c r="J22" s="34"/>
      <c r="N22" s="39">
        <v>3</v>
      </c>
    </row>
    <row r="23" spans="1:14" ht="12" customHeight="1" x14ac:dyDescent="0.2">
      <c r="A23" s="36" t="s">
        <v>49</v>
      </c>
      <c r="B23" s="37">
        <v>32</v>
      </c>
      <c r="C23" s="37">
        <v>5</v>
      </c>
      <c r="D23" s="37">
        <v>19</v>
      </c>
      <c r="E23" s="37">
        <v>11</v>
      </c>
      <c r="F23" s="37">
        <v>13</v>
      </c>
      <c r="G23" s="37">
        <v>8</v>
      </c>
      <c r="H23" s="37">
        <v>15</v>
      </c>
      <c r="I23" s="37">
        <v>5</v>
      </c>
      <c r="J23" s="37">
        <v>8</v>
      </c>
      <c r="N23" s="42"/>
    </row>
    <row r="24" spans="1:14" ht="12" customHeight="1" x14ac:dyDescent="0.2">
      <c r="A24" s="36" t="s">
        <v>51</v>
      </c>
      <c r="B24" s="37">
        <v>2</v>
      </c>
      <c r="C24" s="37">
        <v>0</v>
      </c>
      <c r="D24" s="37">
        <v>0</v>
      </c>
      <c r="E24" s="37">
        <v>0</v>
      </c>
      <c r="F24" s="37">
        <v>0</v>
      </c>
      <c r="G24" s="37">
        <v>0</v>
      </c>
      <c r="H24" s="37">
        <v>0</v>
      </c>
      <c r="I24" s="37">
        <v>0</v>
      </c>
      <c r="J24" s="37">
        <v>0</v>
      </c>
      <c r="N24" s="42"/>
    </row>
    <row r="25" spans="1:14" ht="12" customHeight="1" x14ac:dyDescent="0.2">
      <c r="A25" s="36" t="s">
        <v>53</v>
      </c>
      <c r="B25" s="37">
        <v>15</v>
      </c>
      <c r="C25" s="37">
        <v>0</v>
      </c>
      <c r="D25" s="37">
        <v>5</v>
      </c>
      <c r="E25" s="37">
        <v>5</v>
      </c>
      <c r="F25" s="37">
        <v>6</v>
      </c>
      <c r="G25" s="37">
        <v>5</v>
      </c>
      <c r="H25" s="37">
        <v>5</v>
      </c>
      <c r="I25" s="37">
        <v>5</v>
      </c>
      <c r="J25" s="37">
        <v>10</v>
      </c>
      <c r="N25" s="42"/>
    </row>
    <row r="26" spans="1:14" ht="12" customHeight="1" x14ac:dyDescent="0.2">
      <c r="A26" s="53" t="s">
        <v>55</v>
      </c>
      <c r="B26" s="37">
        <v>3</v>
      </c>
      <c r="C26" s="37">
        <v>3</v>
      </c>
      <c r="D26" s="37">
        <v>3</v>
      </c>
      <c r="E26" s="37">
        <v>3</v>
      </c>
      <c r="F26" s="37">
        <v>3</v>
      </c>
      <c r="G26" s="37">
        <v>3</v>
      </c>
      <c r="H26" s="37">
        <v>3</v>
      </c>
      <c r="I26" s="37">
        <v>3</v>
      </c>
      <c r="J26" s="37">
        <v>44</v>
      </c>
      <c r="N26" s="42"/>
    </row>
    <row r="27" spans="1:14" ht="12" customHeight="1" x14ac:dyDescent="0.2">
      <c r="A27" s="53" t="s">
        <v>57</v>
      </c>
      <c r="B27" s="37">
        <v>0</v>
      </c>
      <c r="C27" s="37">
        <v>0</v>
      </c>
      <c r="D27" s="37">
        <v>0</v>
      </c>
      <c r="E27" s="37">
        <v>0</v>
      </c>
      <c r="F27" s="37">
        <v>0</v>
      </c>
      <c r="G27" s="37">
        <v>0</v>
      </c>
      <c r="H27" s="37">
        <v>0</v>
      </c>
      <c r="I27" s="37">
        <v>0</v>
      </c>
      <c r="J27" s="37">
        <v>0</v>
      </c>
      <c r="N27" s="42"/>
    </row>
    <row r="28" spans="1:14" ht="12" customHeight="1" x14ac:dyDescent="0.2">
      <c r="A28" s="36" t="s">
        <v>59</v>
      </c>
      <c r="B28" s="45">
        <f>SUM(B23:B27)</f>
        <v>52</v>
      </c>
      <c r="C28" s="45">
        <f t="shared" ref="C28:J28" si="1">SUM(C23:C27)</f>
        <v>8</v>
      </c>
      <c r="D28" s="45">
        <f t="shared" si="1"/>
        <v>27</v>
      </c>
      <c r="E28" s="45">
        <f t="shared" si="1"/>
        <v>19</v>
      </c>
      <c r="F28" s="45">
        <f t="shared" si="1"/>
        <v>22</v>
      </c>
      <c r="G28" s="45">
        <f t="shared" si="1"/>
        <v>16</v>
      </c>
      <c r="H28" s="45">
        <f t="shared" si="1"/>
        <v>23</v>
      </c>
      <c r="I28" s="45">
        <f t="shared" si="1"/>
        <v>13</v>
      </c>
      <c r="J28" s="45">
        <f t="shared" si="1"/>
        <v>62</v>
      </c>
      <c r="N28" s="42"/>
    </row>
    <row r="29" spans="1:14" ht="12" customHeight="1" x14ac:dyDescent="0.2">
      <c r="A29" s="36" t="s">
        <v>42</v>
      </c>
      <c r="B29" s="37"/>
      <c r="C29" s="37"/>
      <c r="D29" s="37"/>
      <c r="E29" s="37"/>
      <c r="F29" s="37"/>
      <c r="G29" s="37"/>
      <c r="H29" s="37"/>
      <c r="I29" s="37"/>
      <c r="J29" s="37"/>
      <c r="N29" s="42"/>
    </row>
    <row r="30" spans="1:14" ht="12" customHeight="1" x14ac:dyDescent="0.2">
      <c r="A30" s="49"/>
      <c r="B30" s="50"/>
      <c r="C30" s="50"/>
      <c r="D30" s="50"/>
      <c r="E30" s="50"/>
      <c r="F30" s="50"/>
      <c r="G30" s="50"/>
      <c r="H30" s="50"/>
      <c r="I30" s="50"/>
      <c r="J30" s="50"/>
      <c r="N30" s="42"/>
    </row>
    <row r="31" spans="1:14" ht="12" customHeight="1" x14ac:dyDescent="0.2">
      <c r="A31" s="10" t="s">
        <v>150</v>
      </c>
      <c r="B31" s="34"/>
      <c r="C31" s="34"/>
      <c r="D31" s="34"/>
      <c r="E31" s="34"/>
      <c r="F31" s="34"/>
      <c r="G31" s="34"/>
      <c r="H31" s="34"/>
      <c r="I31" s="34"/>
      <c r="J31" s="34"/>
      <c r="N31" s="39">
        <v>3</v>
      </c>
    </row>
    <row r="32" spans="1:14" ht="12" hidden="1" customHeight="1" outlineLevel="1" x14ac:dyDescent="0.2">
      <c r="A32" s="36" t="s">
        <v>62</v>
      </c>
      <c r="B32" s="46" t="s">
        <v>146</v>
      </c>
      <c r="C32" s="45">
        <v>49</v>
      </c>
      <c r="D32" s="46" t="s">
        <v>146</v>
      </c>
      <c r="E32" s="46" t="s">
        <v>146</v>
      </c>
      <c r="F32" s="46" t="s">
        <v>146</v>
      </c>
      <c r="G32" s="46" t="s">
        <v>146</v>
      </c>
      <c r="H32" s="46" t="s">
        <v>146</v>
      </c>
      <c r="I32" s="46" t="s">
        <v>146</v>
      </c>
      <c r="J32" s="46" t="s">
        <v>146</v>
      </c>
      <c r="N32" s="42"/>
    </row>
    <row r="33" spans="1:14" ht="12" hidden="1" customHeight="1" outlineLevel="1" x14ac:dyDescent="0.2">
      <c r="A33" s="36" t="s">
        <v>64</v>
      </c>
      <c r="B33" s="47" t="s">
        <v>146</v>
      </c>
      <c r="C33" s="37">
        <v>0</v>
      </c>
      <c r="D33" s="47" t="s">
        <v>146</v>
      </c>
      <c r="E33" s="47" t="s">
        <v>146</v>
      </c>
      <c r="F33" s="47" t="s">
        <v>146</v>
      </c>
      <c r="G33" s="47" t="s">
        <v>146</v>
      </c>
      <c r="H33" s="47" t="s">
        <v>146</v>
      </c>
      <c r="I33" s="47" t="s">
        <v>146</v>
      </c>
      <c r="J33" s="47" t="s">
        <v>146</v>
      </c>
      <c r="N33" s="42"/>
    </row>
    <row r="34" spans="1:14" ht="12" hidden="1" customHeight="1" outlineLevel="1" x14ac:dyDescent="0.2">
      <c r="A34" s="36" t="s">
        <v>66</v>
      </c>
      <c r="B34" s="47" t="s">
        <v>146</v>
      </c>
      <c r="C34" s="37">
        <v>0</v>
      </c>
      <c r="D34" s="47" t="s">
        <v>146</v>
      </c>
      <c r="E34" s="47" t="s">
        <v>146</v>
      </c>
      <c r="F34" s="47" t="s">
        <v>146</v>
      </c>
      <c r="G34" s="47" t="s">
        <v>146</v>
      </c>
      <c r="H34" s="47" t="s">
        <v>146</v>
      </c>
      <c r="I34" s="47" t="s">
        <v>146</v>
      </c>
      <c r="J34" s="47" t="s">
        <v>146</v>
      </c>
      <c r="N34" s="42"/>
    </row>
    <row r="35" spans="1:14" ht="12" hidden="1" customHeight="1" outlineLevel="1" x14ac:dyDescent="0.2">
      <c r="A35" s="36" t="s">
        <v>68</v>
      </c>
      <c r="B35" s="47" t="s">
        <v>146</v>
      </c>
      <c r="C35" s="37">
        <v>1</v>
      </c>
      <c r="D35" s="47" t="s">
        <v>146</v>
      </c>
      <c r="E35" s="47" t="s">
        <v>146</v>
      </c>
      <c r="F35" s="47" t="s">
        <v>146</v>
      </c>
      <c r="G35" s="47" t="s">
        <v>146</v>
      </c>
      <c r="H35" s="47" t="s">
        <v>146</v>
      </c>
      <c r="I35" s="47" t="s">
        <v>146</v>
      </c>
      <c r="J35" s="47" t="s">
        <v>146</v>
      </c>
      <c r="N35" s="42"/>
    </row>
    <row r="36" spans="1:14" ht="12" hidden="1" customHeight="1" outlineLevel="1" x14ac:dyDescent="0.2">
      <c r="A36" s="36" t="s">
        <v>70</v>
      </c>
      <c r="B36" s="47" t="s">
        <v>146</v>
      </c>
      <c r="C36" s="37">
        <v>3</v>
      </c>
      <c r="D36" s="47" t="s">
        <v>146</v>
      </c>
      <c r="E36" s="47" t="s">
        <v>146</v>
      </c>
      <c r="F36" s="47" t="s">
        <v>146</v>
      </c>
      <c r="G36" s="47" t="s">
        <v>146</v>
      </c>
      <c r="H36" s="47" t="s">
        <v>146</v>
      </c>
      <c r="I36" s="47" t="s">
        <v>146</v>
      </c>
      <c r="J36" s="47" t="s">
        <v>146</v>
      </c>
      <c r="N36" s="42"/>
    </row>
    <row r="37" spans="1:14" ht="12" hidden="1" customHeight="1" outlineLevel="1" x14ac:dyDescent="0.2">
      <c r="A37" s="36" t="s">
        <v>72</v>
      </c>
      <c r="B37" s="47" t="s">
        <v>146</v>
      </c>
      <c r="C37" s="37">
        <v>0</v>
      </c>
      <c r="D37" s="47" t="s">
        <v>146</v>
      </c>
      <c r="E37" s="47" t="s">
        <v>146</v>
      </c>
      <c r="F37" s="47" t="s">
        <v>146</v>
      </c>
      <c r="G37" s="47" t="s">
        <v>146</v>
      </c>
      <c r="H37" s="47" t="s">
        <v>146</v>
      </c>
      <c r="I37" s="47" t="s">
        <v>146</v>
      </c>
      <c r="J37" s="47" t="s">
        <v>146</v>
      </c>
      <c r="N37" s="42"/>
    </row>
    <row r="38" spans="1:14" ht="12" hidden="1" customHeight="1" outlineLevel="1" x14ac:dyDescent="0.2">
      <c r="A38" s="36" t="s">
        <v>74</v>
      </c>
      <c r="B38" s="46" t="s">
        <v>146</v>
      </c>
      <c r="C38" s="45">
        <v>1</v>
      </c>
      <c r="D38" s="46" t="s">
        <v>146</v>
      </c>
      <c r="E38" s="46" t="s">
        <v>146</v>
      </c>
      <c r="F38" s="46" t="s">
        <v>146</v>
      </c>
      <c r="G38" s="46" t="s">
        <v>146</v>
      </c>
      <c r="H38" s="46" t="s">
        <v>146</v>
      </c>
      <c r="I38" s="46" t="s">
        <v>146</v>
      </c>
      <c r="J38" s="46" t="s">
        <v>146</v>
      </c>
      <c r="N38" s="42"/>
    </row>
    <row r="39" spans="1:14" ht="12" hidden="1" customHeight="1" outlineLevel="1" x14ac:dyDescent="0.2">
      <c r="A39" s="36" t="s">
        <v>76</v>
      </c>
      <c r="B39" s="37"/>
      <c r="C39" s="54">
        <f>SUM(C33:C38)/(C32+C38)</f>
        <v>0.1</v>
      </c>
      <c r="D39" s="37"/>
      <c r="E39" s="37"/>
      <c r="F39" s="37"/>
      <c r="G39" s="37"/>
      <c r="H39" s="37"/>
      <c r="I39" s="37"/>
      <c r="J39" s="37"/>
      <c r="N39" s="42"/>
    </row>
    <row r="40" spans="1:14" ht="12" hidden="1" customHeight="1" outlineLevel="1" x14ac:dyDescent="0.2">
      <c r="A40" s="36" t="s">
        <v>42</v>
      </c>
      <c r="B40" s="37"/>
      <c r="C40" s="37"/>
      <c r="D40" s="37"/>
      <c r="E40" s="37"/>
      <c r="F40" s="37"/>
      <c r="G40" s="37"/>
      <c r="H40" s="37"/>
      <c r="I40" s="37"/>
      <c r="J40" s="37"/>
      <c r="N40" s="42"/>
    </row>
    <row r="41" spans="1:14" ht="12" customHeight="1" collapsed="1" x14ac:dyDescent="0.2">
      <c r="A41" s="49"/>
      <c r="B41" s="50"/>
      <c r="C41" s="50"/>
      <c r="D41" s="50"/>
      <c r="E41" s="50"/>
      <c r="F41" s="50"/>
      <c r="G41" s="50"/>
      <c r="H41" s="50"/>
      <c r="I41" s="50"/>
      <c r="J41" s="50"/>
      <c r="N41" s="42"/>
    </row>
    <row r="42" spans="1:14" ht="12" customHeight="1" x14ac:dyDescent="0.2">
      <c r="A42" s="10" t="s">
        <v>151</v>
      </c>
      <c r="B42" s="34"/>
      <c r="C42" s="34"/>
      <c r="D42" s="34"/>
      <c r="E42" s="34"/>
      <c r="F42" s="34"/>
      <c r="G42" s="34"/>
      <c r="H42" s="34"/>
      <c r="I42" s="34"/>
      <c r="J42" s="34"/>
      <c r="N42" s="42"/>
    </row>
    <row r="43" spans="1:14" ht="12" hidden="1" customHeight="1" outlineLevel="1" x14ac:dyDescent="0.2">
      <c r="A43" s="36" t="s">
        <v>79</v>
      </c>
      <c r="B43" s="47" t="s">
        <v>146</v>
      </c>
      <c r="C43" s="45">
        <v>5</v>
      </c>
      <c r="D43" s="47" t="s">
        <v>146</v>
      </c>
      <c r="E43" s="45">
        <v>6</v>
      </c>
      <c r="F43" s="45">
        <v>6</v>
      </c>
      <c r="G43" s="47" t="s">
        <v>146</v>
      </c>
      <c r="H43" s="47" t="s">
        <v>146</v>
      </c>
      <c r="I43" s="47" t="s">
        <v>146</v>
      </c>
      <c r="J43" s="47" t="s">
        <v>146</v>
      </c>
      <c r="N43" s="42"/>
    </row>
    <row r="44" spans="1:14" ht="12" hidden="1" customHeight="1" outlineLevel="1" x14ac:dyDescent="0.2">
      <c r="A44" s="36" t="s">
        <v>81</v>
      </c>
      <c r="B44" s="47" t="s">
        <v>146</v>
      </c>
      <c r="C44" s="37">
        <v>1</v>
      </c>
      <c r="D44" s="47" t="s">
        <v>146</v>
      </c>
      <c r="E44" s="37">
        <v>0</v>
      </c>
      <c r="F44" s="37">
        <v>1</v>
      </c>
      <c r="G44" s="47" t="s">
        <v>146</v>
      </c>
      <c r="H44" s="47" t="s">
        <v>146</v>
      </c>
      <c r="I44" s="47" t="s">
        <v>146</v>
      </c>
      <c r="J44" s="47" t="s">
        <v>146</v>
      </c>
      <c r="N44" s="42"/>
    </row>
    <row r="45" spans="1:14" ht="12" hidden="1" customHeight="1" outlineLevel="1" x14ac:dyDescent="0.2">
      <c r="A45" s="36" t="s">
        <v>74</v>
      </c>
      <c r="B45" s="47" t="s">
        <v>146</v>
      </c>
      <c r="C45" s="45">
        <v>0</v>
      </c>
      <c r="D45" s="47" t="s">
        <v>146</v>
      </c>
      <c r="E45" s="45">
        <v>0</v>
      </c>
      <c r="F45" s="45">
        <v>0</v>
      </c>
      <c r="G45" s="47" t="s">
        <v>146</v>
      </c>
      <c r="H45" s="47" t="s">
        <v>146</v>
      </c>
      <c r="I45" s="47" t="s">
        <v>146</v>
      </c>
      <c r="J45" s="47" t="s">
        <v>146</v>
      </c>
      <c r="N45" s="42"/>
    </row>
    <row r="46" spans="1:14" ht="12" hidden="1" customHeight="1" outlineLevel="1" x14ac:dyDescent="0.2">
      <c r="A46" s="36" t="s">
        <v>76</v>
      </c>
      <c r="B46" s="46" t="s">
        <v>146</v>
      </c>
      <c r="C46" s="54">
        <f>C44/C43</f>
        <v>0.2</v>
      </c>
      <c r="D46" s="46" t="s">
        <v>146</v>
      </c>
      <c r="E46" s="54">
        <f>E44/E43</f>
        <v>0</v>
      </c>
      <c r="F46" s="54">
        <f>F44/F43</f>
        <v>0.16666666666666666</v>
      </c>
      <c r="G46" s="46" t="s">
        <v>146</v>
      </c>
      <c r="H46" s="46" t="s">
        <v>146</v>
      </c>
      <c r="I46" s="46" t="s">
        <v>146</v>
      </c>
      <c r="J46" s="46" t="s">
        <v>146</v>
      </c>
      <c r="N46" s="42"/>
    </row>
    <row r="47" spans="1:14" ht="12" hidden="1" customHeight="1" outlineLevel="1" x14ac:dyDescent="0.2">
      <c r="A47" s="36" t="s">
        <v>42</v>
      </c>
      <c r="B47" s="37"/>
      <c r="C47" s="37"/>
      <c r="D47" s="37"/>
      <c r="E47" s="37"/>
      <c r="F47" s="37"/>
      <c r="G47" s="37"/>
      <c r="H47" s="37"/>
      <c r="I47" s="37"/>
      <c r="J47" s="37"/>
      <c r="N47" s="42"/>
    </row>
    <row r="48" spans="1:14" ht="12" customHeight="1" collapsed="1" x14ac:dyDescent="0.2">
      <c r="A48" s="49"/>
      <c r="B48" s="50"/>
      <c r="C48" s="50"/>
      <c r="D48" s="50"/>
      <c r="E48" s="50"/>
      <c r="F48" s="50"/>
      <c r="G48" s="50"/>
      <c r="H48" s="50"/>
      <c r="I48" s="50"/>
      <c r="J48" s="50"/>
      <c r="N48" s="42"/>
    </row>
    <row r="49" spans="1:14" ht="12" customHeight="1" x14ac:dyDescent="0.2">
      <c r="A49" s="10" t="s">
        <v>152</v>
      </c>
      <c r="B49" s="34"/>
      <c r="C49" s="34"/>
      <c r="D49" s="34"/>
      <c r="E49" s="34"/>
      <c r="F49" s="34"/>
      <c r="G49" s="34"/>
      <c r="H49" s="34"/>
      <c r="I49" s="34"/>
      <c r="J49" s="34"/>
      <c r="N49" s="39">
        <v>3</v>
      </c>
    </row>
    <row r="50" spans="1:14" ht="12" customHeight="1" x14ac:dyDescent="0.2">
      <c r="A50" s="36" t="s">
        <v>86</v>
      </c>
      <c r="B50" s="37">
        <v>1</v>
      </c>
      <c r="C50" s="37">
        <v>0</v>
      </c>
      <c r="D50" s="37">
        <v>0</v>
      </c>
      <c r="E50" s="37">
        <v>0</v>
      </c>
      <c r="F50" s="37">
        <v>2</v>
      </c>
      <c r="G50" s="37">
        <v>0</v>
      </c>
      <c r="H50" s="37">
        <v>0</v>
      </c>
      <c r="I50" s="37">
        <v>0</v>
      </c>
      <c r="J50" s="37">
        <v>2</v>
      </c>
      <c r="N50" s="42"/>
    </row>
    <row r="51" spans="1:14" ht="12" customHeight="1" x14ac:dyDescent="0.2">
      <c r="A51" s="36" t="s">
        <v>88</v>
      </c>
      <c r="B51" s="37">
        <v>2</v>
      </c>
      <c r="C51" s="37">
        <v>0</v>
      </c>
      <c r="D51" s="37">
        <v>8</v>
      </c>
      <c r="E51" s="37">
        <v>6</v>
      </c>
      <c r="F51" s="37">
        <v>7</v>
      </c>
      <c r="G51" s="37">
        <v>8</v>
      </c>
      <c r="H51" s="37">
        <v>5</v>
      </c>
      <c r="I51" s="37">
        <v>3</v>
      </c>
      <c r="J51" s="37">
        <v>1</v>
      </c>
      <c r="N51" s="42"/>
    </row>
    <row r="52" spans="1:14" ht="12" customHeight="1" x14ac:dyDescent="0.2">
      <c r="A52" s="36" t="s">
        <v>90</v>
      </c>
      <c r="B52" s="37">
        <v>18</v>
      </c>
      <c r="C52" s="37">
        <v>0</v>
      </c>
      <c r="D52" s="37">
        <v>2</v>
      </c>
      <c r="E52" s="37">
        <v>7</v>
      </c>
      <c r="F52" s="37">
        <v>2</v>
      </c>
      <c r="G52" s="37">
        <v>2</v>
      </c>
      <c r="H52" s="37">
        <v>3</v>
      </c>
      <c r="I52" s="37">
        <v>2</v>
      </c>
      <c r="J52" s="37">
        <v>5</v>
      </c>
      <c r="N52" s="42"/>
    </row>
    <row r="53" spans="1:14" ht="12" customHeight="1" x14ac:dyDescent="0.2">
      <c r="A53" s="36" t="s">
        <v>92</v>
      </c>
      <c r="B53" s="37">
        <v>26</v>
      </c>
      <c r="C53" s="37">
        <v>0</v>
      </c>
      <c r="D53" s="37">
        <v>9</v>
      </c>
      <c r="E53" s="37">
        <v>6</v>
      </c>
      <c r="F53" s="37">
        <v>7</v>
      </c>
      <c r="G53" s="37">
        <v>4</v>
      </c>
      <c r="H53" s="37">
        <v>7</v>
      </c>
      <c r="I53" s="37">
        <v>6</v>
      </c>
      <c r="J53" s="37">
        <v>15</v>
      </c>
      <c r="N53" s="42"/>
    </row>
    <row r="54" spans="1:14" ht="12" customHeight="1" x14ac:dyDescent="0.2">
      <c r="A54" s="36" t="s">
        <v>94</v>
      </c>
      <c r="B54" s="37">
        <v>5</v>
      </c>
      <c r="C54" s="37">
        <v>8</v>
      </c>
      <c r="D54" s="37">
        <v>8</v>
      </c>
      <c r="E54" s="37">
        <v>0</v>
      </c>
      <c r="F54" s="37">
        <v>4</v>
      </c>
      <c r="G54" s="37">
        <v>2</v>
      </c>
      <c r="H54" s="37">
        <v>8</v>
      </c>
      <c r="I54" s="37">
        <v>2</v>
      </c>
      <c r="J54" s="37">
        <v>40</v>
      </c>
      <c r="N54" s="42"/>
    </row>
    <row r="55" spans="1:14" ht="12" customHeight="1" x14ac:dyDescent="0.2">
      <c r="A55" s="36" t="s">
        <v>59</v>
      </c>
      <c r="B55" s="45">
        <f>SUM(B50:B54)</f>
        <v>52</v>
      </c>
      <c r="C55" s="45">
        <f t="shared" ref="C55:J55" si="2">SUM(C50:C54)</f>
        <v>8</v>
      </c>
      <c r="D55" s="45">
        <f t="shared" si="2"/>
        <v>27</v>
      </c>
      <c r="E55" s="45">
        <f t="shared" si="2"/>
        <v>19</v>
      </c>
      <c r="F55" s="45">
        <f t="shared" si="2"/>
        <v>22</v>
      </c>
      <c r="G55" s="45">
        <f t="shared" si="2"/>
        <v>16</v>
      </c>
      <c r="H55" s="45">
        <f t="shared" si="2"/>
        <v>23</v>
      </c>
      <c r="I55" s="45">
        <f t="shared" si="2"/>
        <v>13</v>
      </c>
      <c r="J55" s="45">
        <f t="shared" si="2"/>
        <v>63</v>
      </c>
      <c r="N55" s="42"/>
    </row>
    <row r="56" spans="1:14" ht="12" customHeight="1" x14ac:dyDescent="0.2">
      <c r="A56" s="36" t="s">
        <v>42</v>
      </c>
      <c r="B56" s="37"/>
      <c r="C56" s="37"/>
      <c r="D56" s="37"/>
      <c r="E56" s="37"/>
      <c r="F56" s="37"/>
      <c r="G56" s="37"/>
      <c r="H56" s="37"/>
      <c r="I56" s="37"/>
      <c r="J56" s="37"/>
      <c r="N56" s="42"/>
    </row>
    <row r="57" spans="1:14" ht="12" customHeight="1" x14ac:dyDescent="0.2">
      <c r="A57" s="55"/>
      <c r="B57" s="55"/>
      <c r="C57" s="55"/>
      <c r="D57" s="55"/>
      <c r="E57" s="55"/>
      <c r="F57" s="55"/>
      <c r="G57" s="55"/>
      <c r="H57" s="55"/>
      <c r="I57" s="55"/>
      <c r="J57" s="55"/>
      <c r="N57" s="42"/>
    </row>
    <row r="58" spans="1:14" ht="12" customHeight="1" x14ac:dyDescent="0.2">
      <c r="A58" s="55"/>
      <c r="B58" s="55"/>
      <c r="C58" s="55"/>
      <c r="D58" s="55"/>
      <c r="E58" s="55"/>
      <c r="F58" s="55"/>
      <c r="G58" s="55"/>
      <c r="H58" s="55"/>
      <c r="I58" s="55"/>
      <c r="J58" s="55"/>
      <c r="N58" s="39">
        <v>3</v>
      </c>
    </row>
    <row r="59" spans="1:14" ht="12" customHeight="1" x14ac:dyDescent="0.2">
      <c r="A59" s="55"/>
      <c r="B59" s="55"/>
      <c r="C59" s="55"/>
      <c r="D59" s="55"/>
      <c r="E59" s="55"/>
      <c r="F59" s="55"/>
      <c r="G59" s="55"/>
      <c r="H59" s="55"/>
      <c r="I59" s="55"/>
      <c r="J59" s="55"/>
      <c r="N59" s="42"/>
    </row>
    <row r="60" spans="1:14" ht="12" customHeight="1" x14ac:dyDescent="0.2">
      <c r="A60" s="55"/>
      <c r="B60" s="55"/>
      <c r="C60" s="55"/>
      <c r="D60" s="55"/>
      <c r="E60" s="55"/>
      <c r="F60" s="55"/>
      <c r="G60" s="55"/>
      <c r="H60" s="55"/>
      <c r="I60" s="55"/>
      <c r="J60" s="55"/>
      <c r="N60" s="42"/>
    </row>
    <row r="61" spans="1:14" ht="12" customHeight="1" x14ac:dyDescent="0.2">
      <c r="A61" s="55"/>
      <c r="B61" s="55"/>
      <c r="C61" s="55"/>
      <c r="D61" s="55"/>
      <c r="E61" s="55"/>
      <c r="F61" s="55"/>
      <c r="G61" s="55"/>
      <c r="H61" s="55"/>
      <c r="I61" s="55"/>
      <c r="J61" s="55"/>
      <c r="N61" s="42"/>
    </row>
    <row r="62" spans="1:14" ht="12" customHeight="1" x14ac:dyDescent="0.2">
      <c r="A62" s="55"/>
      <c r="B62" s="55"/>
      <c r="C62" s="55"/>
      <c r="D62" s="55"/>
      <c r="E62" s="55"/>
      <c r="F62" s="55"/>
      <c r="G62" s="55"/>
      <c r="H62" s="55"/>
      <c r="I62" s="55"/>
      <c r="J62" s="55"/>
      <c r="N62" s="42"/>
    </row>
    <row r="63" spans="1:14" ht="12" customHeight="1" x14ac:dyDescent="0.2">
      <c r="A63" s="55"/>
      <c r="B63" s="55"/>
      <c r="C63" s="55"/>
      <c r="D63" s="55"/>
      <c r="E63" s="55"/>
      <c r="F63" s="55"/>
      <c r="G63" s="55"/>
      <c r="H63" s="55"/>
      <c r="I63" s="55"/>
      <c r="J63" s="55"/>
      <c r="N63" s="42"/>
    </row>
    <row r="64" spans="1:14" ht="12" customHeight="1" x14ac:dyDescent="0.2">
      <c r="A64" s="55"/>
      <c r="B64" s="55"/>
      <c r="C64" s="55"/>
      <c r="D64" s="55"/>
      <c r="E64" s="55"/>
      <c r="F64" s="55"/>
      <c r="G64" s="55"/>
      <c r="H64" s="55"/>
      <c r="I64" s="55"/>
      <c r="J64" s="55"/>
      <c r="N64" s="42"/>
    </row>
    <row r="65" spans="1:14" ht="12" customHeight="1" x14ac:dyDescent="0.2">
      <c r="A65" s="55"/>
      <c r="B65" s="55"/>
      <c r="C65" s="55"/>
      <c r="D65" s="55"/>
      <c r="E65" s="55"/>
      <c r="F65" s="55"/>
      <c r="G65" s="55"/>
      <c r="H65" s="55"/>
      <c r="I65" s="55"/>
      <c r="J65" s="55"/>
      <c r="N65" s="42"/>
    </row>
    <row r="66" spans="1:14" ht="12" customHeight="1" x14ac:dyDescent="0.2">
      <c r="A66" s="55"/>
      <c r="B66" s="55"/>
      <c r="C66" s="55"/>
      <c r="D66" s="55"/>
      <c r="E66" s="55"/>
      <c r="F66" s="55"/>
      <c r="G66" s="55"/>
      <c r="H66" s="55"/>
      <c r="I66" s="55"/>
      <c r="J66" s="55"/>
      <c r="N66" s="42"/>
    </row>
    <row r="67" spans="1:14" ht="12" customHeight="1" x14ac:dyDescent="0.2">
      <c r="A67" s="55"/>
      <c r="B67" s="55"/>
      <c r="C67" s="55"/>
      <c r="D67" s="55"/>
      <c r="E67" s="55"/>
      <c r="F67" s="55"/>
      <c r="G67" s="55"/>
      <c r="H67" s="55"/>
      <c r="I67" s="55"/>
      <c r="J67" s="55"/>
      <c r="N67" s="42"/>
    </row>
    <row r="68" spans="1:14" ht="12" customHeight="1" x14ac:dyDescent="0.2">
      <c r="A68" s="55"/>
      <c r="B68" s="55"/>
      <c r="C68" s="55"/>
      <c r="D68" s="55"/>
      <c r="E68" s="55"/>
      <c r="F68" s="55"/>
      <c r="G68" s="55"/>
      <c r="H68" s="55"/>
      <c r="I68" s="55"/>
      <c r="J68" s="55"/>
      <c r="N68" s="42"/>
    </row>
    <row r="69" spans="1:14" ht="12" customHeight="1" x14ac:dyDescent="0.2">
      <c r="A69" s="55"/>
      <c r="B69" s="55"/>
      <c r="C69" s="55"/>
      <c r="D69" s="55"/>
      <c r="E69" s="55"/>
      <c r="F69" s="55"/>
      <c r="G69" s="55"/>
      <c r="H69" s="55"/>
      <c r="I69" s="55"/>
      <c r="J69" s="55"/>
      <c r="N69" s="42"/>
    </row>
    <row r="70" spans="1:14" ht="12" customHeight="1" x14ac:dyDescent="0.2">
      <c r="A70" s="55"/>
      <c r="B70" s="55"/>
      <c r="C70" s="55"/>
      <c r="D70" s="55"/>
      <c r="E70" s="55"/>
      <c r="F70" s="55"/>
      <c r="G70" s="55"/>
      <c r="H70" s="55"/>
      <c r="I70" s="55"/>
      <c r="J70" s="55"/>
      <c r="N70" s="42"/>
    </row>
    <row r="71" spans="1:14" ht="12" customHeight="1" x14ac:dyDescent="0.2">
      <c r="A71" s="55"/>
      <c r="B71" s="55"/>
      <c r="C71" s="55"/>
      <c r="D71" s="55"/>
      <c r="E71" s="55"/>
      <c r="F71" s="55"/>
      <c r="G71" s="55"/>
      <c r="H71" s="55"/>
      <c r="I71" s="55"/>
      <c r="J71" s="55"/>
      <c r="N71" s="42"/>
    </row>
    <row r="72" spans="1:14" ht="12" customHeight="1" x14ac:dyDescent="0.2">
      <c r="A72" s="55"/>
      <c r="B72" s="55"/>
      <c r="C72" s="55"/>
      <c r="D72" s="55"/>
      <c r="E72" s="55"/>
      <c r="F72" s="55"/>
      <c r="G72" s="55"/>
      <c r="H72" s="55"/>
      <c r="I72" s="55"/>
      <c r="J72" s="55"/>
      <c r="N72" s="42"/>
    </row>
    <row r="73" spans="1:14" ht="12" customHeight="1" x14ac:dyDescent="0.2">
      <c r="A73" s="55"/>
      <c r="B73" s="55"/>
      <c r="C73" s="55"/>
      <c r="D73" s="55"/>
      <c r="E73" s="55"/>
      <c r="F73" s="55"/>
      <c r="G73" s="55"/>
      <c r="H73" s="55"/>
      <c r="I73" s="55"/>
      <c r="J73" s="55"/>
      <c r="N73" s="39">
        <v>3</v>
      </c>
    </row>
    <row r="74" spans="1:14" ht="12" customHeight="1" x14ac:dyDescent="0.2">
      <c r="A74" s="55"/>
      <c r="B74" s="55"/>
      <c r="C74" s="55"/>
      <c r="D74" s="55"/>
      <c r="E74" s="55"/>
      <c r="F74" s="55"/>
      <c r="G74" s="55"/>
      <c r="H74" s="55"/>
      <c r="I74" s="55"/>
      <c r="J74" s="55"/>
      <c r="N74" s="42"/>
    </row>
    <row r="75" spans="1:14" ht="12" customHeight="1" x14ac:dyDescent="0.2">
      <c r="A75" s="55"/>
      <c r="B75" s="55"/>
      <c r="C75" s="55"/>
      <c r="D75" s="55"/>
      <c r="E75" s="55"/>
      <c r="F75" s="55"/>
      <c r="G75" s="55"/>
      <c r="H75" s="55"/>
      <c r="I75" s="55"/>
      <c r="J75" s="55"/>
      <c r="N75" s="42"/>
    </row>
    <row r="76" spans="1:14" ht="12" customHeight="1" x14ac:dyDescent="0.2">
      <c r="A76" s="55"/>
      <c r="B76" s="55"/>
      <c r="C76" s="55"/>
      <c r="D76" s="55"/>
      <c r="E76" s="55"/>
      <c r="F76" s="55"/>
      <c r="G76" s="55"/>
      <c r="H76" s="55"/>
      <c r="I76" s="55"/>
      <c r="J76" s="55"/>
      <c r="N76" s="42"/>
    </row>
    <row r="77" spans="1:14" ht="12" customHeight="1" x14ac:dyDescent="0.2">
      <c r="A77" s="55"/>
      <c r="B77" s="55"/>
      <c r="C77" s="55"/>
      <c r="D77" s="55"/>
      <c r="E77" s="55"/>
      <c r="F77" s="55"/>
      <c r="G77" s="55"/>
      <c r="H77" s="55"/>
      <c r="I77" s="55"/>
      <c r="J77" s="55"/>
      <c r="N77" s="42"/>
    </row>
    <row r="78" spans="1:14" ht="12" customHeight="1" x14ac:dyDescent="0.2">
      <c r="A78" s="55"/>
      <c r="B78" s="55"/>
      <c r="C78" s="55"/>
      <c r="D78" s="55"/>
      <c r="E78" s="55"/>
      <c r="F78" s="55"/>
      <c r="G78" s="55"/>
      <c r="H78" s="55"/>
      <c r="I78" s="55"/>
      <c r="J78" s="55"/>
      <c r="N78" s="42"/>
    </row>
    <row r="79" spans="1:14" ht="12" customHeight="1" x14ac:dyDescent="0.2">
      <c r="A79" s="55"/>
      <c r="B79" s="55"/>
      <c r="C79" s="55"/>
      <c r="D79" s="55"/>
      <c r="E79" s="55"/>
      <c r="F79" s="55"/>
      <c r="G79" s="55"/>
      <c r="H79" s="55"/>
      <c r="I79" s="55"/>
      <c r="J79" s="55"/>
      <c r="N79" s="42"/>
    </row>
    <row r="80" spans="1:14" ht="12" customHeight="1" x14ac:dyDescent="0.2">
      <c r="A80" s="55"/>
      <c r="B80" s="55"/>
      <c r="C80" s="55"/>
      <c r="D80" s="55"/>
      <c r="E80" s="55"/>
      <c r="F80" s="55"/>
      <c r="G80" s="55"/>
      <c r="H80" s="55"/>
      <c r="I80" s="55"/>
      <c r="J80" s="55"/>
      <c r="N80" s="42"/>
    </row>
    <row r="81" spans="1:14" ht="12" customHeight="1" x14ac:dyDescent="0.2">
      <c r="A81" s="55"/>
      <c r="B81" s="55"/>
      <c r="C81" s="55"/>
      <c r="D81" s="55"/>
      <c r="E81" s="55"/>
      <c r="F81" s="55"/>
      <c r="G81" s="55"/>
      <c r="H81" s="55"/>
      <c r="I81" s="55"/>
      <c r="J81" s="55"/>
      <c r="N81" s="42"/>
    </row>
    <row r="82" spans="1:14" ht="12" customHeight="1" x14ac:dyDescent="0.2">
      <c r="A82" s="55"/>
      <c r="B82" s="55"/>
      <c r="C82" s="55"/>
      <c r="D82" s="55"/>
      <c r="E82" s="55"/>
      <c r="F82" s="55"/>
      <c r="G82" s="55"/>
      <c r="H82" s="55"/>
      <c r="I82" s="55"/>
      <c r="J82" s="55"/>
      <c r="N82" s="42"/>
    </row>
    <row r="83" spans="1:14" ht="12" customHeight="1" x14ac:dyDescent="0.2">
      <c r="A83" s="55"/>
      <c r="B83" s="55"/>
      <c r="C83" s="55"/>
      <c r="D83" s="55"/>
      <c r="E83" s="55"/>
      <c r="F83" s="55"/>
      <c r="G83" s="55"/>
      <c r="H83" s="55"/>
      <c r="I83" s="55"/>
      <c r="J83" s="55"/>
      <c r="N83" s="42"/>
    </row>
    <row r="84" spans="1:14" ht="12" customHeight="1" x14ac:dyDescent="0.2">
      <c r="A84" s="55"/>
      <c r="B84" s="55"/>
      <c r="C84" s="55"/>
      <c r="D84" s="55"/>
      <c r="E84" s="55"/>
      <c r="F84" s="55"/>
      <c r="G84" s="55"/>
      <c r="H84" s="55"/>
      <c r="I84" s="55"/>
      <c r="J84" s="55"/>
      <c r="N84" s="42"/>
    </row>
    <row r="85" spans="1:14" ht="12" customHeight="1" x14ac:dyDescent="0.2">
      <c r="A85" s="55"/>
      <c r="B85" s="55"/>
      <c r="C85" s="55"/>
      <c r="D85" s="55"/>
      <c r="E85" s="55"/>
      <c r="F85" s="55"/>
      <c r="G85" s="55"/>
      <c r="H85" s="55"/>
      <c r="I85" s="55"/>
      <c r="J85" s="55"/>
      <c r="N85" s="42"/>
    </row>
    <row r="86" spans="1:14" ht="12" customHeight="1" x14ac:dyDescent="0.2">
      <c r="A86" s="55"/>
      <c r="B86" s="55"/>
      <c r="C86" s="55"/>
      <c r="D86" s="55"/>
      <c r="E86" s="55"/>
      <c r="F86" s="55"/>
      <c r="G86" s="55"/>
      <c r="H86" s="55"/>
      <c r="I86" s="55"/>
      <c r="J86" s="55"/>
      <c r="N86" s="42"/>
    </row>
    <row r="87" spans="1:14" ht="12" customHeight="1" x14ac:dyDescent="0.2">
      <c r="A87" s="55"/>
      <c r="B87" s="55"/>
      <c r="C87" s="55"/>
      <c r="D87" s="55"/>
      <c r="E87" s="55"/>
      <c r="F87" s="55"/>
      <c r="G87" s="55"/>
      <c r="H87" s="55"/>
      <c r="I87" s="55"/>
      <c r="J87" s="55"/>
      <c r="N87" s="42"/>
    </row>
    <row r="88" spans="1:14" ht="12" customHeight="1" x14ac:dyDescent="0.2">
      <c r="A88" s="55"/>
      <c r="B88" s="55"/>
      <c r="C88" s="55"/>
      <c r="D88" s="55"/>
      <c r="E88" s="55"/>
      <c r="F88" s="55"/>
      <c r="G88" s="55"/>
      <c r="H88" s="55"/>
      <c r="I88" s="55"/>
      <c r="J88" s="55"/>
      <c r="N88" s="42"/>
    </row>
    <row r="89" spans="1:14" ht="12" customHeight="1" x14ac:dyDescent="0.2">
      <c r="A89" s="55"/>
      <c r="B89" s="55"/>
      <c r="C89" s="55"/>
      <c r="D89" s="55"/>
      <c r="E89" s="55"/>
      <c r="F89" s="55"/>
      <c r="G89" s="55"/>
      <c r="H89" s="55"/>
      <c r="I89" s="55"/>
      <c r="J89" s="55"/>
      <c r="N89" s="42"/>
    </row>
    <row r="90" spans="1:14" ht="12" customHeight="1" x14ac:dyDescent="0.2">
      <c r="A90" s="55"/>
      <c r="B90" s="55"/>
      <c r="C90" s="55"/>
      <c r="D90" s="55"/>
      <c r="E90" s="55"/>
      <c r="F90" s="55"/>
      <c r="G90" s="55"/>
      <c r="H90" s="55"/>
      <c r="I90" s="55"/>
      <c r="J90" s="55"/>
      <c r="N90" s="42"/>
    </row>
    <row r="91" spans="1:14" ht="12" customHeight="1" outlineLevel="1" x14ac:dyDescent="0.2">
      <c r="A91" s="55"/>
      <c r="B91" s="55"/>
      <c r="C91" s="55"/>
      <c r="D91" s="55"/>
      <c r="E91" s="55"/>
      <c r="F91" s="55"/>
      <c r="G91" s="55"/>
      <c r="H91" s="55"/>
      <c r="I91" s="55"/>
      <c r="J91" s="55"/>
      <c r="N91" s="42"/>
    </row>
    <row r="92" spans="1:14" ht="12" customHeight="1" outlineLevel="1" x14ac:dyDescent="0.2">
      <c r="A92" s="55"/>
      <c r="B92" s="55"/>
      <c r="C92" s="55"/>
      <c r="D92" s="55"/>
      <c r="E92" s="55"/>
      <c r="F92" s="55"/>
      <c r="G92" s="55"/>
      <c r="H92" s="55"/>
      <c r="I92" s="55"/>
      <c r="J92" s="55"/>
    </row>
    <row r="93" spans="1:14" ht="12" customHeight="1" outlineLevel="1" x14ac:dyDescent="0.2">
      <c r="A93" s="55"/>
      <c r="B93" s="55"/>
      <c r="C93" s="55"/>
      <c r="D93" s="55"/>
      <c r="E93" s="55"/>
      <c r="F93" s="55"/>
      <c r="G93" s="55"/>
      <c r="H93" s="55"/>
      <c r="I93" s="55"/>
      <c r="J93" s="55"/>
    </row>
    <row r="94" spans="1:14" ht="12" customHeight="1" outlineLevel="1" x14ac:dyDescent="0.2">
      <c r="A94" s="55"/>
      <c r="B94" s="55"/>
      <c r="C94" s="55"/>
      <c r="D94" s="55"/>
      <c r="E94" s="55"/>
      <c r="F94" s="55"/>
      <c r="G94" s="55"/>
      <c r="H94" s="55"/>
      <c r="I94" s="55"/>
      <c r="J94" s="55"/>
    </row>
    <row r="95" spans="1:14" ht="12" customHeight="1" outlineLevel="1" x14ac:dyDescent="0.2">
      <c r="A95" s="55"/>
      <c r="B95" s="55"/>
      <c r="C95" s="55"/>
      <c r="D95" s="55"/>
      <c r="E95" s="55"/>
      <c r="F95" s="55"/>
      <c r="G95" s="55"/>
      <c r="H95" s="55"/>
      <c r="I95" s="55"/>
      <c r="J95" s="55"/>
    </row>
    <row r="96" spans="1:14" ht="12" customHeight="1" outlineLevel="1" x14ac:dyDescent="0.2">
      <c r="A96" s="55"/>
      <c r="B96" s="55"/>
      <c r="C96" s="55"/>
      <c r="D96" s="55"/>
      <c r="E96" s="55"/>
      <c r="F96" s="55"/>
      <c r="G96" s="55"/>
      <c r="H96" s="55"/>
      <c r="I96" s="55"/>
      <c r="J96" s="55"/>
    </row>
    <row r="97" spans="1:10" ht="12" customHeight="1" outlineLevel="1" x14ac:dyDescent="0.2">
      <c r="A97" s="55"/>
      <c r="B97" s="55"/>
      <c r="C97" s="55"/>
      <c r="D97" s="55"/>
      <c r="E97" s="55"/>
      <c r="F97" s="55"/>
      <c r="G97" s="55"/>
      <c r="H97" s="55"/>
      <c r="I97" s="55"/>
      <c r="J97" s="55"/>
    </row>
    <row r="98" spans="1:10" ht="12" customHeight="1" outlineLevel="1" x14ac:dyDescent="0.2">
      <c r="A98" s="55"/>
      <c r="B98" s="55"/>
      <c r="C98" s="55"/>
      <c r="D98" s="55"/>
      <c r="E98" s="55"/>
      <c r="F98" s="55"/>
      <c r="G98" s="55"/>
      <c r="H98" s="55"/>
      <c r="I98" s="55"/>
      <c r="J98" s="55"/>
    </row>
    <row r="99" spans="1:10" ht="12" customHeight="1" outlineLevel="1" x14ac:dyDescent="0.2">
      <c r="A99" s="55"/>
      <c r="B99" s="55"/>
      <c r="C99" s="55"/>
      <c r="D99" s="55"/>
      <c r="E99" s="55"/>
      <c r="F99" s="55"/>
      <c r="G99" s="55"/>
      <c r="H99" s="55"/>
      <c r="I99" s="55"/>
      <c r="J99" s="55"/>
    </row>
    <row r="100" spans="1:10" ht="12" customHeight="1" outlineLevel="1" x14ac:dyDescent="0.2">
      <c r="A100" s="55"/>
      <c r="B100" s="55"/>
      <c r="C100" s="55"/>
      <c r="D100" s="55"/>
      <c r="E100" s="55"/>
      <c r="F100" s="55"/>
      <c r="G100" s="55"/>
      <c r="H100" s="55"/>
      <c r="I100" s="55"/>
      <c r="J100" s="55"/>
    </row>
    <row r="101" spans="1:10" ht="12" customHeight="1" outlineLevel="1" x14ac:dyDescent="0.2">
      <c r="A101" s="55"/>
      <c r="B101" s="55"/>
      <c r="C101" s="55"/>
      <c r="D101" s="55"/>
      <c r="E101" s="55"/>
      <c r="F101" s="55"/>
      <c r="G101" s="55"/>
      <c r="H101" s="55"/>
      <c r="I101" s="55"/>
      <c r="J101" s="55"/>
    </row>
    <row r="102" spans="1:10" ht="12" customHeight="1" outlineLevel="1" x14ac:dyDescent="0.2">
      <c r="A102" s="55"/>
      <c r="B102" s="55"/>
      <c r="C102" s="55"/>
      <c r="D102" s="55"/>
      <c r="E102" s="55"/>
      <c r="F102" s="55"/>
      <c r="G102" s="55"/>
      <c r="H102" s="55"/>
      <c r="I102" s="55"/>
      <c r="J102" s="55"/>
    </row>
    <row r="103" spans="1:10" ht="12" customHeight="1" outlineLevel="1" x14ac:dyDescent="0.2">
      <c r="A103" s="55"/>
      <c r="B103" s="55"/>
      <c r="C103" s="55"/>
      <c r="D103" s="55"/>
      <c r="E103" s="55"/>
      <c r="F103" s="55"/>
      <c r="G103" s="55"/>
      <c r="H103" s="55"/>
      <c r="I103" s="55"/>
      <c r="J103" s="55"/>
    </row>
    <row r="104" spans="1:10" ht="12" customHeight="1" outlineLevel="1" x14ac:dyDescent="0.2">
      <c r="A104" s="55"/>
      <c r="B104" s="55"/>
      <c r="C104" s="55"/>
      <c r="D104" s="55"/>
      <c r="E104" s="55"/>
      <c r="F104" s="55"/>
      <c r="G104" s="55"/>
      <c r="H104" s="55"/>
      <c r="I104" s="55"/>
      <c r="J104" s="55"/>
    </row>
    <row r="105" spans="1:10" ht="12" customHeight="1" outlineLevel="1" x14ac:dyDescent="0.2">
      <c r="A105" s="55"/>
      <c r="B105" s="55"/>
      <c r="C105" s="55"/>
      <c r="D105" s="55"/>
      <c r="E105" s="55"/>
      <c r="F105" s="55"/>
      <c r="G105" s="55"/>
      <c r="H105" s="55"/>
      <c r="I105" s="55"/>
      <c r="J105" s="55"/>
    </row>
    <row r="106" spans="1:10" ht="12" customHeight="1" outlineLevel="1" x14ac:dyDescent="0.2">
      <c r="A106" s="55"/>
      <c r="B106" s="55"/>
      <c r="C106" s="55"/>
      <c r="D106" s="55"/>
      <c r="E106" s="55"/>
      <c r="F106" s="55"/>
      <c r="G106" s="55"/>
      <c r="H106" s="55"/>
      <c r="I106" s="55"/>
      <c r="J106" s="55"/>
    </row>
    <row r="107" spans="1:10" ht="12" customHeight="1" outlineLevel="1" x14ac:dyDescent="0.2">
      <c r="A107" s="55"/>
      <c r="B107" s="55"/>
      <c r="C107" s="55"/>
      <c r="D107" s="55"/>
      <c r="E107" s="55"/>
      <c r="F107" s="55"/>
      <c r="G107" s="55"/>
      <c r="H107" s="55"/>
      <c r="I107" s="55"/>
      <c r="J107" s="55"/>
    </row>
    <row r="108" spans="1:10" ht="12" customHeight="1" outlineLevel="1" x14ac:dyDescent="0.2">
      <c r="A108" s="55"/>
      <c r="B108" s="55"/>
      <c r="C108" s="55"/>
      <c r="D108" s="55"/>
      <c r="E108" s="55"/>
      <c r="F108" s="55"/>
      <c r="G108" s="55"/>
      <c r="H108" s="55"/>
      <c r="I108" s="55"/>
      <c r="J108" s="55"/>
    </row>
  </sheetData>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conditionalFormatting sqref="A9:M9">
    <cfRule type="cellIs" dxfId="713" priority="1" stopIfTrue="1" operator="equal">
      <formula>"Acceptable"</formula>
    </cfRule>
    <cfRule type="cellIs" dxfId="712" priority="96" stopIfTrue="1" operator="equal">
      <formula>"Not Acceptable"</formula>
    </cfRule>
    <cfRule type="cellIs" dxfId="711" priority="98" stopIfTrue="1" operator="equal">
      <formula>"Low"</formula>
    </cfRule>
    <cfRule type="cellIs" dxfId="710" priority="99" stopIfTrue="1" operator="equal">
      <formula>"Below Medium"</formula>
    </cfRule>
    <cfRule type="cellIs" dxfId="709" priority="100" stopIfTrue="1" operator="equal">
      <formula>"Medium"</formula>
    </cfRule>
    <cfRule type="cellIs" dxfId="708" priority="101" stopIfTrue="1" operator="equal">
      <formula>"Above Medium"</formula>
    </cfRule>
    <cfRule type="cellIs" dxfId="707" priority="102" stopIfTrue="1" operator="equal">
      <formula>"High"</formula>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00"/>
  <sheetViews>
    <sheetView tabSelected="1" zoomScale="115" zoomScaleNormal="115" workbookViewId="0">
      <pane xSplit="4" ySplit="21" topLeftCell="E22" activePane="bottomRight" state="frozen"/>
      <selection pane="topRight" activeCell="E1" sqref="E1"/>
      <selection pane="bottomLeft" activeCell="A17" sqref="A17"/>
      <selection pane="bottomRight" activeCell="O51" sqref="O51"/>
    </sheetView>
  </sheetViews>
  <sheetFormatPr defaultColWidth="9.109375" defaultRowHeight="12" customHeight="1" outlineLevelRow="1" outlineLevelCol="1" x14ac:dyDescent="0.2"/>
  <cols>
    <col min="1" max="1" width="17.6640625" style="38" customWidth="1" outlineLevel="1"/>
    <col min="2" max="2" width="15.109375" style="38" customWidth="1"/>
    <col min="3" max="3" width="45.6640625" style="62" customWidth="1"/>
    <col min="4" max="4" width="20.109375" style="38" customWidth="1"/>
    <col min="5" max="5" width="16.6640625" style="38" customWidth="1"/>
    <col min="6" max="8" width="16.6640625" style="38" customWidth="1" outlineLevel="1"/>
    <col min="9" max="9" width="9.109375" style="38"/>
    <col min="10" max="16384" width="9.109375" style="4"/>
  </cols>
  <sheetData>
    <row r="1" spans="1:8" ht="12" customHeight="1" x14ac:dyDescent="0.2">
      <c r="A1" s="134" t="s">
        <v>153</v>
      </c>
      <c r="B1" s="134"/>
      <c r="C1" s="134" t="s">
        <v>154</v>
      </c>
      <c r="D1" s="12" t="s">
        <v>122</v>
      </c>
      <c r="E1" s="139" t="s">
        <v>204</v>
      </c>
      <c r="F1" s="139"/>
      <c r="G1" s="139"/>
      <c r="H1" s="139"/>
    </row>
    <row r="2" spans="1:8" ht="12" customHeight="1" x14ac:dyDescent="0.2">
      <c r="A2" s="134"/>
      <c r="B2" s="134"/>
      <c r="C2" s="134"/>
      <c r="D2" s="12" t="s">
        <v>8</v>
      </c>
      <c r="E2" s="139" t="s">
        <v>13</v>
      </c>
      <c r="F2" s="139"/>
      <c r="G2" s="139"/>
      <c r="H2" s="139"/>
    </row>
    <row r="3" spans="1:8" ht="12" customHeight="1" x14ac:dyDescent="0.2">
      <c r="A3" s="134"/>
      <c r="B3" s="134"/>
      <c r="C3" s="134"/>
      <c r="D3" s="12" t="s">
        <v>24</v>
      </c>
      <c r="E3" s="141" t="s">
        <v>206</v>
      </c>
      <c r="F3" s="141"/>
      <c r="G3" s="141"/>
      <c r="H3" s="141"/>
    </row>
    <row r="4" spans="1:8" ht="12" customHeight="1" x14ac:dyDescent="0.2">
      <c r="A4" s="134"/>
      <c r="B4" s="134"/>
      <c r="C4" s="134"/>
      <c r="D4" s="12" t="s">
        <v>26</v>
      </c>
      <c r="E4" s="139" t="s">
        <v>205</v>
      </c>
      <c r="F4" s="139"/>
      <c r="G4" s="139"/>
      <c r="H4" s="139"/>
    </row>
    <row r="5" spans="1:8" ht="12" customHeight="1" x14ac:dyDescent="0.2">
      <c r="A5" s="134"/>
      <c r="B5" s="134"/>
      <c r="C5" s="134"/>
      <c r="D5" s="12" t="s">
        <v>155</v>
      </c>
      <c r="E5" s="142" t="s">
        <v>207</v>
      </c>
      <c r="F5" s="140"/>
      <c r="G5" s="140"/>
      <c r="H5" s="140"/>
    </row>
    <row r="6" spans="1:8" ht="12" customHeight="1" x14ac:dyDescent="0.2">
      <c r="A6" s="134"/>
      <c r="B6" s="134"/>
      <c r="C6" s="134"/>
      <c r="D6" s="12" t="s">
        <v>157</v>
      </c>
      <c r="E6" s="139" t="s">
        <v>208</v>
      </c>
      <c r="F6" s="140"/>
      <c r="G6" s="140"/>
      <c r="H6" s="140"/>
    </row>
    <row r="7" spans="1:8" ht="12" customHeight="1" x14ac:dyDescent="0.2">
      <c r="A7" s="134"/>
      <c r="B7" s="134"/>
      <c r="C7" s="134"/>
      <c r="D7" s="12" t="s">
        <v>30</v>
      </c>
      <c r="E7" s="136" t="s">
        <v>335</v>
      </c>
      <c r="F7" s="136"/>
      <c r="G7" s="137"/>
      <c r="H7" s="137"/>
    </row>
    <row r="8" spans="1:8" outlineLevel="1" x14ac:dyDescent="0.2">
      <c r="A8" s="134"/>
      <c r="B8" s="134"/>
      <c r="C8" s="134"/>
      <c r="D8" s="63"/>
      <c r="E8" s="134" t="s">
        <v>159</v>
      </c>
      <c r="F8" s="137"/>
      <c r="G8" s="137"/>
      <c r="H8" s="137"/>
    </row>
    <row r="9" spans="1:8" ht="12" customHeight="1" outlineLevel="1" x14ac:dyDescent="0.2">
      <c r="A9" s="128" t="s">
        <v>209</v>
      </c>
      <c r="B9" s="129"/>
      <c r="C9" s="128" t="s">
        <v>210</v>
      </c>
      <c r="D9" s="102" t="s">
        <v>160</v>
      </c>
      <c r="E9" s="138">
        <f>SUM(E10:F19)</f>
        <v>268</v>
      </c>
      <c r="F9" s="127"/>
      <c r="G9" s="135">
        <v>1</v>
      </c>
      <c r="H9" s="127"/>
    </row>
    <row r="10" spans="1:8" ht="12" customHeight="1" outlineLevel="1" x14ac:dyDescent="0.2">
      <c r="A10" s="130"/>
      <c r="B10" s="131"/>
      <c r="C10" s="130"/>
      <c r="D10" s="103" t="s">
        <v>161</v>
      </c>
      <c r="E10" s="126">
        <f>COUNTIF(E23:E200,"OK")</f>
        <v>103</v>
      </c>
      <c r="F10" s="127"/>
      <c r="G10" s="100"/>
      <c r="H10" s="59"/>
    </row>
    <row r="11" spans="1:8" ht="12" customHeight="1" outlineLevel="1" x14ac:dyDescent="0.2">
      <c r="A11" s="130"/>
      <c r="B11" s="131"/>
      <c r="C11" s="130"/>
      <c r="D11" s="103" t="s">
        <v>162</v>
      </c>
      <c r="E11" s="126">
        <f>COUNTIF(E23:E200,"Partially tested")</f>
        <v>0</v>
      </c>
      <c r="F11" s="127"/>
      <c r="G11" s="100"/>
      <c r="H11" s="59"/>
    </row>
    <row r="12" spans="1:8" ht="12" customHeight="1" outlineLevel="1" x14ac:dyDescent="0.2">
      <c r="A12" s="130"/>
      <c r="B12" s="131"/>
      <c r="C12" s="130"/>
      <c r="D12" s="103" t="s">
        <v>94</v>
      </c>
      <c r="E12" s="126">
        <f>COUNTIF(E23:E200,"OK")</f>
        <v>103</v>
      </c>
      <c r="F12" s="127"/>
      <c r="G12" s="100"/>
      <c r="H12" s="59"/>
    </row>
    <row r="13" spans="1:8" ht="12" customHeight="1" outlineLevel="1" x14ac:dyDescent="0.2">
      <c r="A13" s="130"/>
      <c r="B13" s="131"/>
      <c r="C13" s="130"/>
      <c r="D13" s="103" t="s">
        <v>92</v>
      </c>
      <c r="E13" s="126">
        <f>COUNTIF(E24:E200,"Minor")</f>
        <v>10</v>
      </c>
      <c r="F13" s="127"/>
      <c r="G13" s="100"/>
      <c r="H13" s="59"/>
    </row>
    <row r="14" spans="1:8" ht="12" customHeight="1" outlineLevel="1" x14ac:dyDescent="0.2">
      <c r="A14" s="130"/>
      <c r="B14" s="131"/>
      <c r="C14" s="130"/>
      <c r="D14" s="103" t="s">
        <v>90</v>
      </c>
      <c r="E14" s="126">
        <f>COUNTIF(E25:E200,"Average")</f>
        <v>9</v>
      </c>
      <c r="F14" s="127"/>
      <c r="G14" s="100"/>
      <c r="H14" s="59"/>
    </row>
    <row r="15" spans="1:8" ht="12" customHeight="1" outlineLevel="1" x14ac:dyDescent="0.2">
      <c r="A15" s="130"/>
      <c r="B15" s="131"/>
      <c r="C15" s="130"/>
      <c r="D15" s="103" t="s">
        <v>88</v>
      </c>
      <c r="E15" s="126">
        <f>COUNTIF(E22:E200,"Major")</f>
        <v>7</v>
      </c>
      <c r="F15" s="127"/>
      <c r="G15" s="135">
        <f>E15/E9</f>
        <v>2.6119402985074626E-2</v>
      </c>
      <c r="H15" s="127"/>
    </row>
    <row r="16" spans="1:8" ht="12" customHeight="1" outlineLevel="1" x14ac:dyDescent="0.2">
      <c r="A16" s="130"/>
      <c r="B16" s="131"/>
      <c r="C16" s="130"/>
      <c r="D16" s="103" t="s">
        <v>86</v>
      </c>
      <c r="E16" s="126">
        <f>COUNTIF(E22:E200,"Critical")</f>
        <v>2</v>
      </c>
      <c r="F16" s="127"/>
      <c r="G16" s="135">
        <f>E16/E9</f>
        <v>7.462686567164179E-3</v>
      </c>
      <c r="H16" s="127"/>
    </row>
    <row r="17" spans="1:29" ht="12" customHeight="1" outlineLevel="1" x14ac:dyDescent="0.2">
      <c r="A17" s="130"/>
      <c r="B17" s="131"/>
      <c r="C17" s="130"/>
      <c r="D17" s="103" t="s">
        <v>98</v>
      </c>
      <c r="E17" s="126">
        <f>COUNTIF(E22:E200,"Not available")</f>
        <v>34</v>
      </c>
      <c r="F17" s="127"/>
      <c r="G17" s="135">
        <f>E17/E9</f>
        <v>0.12686567164179105</v>
      </c>
      <c r="H17" s="127"/>
    </row>
    <row r="18" spans="1:29" ht="12" customHeight="1" outlineLevel="1" x14ac:dyDescent="0.2">
      <c r="A18" s="130"/>
      <c r="B18" s="131"/>
      <c r="C18" s="130"/>
      <c r="D18" s="103" t="s">
        <v>100</v>
      </c>
      <c r="E18" s="126">
        <f>COUNTIF(E22:E200,"Not implemented")</f>
        <v>0</v>
      </c>
      <c r="F18" s="127"/>
      <c r="G18" s="135"/>
      <c r="H18" s="127"/>
    </row>
    <row r="19" spans="1:29" ht="12" customHeight="1" outlineLevel="1" x14ac:dyDescent="0.2">
      <c r="A19" s="130"/>
      <c r="B19" s="131"/>
      <c r="C19" s="130"/>
      <c r="D19" s="103" t="s">
        <v>102</v>
      </c>
      <c r="E19" s="126">
        <f>COUNTIF(E22:E200,"Not tested")</f>
        <v>0</v>
      </c>
      <c r="F19" s="127"/>
      <c r="G19" s="135"/>
      <c r="H19" s="127"/>
    </row>
    <row r="20" spans="1:29" ht="12" customHeight="1" outlineLevel="1" x14ac:dyDescent="0.2">
      <c r="A20" s="132"/>
      <c r="B20" s="133"/>
      <c r="C20" s="132"/>
      <c r="D20" s="101" t="s">
        <v>163</v>
      </c>
      <c r="E20" s="138">
        <f>ROUND(SUM(H22:H26,)/60, 2)</f>
        <v>0</v>
      </c>
      <c r="F20" s="127"/>
      <c r="G20" s="135"/>
      <c r="H20" s="135"/>
    </row>
    <row r="21" spans="1:29" s="3" customFormat="1" ht="12" customHeight="1" x14ac:dyDescent="0.2">
      <c r="A21" s="64" t="s">
        <v>164</v>
      </c>
      <c r="B21" s="64" t="s">
        <v>165</v>
      </c>
      <c r="C21" s="64" t="s">
        <v>166</v>
      </c>
      <c r="D21" s="64" t="s">
        <v>167</v>
      </c>
      <c r="E21" s="64" t="s">
        <v>168</v>
      </c>
      <c r="F21" s="64" t="s">
        <v>169</v>
      </c>
      <c r="G21" s="64" t="s">
        <v>26</v>
      </c>
      <c r="H21" s="64" t="s">
        <v>170</v>
      </c>
      <c r="I21" s="65"/>
    </row>
    <row r="22" spans="1:29" ht="10.199999999999999" x14ac:dyDescent="0.2">
      <c r="A22" s="57" t="s">
        <v>209</v>
      </c>
      <c r="B22" s="57"/>
      <c r="C22" s="57"/>
      <c r="D22" s="57"/>
      <c r="E22" s="57"/>
      <c r="F22" s="57"/>
      <c r="G22" s="57"/>
      <c r="H22" s="57"/>
    </row>
    <row r="23" spans="1:29" ht="12" customHeight="1" x14ac:dyDescent="0.2">
      <c r="A23" s="41" t="s">
        <v>171</v>
      </c>
      <c r="B23" s="124" t="s">
        <v>211</v>
      </c>
      <c r="C23" s="58" t="s">
        <v>212</v>
      </c>
      <c r="D23" s="58"/>
      <c r="E23" s="103" t="s">
        <v>161</v>
      </c>
      <c r="F23" s="60"/>
      <c r="G23" s="61" t="s">
        <v>213</v>
      </c>
      <c r="H23" s="61"/>
    </row>
    <row r="24" spans="1:29" ht="10.199999999999999" x14ac:dyDescent="0.2">
      <c r="A24" s="41" t="s">
        <v>13</v>
      </c>
      <c r="B24" s="125"/>
      <c r="C24" s="58" t="s">
        <v>214</v>
      </c>
      <c r="D24" s="58"/>
      <c r="E24" s="103" t="s">
        <v>161</v>
      </c>
      <c r="F24" s="60"/>
      <c r="G24" s="61" t="s">
        <v>213</v>
      </c>
      <c r="H24" s="61"/>
    </row>
    <row r="25" spans="1:29" ht="12" customHeight="1" x14ac:dyDescent="0.2">
      <c r="A25" s="41" t="s">
        <v>13</v>
      </c>
      <c r="B25" s="125"/>
      <c r="C25" s="58" t="s">
        <v>217</v>
      </c>
      <c r="D25" s="58"/>
      <c r="E25" s="103" t="s">
        <v>161</v>
      </c>
      <c r="F25" s="60"/>
      <c r="G25" s="61" t="s">
        <v>213</v>
      </c>
      <c r="H25" s="61"/>
    </row>
    <row r="26" spans="1:29" s="186" customFormat="1" ht="12" customHeight="1" thickBot="1" x14ac:dyDescent="0.25">
      <c r="A26" s="181" t="s">
        <v>13</v>
      </c>
      <c r="B26" s="198"/>
      <c r="C26" s="182" t="s">
        <v>219</v>
      </c>
      <c r="D26" s="182"/>
      <c r="E26" s="183" t="s">
        <v>161</v>
      </c>
      <c r="F26" s="185"/>
      <c r="G26" s="185" t="s">
        <v>213</v>
      </c>
      <c r="H26" s="185"/>
      <c r="I26" s="179"/>
      <c r="J26" s="180"/>
      <c r="K26" s="180"/>
      <c r="L26" s="180"/>
      <c r="M26" s="180"/>
      <c r="N26" s="180"/>
      <c r="O26" s="180"/>
      <c r="P26" s="180"/>
      <c r="Q26" s="180"/>
      <c r="R26" s="180"/>
      <c r="S26" s="180"/>
      <c r="T26" s="180"/>
      <c r="U26" s="180"/>
      <c r="V26" s="180"/>
      <c r="W26" s="180"/>
      <c r="X26" s="180"/>
      <c r="Y26" s="180"/>
      <c r="Z26" s="180"/>
      <c r="AA26" s="180"/>
      <c r="AB26" s="180"/>
      <c r="AC26" s="180"/>
    </row>
    <row r="27" spans="1:29" ht="12" customHeight="1" x14ac:dyDescent="0.2">
      <c r="A27" s="76" t="s">
        <v>9</v>
      </c>
      <c r="B27" s="199" t="s">
        <v>220</v>
      </c>
      <c r="C27" s="170" t="s">
        <v>221</v>
      </c>
      <c r="D27" s="170"/>
      <c r="E27" s="171" t="s">
        <v>161</v>
      </c>
      <c r="F27" s="172"/>
      <c r="G27" s="173" t="s">
        <v>213</v>
      </c>
      <c r="H27" s="195"/>
      <c r="I27" s="179"/>
      <c r="J27" s="180"/>
      <c r="K27" s="180"/>
      <c r="L27" s="180"/>
      <c r="M27" s="180"/>
      <c r="N27" s="180"/>
      <c r="O27" s="180"/>
      <c r="P27" s="180"/>
      <c r="Q27" s="180"/>
      <c r="R27" s="180"/>
      <c r="S27" s="180"/>
      <c r="T27" s="180"/>
      <c r="U27" s="180"/>
      <c r="V27" s="180"/>
      <c r="W27" s="180"/>
      <c r="X27" s="180"/>
      <c r="Y27" s="180"/>
      <c r="Z27" s="180"/>
      <c r="AA27" s="180"/>
      <c r="AB27" s="180"/>
      <c r="AC27" s="180"/>
    </row>
    <row r="28" spans="1:29" ht="12" customHeight="1" x14ac:dyDescent="0.2">
      <c r="A28" s="41" t="s">
        <v>11</v>
      </c>
      <c r="B28" s="125"/>
      <c r="C28" s="58" t="s">
        <v>239</v>
      </c>
      <c r="D28" s="58" t="s">
        <v>222</v>
      </c>
      <c r="E28" s="103" t="s">
        <v>161</v>
      </c>
      <c r="F28" s="60"/>
      <c r="G28" s="61" t="s">
        <v>213</v>
      </c>
      <c r="H28" s="196"/>
      <c r="I28" s="179"/>
      <c r="J28" s="180"/>
      <c r="K28" s="180"/>
      <c r="L28" s="180"/>
      <c r="M28" s="180"/>
      <c r="N28" s="180"/>
      <c r="O28" s="180"/>
      <c r="P28" s="180"/>
      <c r="Q28" s="180"/>
      <c r="R28" s="180"/>
      <c r="S28" s="180"/>
      <c r="T28" s="180"/>
      <c r="U28" s="180"/>
      <c r="V28" s="180"/>
      <c r="W28" s="180"/>
      <c r="X28" s="180"/>
      <c r="Y28" s="180"/>
      <c r="Z28" s="180"/>
      <c r="AA28" s="180"/>
      <c r="AB28" s="180"/>
      <c r="AC28" s="180"/>
    </row>
    <row r="29" spans="1:29" ht="10.199999999999999" x14ac:dyDescent="0.2">
      <c r="A29" s="41" t="s">
        <v>11</v>
      </c>
      <c r="B29" s="125"/>
      <c r="C29" s="58" t="s">
        <v>223</v>
      </c>
      <c r="D29" s="58"/>
      <c r="E29" s="103" t="s">
        <v>161</v>
      </c>
      <c r="F29" s="60"/>
      <c r="G29" s="61" t="s">
        <v>213</v>
      </c>
      <c r="H29" s="196"/>
      <c r="I29" s="179"/>
      <c r="J29" s="180"/>
      <c r="K29" s="180"/>
      <c r="L29" s="180"/>
      <c r="M29" s="180"/>
      <c r="N29" s="180"/>
      <c r="O29" s="180"/>
      <c r="P29" s="180"/>
      <c r="Q29" s="180"/>
      <c r="R29" s="180"/>
      <c r="S29" s="180"/>
      <c r="T29" s="180"/>
      <c r="U29" s="180"/>
      <c r="V29" s="180"/>
      <c r="W29" s="180"/>
      <c r="X29" s="180"/>
      <c r="Y29" s="180"/>
      <c r="Z29" s="180"/>
      <c r="AA29" s="180"/>
      <c r="AB29" s="180"/>
      <c r="AC29" s="180"/>
    </row>
    <row r="30" spans="1:29" ht="12" customHeight="1" x14ac:dyDescent="0.2">
      <c r="A30" s="41" t="s">
        <v>13</v>
      </c>
      <c r="B30" s="125"/>
      <c r="C30" s="58" t="s">
        <v>224</v>
      </c>
      <c r="D30" s="58"/>
      <c r="E30" s="103" t="s">
        <v>161</v>
      </c>
      <c r="F30" s="60"/>
      <c r="G30" s="61" t="s">
        <v>213</v>
      </c>
      <c r="H30" s="196"/>
      <c r="I30" s="179"/>
      <c r="J30" s="180"/>
      <c r="K30" s="180"/>
      <c r="L30" s="180"/>
      <c r="M30" s="180"/>
      <c r="N30" s="180"/>
      <c r="O30" s="180"/>
      <c r="P30" s="180"/>
      <c r="Q30" s="180"/>
      <c r="R30" s="180"/>
      <c r="S30" s="180"/>
      <c r="T30" s="180"/>
      <c r="U30" s="180"/>
      <c r="V30" s="180"/>
      <c r="W30" s="180"/>
      <c r="X30" s="180"/>
      <c r="Y30" s="180"/>
      <c r="Z30" s="180"/>
      <c r="AA30" s="180"/>
      <c r="AB30" s="180"/>
      <c r="AC30" s="180"/>
    </row>
    <row r="31" spans="1:29" s="186" customFormat="1" ht="12" customHeight="1" thickBot="1" x14ac:dyDescent="0.25">
      <c r="A31" s="181" t="s">
        <v>13</v>
      </c>
      <c r="B31" s="198"/>
      <c r="C31" s="182" t="s">
        <v>225</v>
      </c>
      <c r="D31" s="182"/>
      <c r="E31" s="183" t="s">
        <v>161</v>
      </c>
      <c r="F31" s="184"/>
      <c r="G31" s="185" t="s">
        <v>213</v>
      </c>
      <c r="H31" s="197"/>
      <c r="I31" s="179"/>
      <c r="J31" s="180"/>
      <c r="K31" s="180"/>
      <c r="L31" s="180"/>
      <c r="M31" s="180"/>
      <c r="N31" s="180"/>
      <c r="O31" s="180"/>
      <c r="P31" s="180"/>
      <c r="Q31" s="180"/>
      <c r="R31" s="180"/>
      <c r="S31" s="180"/>
      <c r="T31" s="180"/>
      <c r="U31" s="180"/>
      <c r="V31" s="180"/>
      <c r="W31" s="180"/>
      <c r="X31" s="180"/>
      <c r="Y31" s="180"/>
      <c r="Z31" s="180"/>
      <c r="AA31" s="180"/>
      <c r="AB31" s="180"/>
      <c r="AC31" s="180"/>
    </row>
    <row r="32" spans="1:29" s="180" customFormat="1" ht="12" customHeight="1" x14ac:dyDescent="0.2">
      <c r="A32" s="174" t="s">
        <v>9</v>
      </c>
      <c r="B32" s="200" t="s">
        <v>215</v>
      </c>
      <c r="C32" s="175" t="s">
        <v>229</v>
      </c>
      <c r="D32" s="175"/>
      <c r="E32" s="176" t="s">
        <v>88</v>
      </c>
      <c r="F32" s="177" t="s">
        <v>257</v>
      </c>
      <c r="G32" s="173" t="s">
        <v>213</v>
      </c>
      <c r="H32" s="178"/>
      <c r="I32" s="179"/>
    </row>
    <row r="33" spans="1:33" ht="12" customHeight="1" x14ac:dyDescent="0.2">
      <c r="A33" s="187" t="s">
        <v>9</v>
      </c>
      <c r="B33" s="191"/>
      <c r="C33" s="189" t="s">
        <v>226</v>
      </c>
      <c r="D33" s="170"/>
      <c r="E33" s="171" t="s">
        <v>98</v>
      </c>
      <c r="F33" s="172"/>
      <c r="G33" s="61" t="s">
        <v>213</v>
      </c>
      <c r="H33" s="195"/>
      <c r="I33" s="179"/>
      <c r="J33" s="180"/>
      <c r="K33" s="180"/>
      <c r="L33" s="180"/>
      <c r="M33" s="180"/>
      <c r="N33" s="180"/>
      <c r="O33" s="180"/>
      <c r="P33" s="180"/>
      <c r="Q33" s="180"/>
      <c r="R33" s="180"/>
      <c r="S33" s="180"/>
      <c r="T33" s="180"/>
      <c r="U33" s="180"/>
      <c r="V33" s="180"/>
      <c r="W33" s="180"/>
      <c r="X33" s="180"/>
      <c r="Y33" s="180"/>
      <c r="Z33" s="180"/>
      <c r="AA33" s="180"/>
      <c r="AB33" s="180"/>
      <c r="AC33" s="180"/>
    </row>
    <row r="34" spans="1:33" ht="10.199999999999999" x14ac:dyDescent="0.2">
      <c r="A34" s="188" t="s">
        <v>11</v>
      </c>
      <c r="B34" s="191"/>
      <c r="C34" s="190" t="s">
        <v>227</v>
      </c>
      <c r="D34" s="58"/>
      <c r="E34" s="103" t="s">
        <v>98</v>
      </c>
      <c r="F34" s="60"/>
      <c r="G34" s="61" t="s">
        <v>213</v>
      </c>
      <c r="H34" s="196"/>
      <c r="I34" s="179"/>
      <c r="J34" s="180"/>
      <c r="K34" s="180"/>
      <c r="L34" s="180"/>
      <c r="M34" s="180"/>
      <c r="N34" s="180"/>
      <c r="O34" s="180"/>
      <c r="P34" s="180"/>
      <c r="Q34" s="180"/>
      <c r="R34" s="180"/>
      <c r="S34" s="180"/>
      <c r="T34" s="180"/>
      <c r="U34" s="180"/>
      <c r="V34" s="180"/>
      <c r="W34" s="180"/>
      <c r="X34" s="180"/>
      <c r="Y34" s="180"/>
      <c r="Z34" s="180"/>
      <c r="AA34" s="180"/>
      <c r="AB34" s="180"/>
      <c r="AC34" s="180"/>
    </row>
    <row r="35" spans="1:33" s="186" customFormat="1" ht="12" customHeight="1" thickBot="1" x14ac:dyDescent="0.25">
      <c r="A35" s="192" t="s">
        <v>11</v>
      </c>
      <c r="B35" s="201"/>
      <c r="C35" s="193" t="s">
        <v>228</v>
      </c>
      <c r="D35" s="182"/>
      <c r="E35" s="183" t="s">
        <v>98</v>
      </c>
      <c r="F35" s="184"/>
      <c r="G35" s="185" t="s">
        <v>213</v>
      </c>
      <c r="H35" s="197"/>
      <c r="I35" s="179"/>
      <c r="J35" s="180"/>
      <c r="K35" s="180"/>
      <c r="L35" s="180"/>
      <c r="M35" s="180"/>
      <c r="N35" s="180"/>
      <c r="O35" s="180"/>
      <c r="P35" s="180"/>
      <c r="Q35" s="180"/>
      <c r="R35" s="180"/>
      <c r="S35" s="180"/>
      <c r="T35" s="180"/>
      <c r="U35" s="180"/>
      <c r="V35" s="180"/>
      <c r="W35" s="180"/>
      <c r="X35" s="180"/>
      <c r="Y35" s="180"/>
      <c r="Z35" s="180"/>
      <c r="AA35" s="180"/>
      <c r="AB35" s="180"/>
      <c r="AC35" s="180"/>
    </row>
    <row r="36" spans="1:33" ht="12" customHeight="1" x14ac:dyDescent="0.2">
      <c r="A36" s="187" t="s">
        <v>9</v>
      </c>
      <c r="B36" s="200" t="s">
        <v>216</v>
      </c>
      <c r="C36" s="189" t="s">
        <v>230</v>
      </c>
      <c r="D36" s="170"/>
      <c r="E36" s="171" t="s">
        <v>88</v>
      </c>
      <c r="F36" s="194" t="s">
        <v>258</v>
      </c>
      <c r="G36" s="173" t="s">
        <v>213</v>
      </c>
      <c r="H36" s="195"/>
      <c r="I36" s="179"/>
      <c r="J36" s="180"/>
    </row>
    <row r="37" spans="1:33" ht="20.399999999999999" x14ac:dyDescent="0.2">
      <c r="A37" s="188" t="s">
        <v>9</v>
      </c>
      <c r="B37" s="191"/>
      <c r="C37" s="190" t="s">
        <v>231</v>
      </c>
      <c r="D37" s="58"/>
      <c r="E37" s="103" t="s">
        <v>98</v>
      </c>
      <c r="F37" s="60"/>
      <c r="G37" s="61" t="s">
        <v>213</v>
      </c>
      <c r="H37" s="61"/>
    </row>
    <row r="38" spans="1:33" ht="12" customHeight="1" x14ac:dyDescent="0.2">
      <c r="A38" s="188" t="s">
        <v>11</v>
      </c>
      <c r="B38" s="191"/>
      <c r="C38" s="190" t="s">
        <v>232</v>
      </c>
      <c r="D38" s="58"/>
      <c r="E38" s="103" t="s">
        <v>98</v>
      </c>
      <c r="F38" s="60"/>
      <c r="G38" s="61" t="s">
        <v>213</v>
      </c>
      <c r="H38" s="61"/>
    </row>
    <row r="39" spans="1:33" ht="12" customHeight="1" x14ac:dyDescent="0.2">
      <c r="A39" s="188" t="s">
        <v>13</v>
      </c>
      <c r="B39" s="191"/>
      <c r="C39" s="190" t="s">
        <v>233</v>
      </c>
      <c r="D39" s="58"/>
      <c r="E39" s="103" t="s">
        <v>98</v>
      </c>
      <c r="F39" s="60"/>
      <c r="G39" s="61" t="s">
        <v>213</v>
      </c>
      <c r="H39" s="61"/>
    </row>
    <row r="40" spans="1:33" ht="12" customHeight="1" x14ac:dyDescent="0.2">
      <c r="A40" s="188" t="s">
        <v>13</v>
      </c>
      <c r="B40" s="191"/>
      <c r="C40" s="190" t="s">
        <v>234</v>
      </c>
      <c r="D40" s="58"/>
      <c r="E40" s="103" t="s">
        <v>98</v>
      </c>
      <c r="F40" s="61"/>
      <c r="G40" s="61" t="s">
        <v>213</v>
      </c>
      <c r="H40" s="61"/>
    </row>
    <row r="41" spans="1:33" ht="10.199999999999999" x14ac:dyDescent="0.2">
      <c r="A41" s="188" t="s">
        <v>13</v>
      </c>
      <c r="B41" s="191"/>
      <c r="C41" s="190" t="s">
        <v>235</v>
      </c>
      <c r="D41" s="58"/>
      <c r="E41" s="103" t="s">
        <v>98</v>
      </c>
      <c r="F41" s="61"/>
      <c r="G41" s="61" t="s">
        <v>213</v>
      </c>
      <c r="H41" s="61"/>
    </row>
    <row r="42" spans="1:33" s="186" customFormat="1" ht="19.8" customHeight="1" thickBot="1" x14ac:dyDescent="0.25">
      <c r="A42" s="192" t="s">
        <v>13</v>
      </c>
      <c r="B42" s="201"/>
      <c r="C42" s="193" t="s">
        <v>236</v>
      </c>
      <c r="D42" s="182"/>
      <c r="E42" s="183" t="s">
        <v>98</v>
      </c>
      <c r="F42" s="185"/>
      <c r="G42" s="185" t="s">
        <v>213</v>
      </c>
      <c r="H42" s="197"/>
      <c r="I42" s="179"/>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row>
    <row r="43" spans="1:33" ht="10.199999999999999" x14ac:dyDescent="0.2">
      <c r="A43" s="57" t="s">
        <v>237</v>
      </c>
      <c r="B43" s="57"/>
      <c r="C43" s="57"/>
      <c r="D43" s="57"/>
      <c r="E43" s="57"/>
      <c r="F43" s="57"/>
      <c r="G43" s="57"/>
      <c r="H43" s="240"/>
      <c r="I43" s="238"/>
      <c r="J43" s="239"/>
      <c r="K43" s="239"/>
      <c r="L43" s="239"/>
      <c r="M43" s="239"/>
      <c r="N43" s="239"/>
      <c r="O43" s="239"/>
      <c r="P43" s="239"/>
      <c r="Q43" s="239"/>
      <c r="R43" s="239"/>
      <c r="S43" s="239"/>
      <c r="T43" s="239"/>
      <c r="U43" s="239"/>
      <c r="V43" s="239"/>
      <c r="W43" s="239"/>
      <c r="X43" s="239"/>
      <c r="Y43" s="239"/>
      <c r="Z43" s="239"/>
      <c r="AA43" s="239"/>
      <c r="AB43" s="239"/>
      <c r="AC43" s="239"/>
      <c r="AD43" s="239"/>
      <c r="AE43" s="239"/>
      <c r="AF43" s="239"/>
      <c r="AG43" s="239"/>
    </row>
    <row r="44" spans="1:33" ht="12" customHeight="1" x14ac:dyDescent="0.2">
      <c r="A44" s="41" t="s">
        <v>171</v>
      </c>
      <c r="B44" s="124" t="s">
        <v>211</v>
      </c>
      <c r="C44" s="58" t="s">
        <v>260</v>
      </c>
      <c r="D44" s="58"/>
      <c r="E44" s="103" t="s">
        <v>161</v>
      </c>
      <c r="F44" s="60"/>
      <c r="G44" s="61" t="s">
        <v>213</v>
      </c>
      <c r="H44" s="196"/>
      <c r="I44" s="238"/>
      <c r="J44" s="239"/>
      <c r="K44" s="239"/>
      <c r="L44" s="239"/>
      <c r="M44" s="239"/>
      <c r="N44" s="239"/>
      <c r="O44" s="239"/>
      <c r="P44" s="239"/>
      <c r="Q44" s="239"/>
      <c r="R44" s="239"/>
      <c r="S44" s="239"/>
      <c r="T44" s="239"/>
      <c r="U44" s="239"/>
      <c r="V44" s="239"/>
      <c r="W44" s="239"/>
      <c r="X44" s="239"/>
      <c r="Y44" s="239"/>
      <c r="Z44" s="239"/>
      <c r="AA44" s="239"/>
      <c r="AB44" s="239"/>
      <c r="AC44" s="239"/>
      <c r="AD44" s="239"/>
      <c r="AE44" s="239"/>
      <c r="AF44" s="239"/>
      <c r="AG44" s="239"/>
    </row>
    <row r="45" spans="1:33" ht="10.199999999999999" x14ac:dyDescent="0.2">
      <c r="A45" s="41" t="s">
        <v>13</v>
      </c>
      <c r="B45" s="125"/>
      <c r="C45" s="58" t="s">
        <v>214</v>
      </c>
      <c r="D45" s="58"/>
      <c r="E45" s="103" t="s">
        <v>161</v>
      </c>
      <c r="F45" s="60"/>
      <c r="G45" s="61" t="s">
        <v>213</v>
      </c>
      <c r="H45" s="196"/>
      <c r="I45" s="238"/>
      <c r="J45" s="239"/>
      <c r="K45" s="239"/>
      <c r="L45" s="239"/>
      <c r="M45" s="239"/>
      <c r="N45" s="239"/>
      <c r="O45" s="239"/>
      <c r="P45" s="239"/>
      <c r="Q45" s="239"/>
      <c r="R45" s="239"/>
      <c r="S45" s="239"/>
      <c r="T45" s="239"/>
      <c r="U45" s="239"/>
      <c r="V45" s="239"/>
      <c r="W45" s="239"/>
      <c r="X45" s="239"/>
      <c r="Y45" s="239"/>
      <c r="Z45" s="239"/>
      <c r="AA45" s="239"/>
      <c r="AB45" s="239"/>
      <c r="AC45" s="239"/>
      <c r="AD45" s="239"/>
      <c r="AE45" s="239"/>
      <c r="AF45" s="239"/>
      <c r="AG45" s="239"/>
    </row>
    <row r="46" spans="1:33" ht="12" customHeight="1" x14ac:dyDescent="0.2">
      <c r="A46" s="41" t="s">
        <v>13</v>
      </c>
      <c r="B46" s="125"/>
      <c r="C46" s="58" t="s">
        <v>217</v>
      </c>
      <c r="D46" s="58"/>
      <c r="E46" s="103" t="s">
        <v>161</v>
      </c>
      <c r="F46" s="60"/>
      <c r="G46" s="61" t="s">
        <v>213</v>
      </c>
      <c r="H46" s="196"/>
      <c r="I46" s="238"/>
      <c r="J46" s="239"/>
      <c r="K46" s="239"/>
      <c r="L46" s="239"/>
      <c r="M46" s="239"/>
      <c r="N46" s="239"/>
      <c r="O46" s="239"/>
      <c r="P46" s="239"/>
      <c r="Q46" s="239"/>
      <c r="R46" s="239"/>
      <c r="S46" s="239"/>
      <c r="T46" s="239"/>
      <c r="U46" s="239"/>
      <c r="V46" s="239"/>
      <c r="W46" s="239"/>
      <c r="X46" s="239"/>
      <c r="Y46" s="239"/>
      <c r="Z46" s="239"/>
      <c r="AA46" s="239"/>
      <c r="AB46" s="239"/>
      <c r="AC46" s="239"/>
      <c r="AD46" s="239"/>
      <c r="AE46" s="239"/>
      <c r="AF46" s="239"/>
      <c r="AG46" s="239"/>
    </row>
    <row r="47" spans="1:33" s="186" customFormat="1" ht="12" customHeight="1" thickBot="1" x14ac:dyDescent="0.25">
      <c r="A47" s="181" t="s">
        <v>13</v>
      </c>
      <c r="B47" s="198"/>
      <c r="C47" s="182" t="s">
        <v>219</v>
      </c>
      <c r="D47" s="182"/>
      <c r="E47" s="183" t="s">
        <v>161</v>
      </c>
      <c r="F47" s="185"/>
      <c r="G47" s="185" t="s">
        <v>213</v>
      </c>
      <c r="H47" s="197"/>
      <c r="I47" s="238"/>
      <c r="J47" s="239"/>
      <c r="K47" s="239"/>
      <c r="L47" s="239"/>
      <c r="M47" s="239"/>
      <c r="N47" s="239"/>
      <c r="O47" s="239"/>
      <c r="P47" s="239"/>
      <c r="Q47" s="239"/>
      <c r="R47" s="239"/>
      <c r="S47" s="239"/>
      <c r="T47" s="239"/>
      <c r="U47" s="239"/>
      <c r="V47" s="239"/>
      <c r="W47" s="239"/>
      <c r="X47" s="239"/>
      <c r="Y47" s="239"/>
      <c r="Z47" s="239"/>
      <c r="AA47" s="239"/>
      <c r="AB47" s="239"/>
      <c r="AC47" s="239"/>
      <c r="AD47" s="239"/>
      <c r="AE47" s="239"/>
      <c r="AF47" s="239"/>
      <c r="AG47" s="239"/>
    </row>
    <row r="48" spans="1:33" ht="12" customHeight="1" x14ac:dyDescent="0.2">
      <c r="A48" s="76" t="s">
        <v>9</v>
      </c>
      <c r="B48" s="125" t="s">
        <v>220</v>
      </c>
      <c r="C48" s="170" t="s">
        <v>221</v>
      </c>
      <c r="D48" s="170"/>
      <c r="E48" s="171" t="s">
        <v>161</v>
      </c>
      <c r="F48" s="172"/>
      <c r="G48" s="173" t="s">
        <v>213</v>
      </c>
      <c r="H48" s="195"/>
      <c r="I48" s="238"/>
      <c r="J48" s="239"/>
      <c r="K48" s="239"/>
      <c r="L48" s="239"/>
      <c r="M48" s="239"/>
      <c r="N48" s="239"/>
      <c r="O48" s="239"/>
      <c r="P48" s="239"/>
      <c r="Q48" s="239"/>
      <c r="R48" s="239"/>
      <c r="S48" s="239"/>
      <c r="T48" s="239"/>
      <c r="U48" s="239"/>
      <c r="V48" s="239"/>
      <c r="W48" s="239"/>
      <c r="X48" s="239"/>
      <c r="Y48" s="239"/>
      <c r="Z48" s="239"/>
      <c r="AA48" s="239"/>
      <c r="AB48" s="239"/>
      <c r="AC48" s="239"/>
      <c r="AD48" s="239"/>
      <c r="AE48" s="239"/>
      <c r="AF48" s="239"/>
      <c r="AG48" s="239"/>
    </row>
    <row r="49" spans="1:33" ht="12" customHeight="1" x14ac:dyDescent="0.2">
      <c r="A49" s="41" t="s">
        <v>11</v>
      </c>
      <c r="B49" s="125"/>
      <c r="C49" s="58" t="s">
        <v>239</v>
      </c>
      <c r="D49" s="58" t="s">
        <v>238</v>
      </c>
      <c r="E49" s="103" t="s">
        <v>92</v>
      </c>
      <c r="F49" s="166" t="s">
        <v>261</v>
      </c>
      <c r="G49" s="61" t="s">
        <v>213</v>
      </c>
      <c r="H49" s="196"/>
      <c r="I49" s="238"/>
      <c r="J49" s="239"/>
      <c r="K49" s="239"/>
      <c r="L49" s="239"/>
      <c r="M49" s="239"/>
      <c r="N49" s="239"/>
      <c r="O49" s="239"/>
      <c r="P49" s="239"/>
      <c r="Q49" s="239"/>
      <c r="R49" s="239"/>
      <c r="S49" s="239"/>
      <c r="T49" s="239"/>
      <c r="U49" s="239"/>
      <c r="V49" s="239"/>
      <c r="W49" s="239"/>
      <c r="X49" s="239"/>
      <c r="Y49" s="239"/>
      <c r="Z49" s="239"/>
      <c r="AA49" s="239"/>
      <c r="AB49" s="239"/>
      <c r="AC49" s="239"/>
      <c r="AD49" s="239"/>
      <c r="AE49" s="239"/>
      <c r="AF49" s="239"/>
      <c r="AG49" s="239"/>
    </row>
    <row r="50" spans="1:33" ht="10.199999999999999" x14ac:dyDescent="0.2">
      <c r="A50" s="41" t="s">
        <v>11</v>
      </c>
      <c r="B50" s="125"/>
      <c r="C50" s="58" t="s">
        <v>223</v>
      </c>
      <c r="D50" s="58"/>
      <c r="E50" s="103" t="s">
        <v>161</v>
      </c>
      <c r="F50" s="60"/>
      <c r="G50" s="61" t="s">
        <v>213</v>
      </c>
      <c r="H50" s="196"/>
      <c r="I50" s="238"/>
      <c r="J50" s="239"/>
      <c r="K50" s="239"/>
      <c r="L50" s="239"/>
      <c r="M50" s="239"/>
      <c r="N50" s="239"/>
      <c r="O50" s="239"/>
      <c r="P50" s="239"/>
      <c r="Q50" s="239"/>
      <c r="R50" s="239"/>
      <c r="S50" s="239"/>
      <c r="T50" s="239"/>
      <c r="U50" s="239"/>
      <c r="V50" s="239"/>
      <c r="W50" s="239"/>
      <c r="X50" s="239"/>
      <c r="Y50" s="239"/>
      <c r="Z50" s="239"/>
      <c r="AA50" s="239"/>
      <c r="AB50" s="239"/>
      <c r="AC50" s="239"/>
      <c r="AD50" s="239"/>
      <c r="AE50" s="239"/>
      <c r="AF50" s="239"/>
      <c r="AG50" s="239"/>
    </row>
    <row r="51" spans="1:33" ht="12" customHeight="1" x14ac:dyDescent="0.2">
      <c r="A51" s="41" t="s">
        <v>13</v>
      </c>
      <c r="B51" s="125"/>
      <c r="C51" s="58" t="s">
        <v>224</v>
      </c>
      <c r="D51" s="58"/>
      <c r="E51" s="103" t="s">
        <v>161</v>
      </c>
      <c r="F51" s="60"/>
      <c r="G51" s="61" t="s">
        <v>213</v>
      </c>
      <c r="H51" s="196"/>
      <c r="I51" s="238"/>
      <c r="J51" s="239"/>
      <c r="K51" s="239"/>
      <c r="L51" s="239"/>
      <c r="M51" s="239"/>
      <c r="N51" s="239"/>
      <c r="O51" s="239"/>
      <c r="P51" s="239"/>
      <c r="Q51" s="239"/>
      <c r="R51" s="239"/>
      <c r="S51" s="239"/>
      <c r="T51" s="239"/>
      <c r="U51" s="239"/>
      <c r="V51" s="239"/>
      <c r="W51" s="239"/>
      <c r="X51" s="239"/>
      <c r="Y51" s="239"/>
      <c r="Z51" s="239"/>
      <c r="AA51" s="239"/>
      <c r="AB51" s="239"/>
      <c r="AC51" s="239"/>
      <c r="AD51" s="239"/>
      <c r="AE51" s="239"/>
      <c r="AF51" s="239"/>
      <c r="AG51" s="239"/>
    </row>
    <row r="52" spans="1:33" s="186" customFormat="1" ht="12" customHeight="1" thickBot="1" x14ac:dyDescent="0.25">
      <c r="A52" s="181" t="s">
        <v>13</v>
      </c>
      <c r="B52" s="198"/>
      <c r="C52" s="182" t="s">
        <v>225</v>
      </c>
      <c r="D52" s="182"/>
      <c r="E52" s="183" t="s">
        <v>161</v>
      </c>
      <c r="F52" s="184"/>
      <c r="G52" s="185" t="s">
        <v>213</v>
      </c>
      <c r="H52" s="197"/>
      <c r="I52" s="238"/>
      <c r="J52" s="239"/>
      <c r="K52" s="239"/>
      <c r="L52" s="239"/>
      <c r="M52" s="239"/>
      <c r="N52" s="239"/>
      <c r="O52" s="239"/>
      <c r="P52" s="239"/>
      <c r="Q52" s="239"/>
      <c r="R52" s="239"/>
      <c r="S52" s="239"/>
      <c r="T52" s="239"/>
      <c r="U52" s="239"/>
      <c r="V52" s="239"/>
      <c r="W52" s="239"/>
      <c r="X52" s="239"/>
      <c r="Y52" s="239"/>
      <c r="Z52" s="239"/>
      <c r="AA52" s="239"/>
      <c r="AB52" s="239"/>
      <c r="AC52" s="239"/>
      <c r="AD52" s="239"/>
      <c r="AE52" s="239"/>
      <c r="AF52" s="239"/>
      <c r="AG52" s="239"/>
    </row>
    <row r="53" spans="1:33" ht="12" customHeight="1" x14ac:dyDescent="0.2">
      <c r="A53" s="76" t="s">
        <v>9</v>
      </c>
      <c r="B53" s="125" t="s">
        <v>240</v>
      </c>
      <c r="C53" s="170" t="s">
        <v>241</v>
      </c>
      <c r="D53" s="170"/>
      <c r="E53" s="171" t="s">
        <v>88</v>
      </c>
      <c r="F53" s="194" t="s">
        <v>262</v>
      </c>
      <c r="G53" s="173" t="s">
        <v>213</v>
      </c>
      <c r="H53" s="195"/>
      <c r="I53" s="238"/>
      <c r="J53" s="239"/>
      <c r="K53" s="239"/>
      <c r="L53" s="239"/>
      <c r="M53" s="239"/>
      <c r="N53" s="239"/>
      <c r="O53" s="239"/>
      <c r="P53" s="239"/>
      <c r="Q53" s="239"/>
      <c r="R53" s="239"/>
      <c r="S53" s="239"/>
      <c r="T53" s="239"/>
      <c r="U53" s="239"/>
      <c r="V53" s="239"/>
      <c r="W53" s="239"/>
      <c r="X53" s="239"/>
      <c r="Y53" s="239"/>
      <c r="Z53" s="239"/>
      <c r="AA53" s="239"/>
      <c r="AB53" s="239"/>
      <c r="AC53" s="239"/>
      <c r="AD53" s="239"/>
      <c r="AE53" s="239"/>
      <c r="AF53" s="239"/>
      <c r="AG53" s="239"/>
    </row>
    <row r="54" spans="1:33" ht="12" customHeight="1" x14ac:dyDescent="0.2">
      <c r="A54" s="76" t="s">
        <v>11</v>
      </c>
      <c r="B54" s="125"/>
      <c r="C54" s="170" t="s">
        <v>264</v>
      </c>
      <c r="D54" s="170"/>
      <c r="E54" s="171" t="s">
        <v>92</v>
      </c>
      <c r="F54" s="194" t="s">
        <v>265</v>
      </c>
      <c r="G54" s="173" t="s">
        <v>213</v>
      </c>
      <c r="H54" s="195"/>
      <c r="I54" s="238"/>
      <c r="J54" s="239"/>
      <c r="K54" s="239"/>
      <c r="L54" s="239"/>
      <c r="M54" s="239"/>
      <c r="N54" s="239"/>
      <c r="O54" s="239"/>
      <c r="P54" s="239"/>
      <c r="Q54" s="239"/>
      <c r="R54" s="239"/>
      <c r="S54" s="239"/>
      <c r="T54" s="239"/>
      <c r="U54" s="239"/>
      <c r="V54" s="239"/>
      <c r="W54" s="239"/>
      <c r="X54" s="239"/>
      <c r="Y54" s="239"/>
      <c r="Z54" s="239"/>
      <c r="AA54" s="239"/>
      <c r="AB54" s="239"/>
      <c r="AC54" s="239"/>
      <c r="AD54" s="239"/>
      <c r="AE54" s="239"/>
      <c r="AF54" s="239"/>
      <c r="AG54" s="239"/>
    </row>
    <row r="55" spans="1:33" ht="12" customHeight="1" x14ac:dyDescent="0.2">
      <c r="A55" s="41" t="s">
        <v>11</v>
      </c>
      <c r="B55" s="125"/>
      <c r="C55" s="58" t="s">
        <v>263</v>
      </c>
      <c r="D55" s="58"/>
      <c r="E55" s="103" t="s">
        <v>90</v>
      </c>
      <c r="F55" s="166" t="s">
        <v>266</v>
      </c>
      <c r="G55" s="61" t="s">
        <v>213</v>
      </c>
      <c r="H55" s="196"/>
      <c r="I55" s="238"/>
      <c r="J55" s="239"/>
      <c r="K55" s="239"/>
      <c r="L55" s="239"/>
      <c r="M55" s="239"/>
      <c r="N55" s="239"/>
      <c r="O55" s="239"/>
      <c r="P55" s="239"/>
      <c r="Q55" s="239"/>
      <c r="R55" s="239"/>
      <c r="S55" s="239"/>
      <c r="T55" s="239"/>
      <c r="U55" s="239"/>
      <c r="V55" s="239"/>
      <c r="W55" s="239"/>
      <c r="X55" s="239"/>
      <c r="Y55" s="239"/>
      <c r="Z55" s="239"/>
      <c r="AA55" s="239"/>
      <c r="AB55" s="239"/>
      <c r="AC55" s="239"/>
      <c r="AD55" s="239"/>
      <c r="AE55" s="239"/>
      <c r="AF55" s="239"/>
      <c r="AG55" s="239"/>
    </row>
    <row r="56" spans="1:33" s="186" customFormat="1" ht="10.8" thickBot="1" x14ac:dyDescent="0.25">
      <c r="A56" s="181" t="s">
        <v>11</v>
      </c>
      <c r="B56" s="198"/>
      <c r="C56" s="182" t="s">
        <v>242</v>
      </c>
      <c r="D56" s="182"/>
      <c r="E56" s="183" t="s">
        <v>161</v>
      </c>
      <c r="F56" s="184"/>
      <c r="G56" s="185" t="s">
        <v>213</v>
      </c>
      <c r="H56" s="197"/>
      <c r="I56" s="238"/>
      <c r="J56" s="239"/>
      <c r="K56" s="239"/>
      <c r="L56" s="239"/>
      <c r="M56" s="239"/>
      <c r="N56" s="239"/>
      <c r="O56" s="239"/>
      <c r="P56" s="239"/>
      <c r="Q56" s="239"/>
      <c r="R56" s="239"/>
      <c r="S56" s="239"/>
      <c r="T56" s="239"/>
      <c r="U56" s="239"/>
      <c r="V56" s="239"/>
      <c r="W56" s="239"/>
      <c r="X56" s="239"/>
      <c r="Y56" s="239"/>
      <c r="Z56" s="239"/>
      <c r="AA56" s="239"/>
      <c r="AB56" s="239"/>
      <c r="AC56" s="239"/>
      <c r="AD56" s="239"/>
      <c r="AE56" s="239"/>
      <c r="AF56" s="239"/>
      <c r="AG56" s="239"/>
    </row>
    <row r="57" spans="1:33" s="180" customFormat="1" ht="13.2" x14ac:dyDescent="0.2">
      <c r="A57" s="70" t="s">
        <v>9</v>
      </c>
      <c r="B57" s="199" t="s">
        <v>247</v>
      </c>
      <c r="C57" s="203" t="s">
        <v>267</v>
      </c>
      <c r="D57" s="203"/>
      <c r="E57" s="204" t="s">
        <v>92</v>
      </c>
      <c r="F57" s="206" t="s">
        <v>268</v>
      </c>
      <c r="G57" s="173" t="s">
        <v>213</v>
      </c>
      <c r="H57" s="241"/>
      <c r="I57" s="238"/>
      <c r="J57" s="239"/>
      <c r="K57" s="239"/>
      <c r="L57" s="239"/>
      <c r="M57" s="239"/>
      <c r="N57" s="239"/>
      <c r="O57" s="239"/>
      <c r="P57" s="239"/>
      <c r="Q57" s="239"/>
      <c r="R57" s="239"/>
      <c r="S57" s="239"/>
      <c r="T57" s="239"/>
      <c r="U57" s="239"/>
      <c r="V57" s="239"/>
      <c r="W57" s="239"/>
      <c r="X57" s="239"/>
      <c r="Y57" s="239"/>
      <c r="Z57" s="239"/>
      <c r="AA57" s="239"/>
      <c r="AB57" s="239"/>
      <c r="AC57" s="239"/>
      <c r="AD57" s="239"/>
      <c r="AE57" s="239"/>
      <c r="AF57" s="239"/>
      <c r="AG57" s="239"/>
    </row>
    <row r="58" spans="1:33" ht="12" customHeight="1" x14ac:dyDescent="0.2">
      <c r="A58" s="76" t="s">
        <v>9</v>
      </c>
      <c r="B58" s="125"/>
      <c r="C58" s="170" t="s">
        <v>243</v>
      </c>
      <c r="D58" s="170"/>
      <c r="E58" s="171" t="s">
        <v>161</v>
      </c>
      <c r="F58" s="172"/>
      <c r="G58" s="173" t="s">
        <v>213</v>
      </c>
      <c r="H58" s="195"/>
      <c r="I58" s="238"/>
      <c r="J58" s="239"/>
      <c r="K58" s="239"/>
      <c r="L58" s="239"/>
      <c r="M58" s="239"/>
      <c r="N58" s="239"/>
      <c r="O58" s="239"/>
      <c r="P58" s="239"/>
      <c r="Q58" s="239"/>
      <c r="R58" s="239"/>
      <c r="S58" s="239"/>
      <c r="T58" s="239"/>
      <c r="U58" s="239"/>
      <c r="V58" s="239"/>
      <c r="W58" s="239"/>
      <c r="X58" s="239"/>
      <c r="Y58" s="239"/>
      <c r="Z58" s="239"/>
      <c r="AA58" s="239"/>
      <c r="AB58" s="239"/>
      <c r="AC58" s="239"/>
      <c r="AD58" s="239"/>
      <c r="AE58" s="239"/>
      <c r="AF58" s="239"/>
      <c r="AG58" s="239"/>
    </row>
    <row r="59" spans="1:33" ht="12" customHeight="1" x14ac:dyDescent="0.2">
      <c r="A59" s="41" t="s">
        <v>9</v>
      </c>
      <c r="B59" s="125"/>
      <c r="C59" s="58" t="s">
        <v>244</v>
      </c>
      <c r="D59" s="58"/>
      <c r="E59" s="103" t="s">
        <v>88</v>
      </c>
      <c r="F59" s="166" t="s">
        <v>272</v>
      </c>
      <c r="G59" s="61" t="s">
        <v>213</v>
      </c>
      <c r="H59" s="196"/>
      <c r="I59" s="238"/>
      <c r="J59" s="239"/>
      <c r="K59" s="239"/>
      <c r="L59" s="239"/>
      <c r="M59" s="239"/>
      <c r="N59" s="239"/>
      <c r="O59" s="239"/>
      <c r="P59" s="239"/>
      <c r="Q59" s="239"/>
      <c r="R59" s="239"/>
      <c r="S59" s="239"/>
      <c r="T59" s="239"/>
      <c r="U59" s="239"/>
      <c r="V59" s="239"/>
      <c r="W59" s="239"/>
      <c r="X59" s="239"/>
      <c r="Y59" s="239"/>
      <c r="Z59" s="239"/>
      <c r="AA59" s="239"/>
      <c r="AB59" s="239"/>
      <c r="AC59" s="239"/>
      <c r="AD59" s="239"/>
      <c r="AE59" s="239"/>
      <c r="AF59" s="239"/>
      <c r="AG59" s="239"/>
    </row>
    <row r="60" spans="1:33" ht="13.2" x14ac:dyDescent="0.2">
      <c r="A60" s="41" t="s">
        <v>13</v>
      </c>
      <c r="B60" s="125"/>
      <c r="C60" s="58" t="s">
        <v>245</v>
      </c>
      <c r="D60" s="58"/>
      <c r="E60" s="103" t="s">
        <v>92</v>
      </c>
      <c r="F60" s="166" t="s">
        <v>269</v>
      </c>
      <c r="G60" s="61" t="s">
        <v>213</v>
      </c>
      <c r="H60" s="196"/>
      <c r="I60" s="238"/>
      <c r="J60" s="239"/>
      <c r="K60" s="239"/>
      <c r="L60" s="239"/>
      <c r="M60" s="239"/>
      <c r="N60" s="239"/>
      <c r="O60" s="239"/>
      <c r="P60" s="239"/>
      <c r="Q60" s="239"/>
      <c r="R60" s="239"/>
      <c r="S60" s="239"/>
      <c r="T60" s="239"/>
      <c r="U60" s="239"/>
      <c r="V60" s="239"/>
      <c r="W60" s="239"/>
      <c r="X60" s="239"/>
      <c r="Y60" s="239"/>
      <c r="Z60" s="239"/>
      <c r="AA60" s="239"/>
      <c r="AB60" s="239"/>
      <c r="AC60" s="239"/>
      <c r="AD60" s="239"/>
      <c r="AE60" s="239"/>
      <c r="AF60" s="239"/>
      <c r="AG60" s="239"/>
    </row>
    <row r="61" spans="1:33" ht="12" customHeight="1" x14ac:dyDescent="0.2">
      <c r="A61" s="210" t="s">
        <v>11</v>
      </c>
      <c r="B61" s="125"/>
      <c r="C61" s="211" t="s">
        <v>246</v>
      </c>
      <c r="D61" s="209"/>
      <c r="E61" s="207" t="s">
        <v>90</v>
      </c>
      <c r="F61" s="166" t="s">
        <v>270</v>
      </c>
      <c r="G61" s="212" t="s">
        <v>213</v>
      </c>
      <c r="H61" s="196"/>
      <c r="I61" s="238"/>
      <c r="J61" s="239"/>
      <c r="K61" s="239"/>
      <c r="L61" s="239"/>
      <c r="M61" s="239"/>
      <c r="N61" s="239"/>
      <c r="O61" s="239"/>
      <c r="P61" s="239"/>
      <c r="Q61" s="239"/>
      <c r="R61" s="239"/>
      <c r="S61" s="239"/>
      <c r="T61" s="239"/>
      <c r="U61" s="239"/>
      <c r="V61" s="239"/>
      <c r="W61" s="239"/>
      <c r="X61" s="239"/>
      <c r="Y61" s="239"/>
      <c r="Z61" s="239"/>
      <c r="AA61" s="239"/>
      <c r="AB61" s="239"/>
      <c r="AC61" s="239"/>
      <c r="AD61" s="239"/>
      <c r="AE61" s="239"/>
      <c r="AF61" s="239"/>
      <c r="AG61" s="239"/>
    </row>
    <row r="62" spans="1:33" s="186" customFormat="1" ht="12" customHeight="1" thickBot="1" x14ac:dyDescent="0.25">
      <c r="A62" s="214"/>
      <c r="B62" s="198"/>
      <c r="C62" s="215"/>
      <c r="D62" s="216"/>
      <c r="E62" s="208"/>
      <c r="F62" s="213" t="s">
        <v>271</v>
      </c>
      <c r="G62" s="217"/>
      <c r="H62" s="197"/>
      <c r="I62" s="238"/>
      <c r="J62" s="239"/>
      <c r="K62" s="239"/>
      <c r="L62" s="239"/>
      <c r="M62" s="239"/>
      <c r="N62" s="239"/>
      <c r="O62" s="239"/>
      <c r="P62" s="239"/>
      <c r="Q62" s="239"/>
      <c r="R62" s="239"/>
      <c r="S62" s="239"/>
      <c r="T62" s="239"/>
      <c r="U62" s="239"/>
      <c r="V62" s="239"/>
      <c r="W62" s="239"/>
      <c r="X62" s="239"/>
      <c r="Y62" s="239"/>
      <c r="Z62" s="239"/>
      <c r="AA62" s="239"/>
      <c r="AB62" s="239"/>
      <c r="AC62" s="239"/>
      <c r="AD62" s="239"/>
      <c r="AE62" s="239"/>
      <c r="AF62" s="239"/>
      <c r="AG62" s="239"/>
    </row>
    <row r="63" spans="1:33" ht="10.199999999999999" x14ac:dyDescent="0.2">
      <c r="A63" s="57" t="s">
        <v>248</v>
      </c>
      <c r="B63" s="57"/>
      <c r="C63" s="57"/>
      <c r="D63" s="57"/>
      <c r="E63" s="57"/>
      <c r="F63" s="57"/>
      <c r="G63" s="57"/>
      <c r="H63" s="240"/>
      <c r="I63" s="238"/>
      <c r="J63" s="239"/>
      <c r="K63" s="239"/>
      <c r="L63" s="239"/>
      <c r="M63" s="239"/>
      <c r="N63" s="239"/>
      <c r="O63" s="239"/>
      <c r="P63" s="239"/>
      <c r="Q63" s="239"/>
      <c r="R63" s="239"/>
      <c r="S63" s="239"/>
      <c r="T63" s="239"/>
      <c r="U63" s="239"/>
      <c r="V63" s="239"/>
      <c r="W63" s="239"/>
      <c r="X63" s="239"/>
      <c r="Y63" s="239"/>
      <c r="Z63" s="239"/>
      <c r="AA63" s="239"/>
      <c r="AB63" s="239"/>
      <c r="AC63" s="239"/>
      <c r="AD63" s="239"/>
      <c r="AE63" s="239"/>
      <c r="AF63" s="239"/>
      <c r="AG63" s="239"/>
    </row>
    <row r="64" spans="1:33" ht="12" customHeight="1" x14ac:dyDescent="0.2">
      <c r="A64" s="41" t="s">
        <v>171</v>
      </c>
      <c r="B64" s="124" t="s">
        <v>211</v>
      </c>
      <c r="C64" s="58" t="s">
        <v>273</v>
      </c>
      <c r="D64" s="58"/>
      <c r="E64" s="103" t="s">
        <v>161</v>
      </c>
      <c r="F64" s="60"/>
      <c r="G64" s="61" t="s">
        <v>213</v>
      </c>
      <c r="H64" s="196"/>
      <c r="I64" s="238"/>
      <c r="J64" s="239"/>
      <c r="K64" s="239"/>
      <c r="L64" s="239"/>
      <c r="M64" s="239"/>
      <c r="N64" s="239"/>
      <c r="O64" s="239"/>
      <c r="P64" s="239"/>
      <c r="Q64" s="239"/>
      <c r="R64" s="239"/>
      <c r="S64" s="239"/>
      <c r="T64" s="239"/>
      <c r="U64" s="239"/>
      <c r="V64" s="239"/>
      <c r="W64" s="239"/>
      <c r="X64" s="239"/>
      <c r="Y64" s="239"/>
      <c r="Z64" s="239"/>
      <c r="AA64" s="239"/>
      <c r="AB64" s="239"/>
      <c r="AC64" s="239"/>
      <c r="AD64" s="239"/>
      <c r="AE64" s="239"/>
      <c r="AF64" s="239"/>
      <c r="AG64" s="239"/>
    </row>
    <row r="65" spans="1:33" ht="10.199999999999999" x14ac:dyDescent="0.2">
      <c r="A65" s="41" t="s">
        <v>13</v>
      </c>
      <c r="B65" s="125"/>
      <c r="C65" s="58" t="s">
        <v>214</v>
      </c>
      <c r="D65" s="58"/>
      <c r="E65" s="103" t="s">
        <v>161</v>
      </c>
      <c r="F65" s="60"/>
      <c r="G65" s="61" t="s">
        <v>213</v>
      </c>
      <c r="H65" s="196"/>
      <c r="I65" s="238"/>
      <c r="J65" s="239"/>
      <c r="K65" s="239"/>
      <c r="L65" s="239"/>
      <c r="M65" s="239"/>
      <c r="N65" s="239"/>
      <c r="O65" s="239"/>
      <c r="P65" s="239"/>
      <c r="Q65" s="239"/>
      <c r="R65" s="239"/>
      <c r="S65" s="239"/>
      <c r="T65" s="239"/>
      <c r="U65" s="239"/>
      <c r="V65" s="239"/>
      <c r="W65" s="239"/>
      <c r="X65" s="239"/>
      <c r="Y65" s="239"/>
      <c r="Z65" s="239"/>
      <c r="AA65" s="239"/>
      <c r="AB65" s="239"/>
      <c r="AC65" s="239"/>
      <c r="AD65" s="239"/>
      <c r="AE65" s="239"/>
      <c r="AF65" s="239"/>
      <c r="AG65" s="239"/>
    </row>
    <row r="66" spans="1:33" ht="12" customHeight="1" x14ac:dyDescent="0.2">
      <c r="A66" s="41" t="s">
        <v>11</v>
      </c>
      <c r="B66" s="125"/>
      <c r="C66" s="58" t="s">
        <v>218</v>
      </c>
      <c r="D66" s="58"/>
      <c r="E66" s="103" t="s">
        <v>161</v>
      </c>
      <c r="F66" s="60"/>
      <c r="G66" s="61" t="s">
        <v>213</v>
      </c>
      <c r="H66" s="196"/>
      <c r="I66" s="238"/>
      <c r="J66" s="239"/>
      <c r="K66" s="239"/>
      <c r="L66" s="239"/>
      <c r="M66" s="239"/>
      <c r="N66" s="239"/>
      <c r="O66" s="239"/>
      <c r="P66" s="239"/>
      <c r="Q66" s="239"/>
      <c r="R66" s="239"/>
      <c r="S66" s="239"/>
      <c r="T66" s="239"/>
      <c r="U66" s="239"/>
      <c r="V66" s="239"/>
      <c r="W66" s="239"/>
      <c r="X66" s="239"/>
      <c r="Y66" s="239"/>
      <c r="Z66" s="239"/>
      <c r="AA66" s="239"/>
      <c r="AB66" s="239"/>
      <c r="AC66" s="239"/>
      <c r="AD66" s="239"/>
      <c r="AE66" s="239"/>
      <c r="AF66" s="239"/>
      <c r="AG66" s="239"/>
    </row>
    <row r="67" spans="1:33" ht="12" customHeight="1" x14ac:dyDescent="0.2">
      <c r="A67" s="41" t="s">
        <v>13</v>
      </c>
      <c r="B67" s="125"/>
      <c r="C67" s="58" t="s">
        <v>217</v>
      </c>
      <c r="D67" s="58"/>
      <c r="E67" s="103" t="s">
        <v>161</v>
      </c>
      <c r="F67" s="60"/>
      <c r="G67" s="61" t="s">
        <v>213</v>
      </c>
      <c r="H67" s="196"/>
      <c r="I67" s="238"/>
      <c r="J67" s="239"/>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row>
    <row r="68" spans="1:33" s="186" customFormat="1" ht="12" customHeight="1" thickBot="1" x14ac:dyDescent="0.25">
      <c r="A68" s="181" t="s">
        <v>13</v>
      </c>
      <c r="B68" s="198"/>
      <c r="C68" s="182" t="s">
        <v>219</v>
      </c>
      <c r="D68" s="182"/>
      <c r="E68" s="183" t="s">
        <v>161</v>
      </c>
      <c r="F68" s="185"/>
      <c r="G68" s="185" t="s">
        <v>213</v>
      </c>
      <c r="H68" s="197"/>
      <c r="I68" s="238"/>
      <c r="J68" s="239"/>
      <c r="K68" s="239"/>
      <c r="L68" s="239"/>
      <c r="M68" s="239"/>
      <c r="N68" s="239"/>
      <c r="O68" s="239"/>
      <c r="P68" s="239"/>
      <c r="Q68" s="239"/>
      <c r="R68" s="239"/>
      <c r="S68" s="239"/>
      <c r="T68" s="239"/>
      <c r="U68" s="239"/>
      <c r="V68" s="239"/>
      <c r="W68" s="239"/>
      <c r="X68" s="239"/>
      <c r="Y68" s="239"/>
      <c r="Z68" s="239"/>
      <c r="AA68" s="239"/>
      <c r="AB68" s="239"/>
      <c r="AC68" s="239"/>
      <c r="AD68" s="239"/>
      <c r="AE68" s="239"/>
      <c r="AF68" s="239"/>
      <c r="AG68" s="239"/>
    </row>
    <row r="69" spans="1:33" ht="12" customHeight="1" x14ac:dyDescent="0.2">
      <c r="A69" s="76" t="s">
        <v>9</v>
      </c>
      <c r="B69" s="199" t="s">
        <v>220</v>
      </c>
      <c r="C69" s="170" t="s">
        <v>221</v>
      </c>
      <c r="D69" s="170"/>
      <c r="E69" s="171" t="s">
        <v>161</v>
      </c>
      <c r="F69" s="172"/>
      <c r="G69" s="173" t="s">
        <v>213</v>
      </c>
      <c r="H69" s="195"/>
      <c r="I69" s="238"/>
      <c r="J69" s="239"/>
      <c r="K69" s="239"/>
      <c r="L69" s="239"/>
      <c r="M69" s="239"/>
      <c r="N69" s="239"/>
      <c r="O69" s="239"/>
      <c r="P69" s="239"/>
      <c r="Q69" s="239"/>
      <c r="R69" s="239"/>
      <c r="S69" s="239"/>
      <c r="T69" s="239"/>
      <c r="U69" s="239"/>
      <c r="V69" s="239"/>
      <c r="W69" s="239"/>
      <c r="X69" s="239"/>
      <c r="Y69" s="239"/>
      <c r="Z69" s="239"/>
      <c r="AA69" s="239"/>
      <c r="AB69" s="239"/>
      <c r="AC69" s="239"/>
      <c r="AD69" s="239"/>
      <c r="AE69" s="239"/>
      <c r="AF69" s="239"/>
      <c r="AG69" s="239"/>
    </row>
    <row r="70" spans="1:33" ht="12" customHeight="1" x14ac:dyDescent="0.2">
      <c r="A70" s="41" t="s">
        <v>11</v>
      </c>
      <c r="B70" s="125"/>
      <c r="C70" s="58" t="s">
        <v>239</v>
      </c>
      <c r="D70" s="58" t="s">
        <v>249</v>
      </c>
      <c r="E70" s="103" t="s">
        <v>161</v>
      </c>
      <c r="F70" s="60"/>
      <c r="G70" s="61" t="s">
        <v>213</v>
      </c>
      <c r="H70" s="196"/>
      <c r="I70" s="238"/>
      <c r="J70" s="239"/>
      <c r="K70" s="239"/>
      <c r="L70" s="239"/>
      <c r="M70" s="239"/>
      <c r="N70" s="239"/>
      <c r="O70" s="239"/>
      <c r="P70" s="239"/>
      <c r="Q70" s="239"/>
      <c r="R70" s="239"/>
      <c r="S70" s="239"/>
      <c r="T70" s="239"/>
      <c r="U70" s="239"/>
      <c r="V70" s="239"/>
      <c r="W70" s="239"/>
      <c r="X70" s="239"/>
      <c r="Y70" s="239"/>
      <c r="Z70" s="239"/>
      <c r="AA70" s="239"/>
      <c r="AB70" s="239"/>
      <c r="AC70" s="239"/>
      <c r="AD70" s="239"/>
      <c r="AE70" s="239"/>
      <c r="AF70" s="239"/>
      <c r="AG70" s="239"/>
    </row>
    <row r="71" spans="1:33" ht="10.199999999999999" x14ac:dyDescent="0.2">
      <c r="A71" s="41" t="s">
        <v>11</v>
      </c>
      <c r="B71" s="125"/>
      <c r="C71" s="58" t="s">
        <v>223</v>
      </c>
      <c r="D71" s="58"/>
      <c r="E71" s="103" t="s">
        <v>161</v>
      </c>
      <c r="F71" s="60"/>
      <c r="G71" s="61" t="s">
        <v>213</v>
      </c>
      <c r="H71" s="196"/>
      <c r="I71" s="238"/>
      <c r="J71" s="239"/>
      <c r="K71" s="239"/>
      <c r="L71" s="239"/>
      <c r="M71" s="239"/>
      <c r="N71" s="239"/>
      <c r="O71" s="239"/>
      <c r="P71" s="239"/>
      <c r="Q71" s="239"/>
      <c r="R71" s="239"/>
      <c r="S71" s="239"/>
      <c r="T71" s="239"/>
      <c r="U71" s="239"/>
      <c r="V71" s="239"/>
      <c r="W71" s="239"/>
      <c r="X71" s="239"/>
      <c r="Y71" s="239"/>
      <c r="Z71" s="239"/>
      <c r="AA71" s="239"/>
      <c r="AB71" s="239"/>
      <c r="AC71" s="239"/>
      <c r="AD71" s="239"/>
      <c r="AE71" s="239"/>
      <c r="AF71" s="239"/>
      <c r="AG71" s="239"/>
    </row>
    <row r="72" spans="1:33" ht="12" customHeight="1" x14ac:dyDescent="0.2">
      <c r="A72" s="41" t="s">
        <v>13</v>
      </c>
      <c r="B72" s="125"/>
      <c r="C72" s="58" t="s">
        <v>224</v>
      </c>
      <c r="D72" s="58"/>
      <c r="E72" s="103" t="s">
        <v>161</v>
      </c>
      <c r="F72" s="60"/>
      <c r="G72" s="61" t="s">
        <v>213</v>
      </c>
      <c r="H72" s="196"/>
      <c r="I72" s="238"/>
      <c r="J72" s="239"/>
      <c r="K72" s="239"/>
      <c r="L72" s="239"/>
      <c r="M72" s="239"/>
      <c r="N72" s="239"/>
      <c r="O72" s="239"/>
      <c r="P72" s="239"/>
      <c r="Q72" s="239"/>
      <c r="R72" s="239"/>
      <c r="S72" s="239"/>
      <c r="T72" s="239"/>
      <c r="U72" s="239"/>
      <c r="V72" s="239"/>
      <c r="W72" s="239"/>
      <c r="X72" s="239"/>
      <c r="Y72" s="239"/>
      <c r="Z72" s="239"/>
      <c r="AA72" s="239"/>
      <c r="AB72" s="239"/>
      <c r="AC72" s="239"/>
      <c r="AD72" s="239"/>
      <c r="AE72" s="239"/>
      <c r="AF72" s="239"/>
      <c r="AG72" s="239"/>
    </row>
    <row r="73" spans="1:33" s="186" customFormat="1" ht="12" customHeight="1" thickBot="1" x14ac:dyDescent="0.25">
      <c r="A73" s="181" t="s">
        <v>13</v>
      </c>
      <c r="B73" s="198"/>
      <c r="C73" s="182" t="s">
        <v>225</v>
      </c>
      <c r="D73" s="182"/>
      <c r="E73" s="183" t="s">
        <v>161</v>
      </c>
      <c r="F73" s="184"/>
      <c r="G73" s="185" t="s">
        <v>213</v>
      </c>
      <c r="H73" s="197"/>
      <c r="I73" s="238"/>
      <c r="J73" s="239"/>
      <c r="K73" s="239"/>
      <c r="L73" s="239"/>
      <c r="M73" s="239"/>
      <c r="N73" s="239"/>
      <c r="O73" s="239"/>
      <c r="P73" s="239"/>
      <c r="Q73" s="239"/>
      <c r="R73" s="239"/>
      <c r="S73" s="239"/>
      <c r="T73" s="239"/>
      <c r="U73" s="239"/>
      <c r="V73" s="239"/>
      <c r="W73" s="239"/>
      <c r="X73" s="239"/>
      <c r="Y73" s="239"/>
      <c r="Z73" s="239"/>
      <c r="AA73" s="239"/>
      <c r="AB73" s="239"/>
      <c r="AC73" s="239"/>
      <c r="AD73" s="239"/>
      <c r="AE73" s="239"/>
      <c r="AF73" s="239"/>
      <c r="AG73" s="239"/>
    </row>
    <row r="74" spans="1:33" ht="12" customHeight="1" x14ac:dyDescent="0.2">
      <c r="A74" s="76" t="s">
        <v>9</v>
      </c>
      <c r="B74" s="199" t="s">
        <v>215</v>
      </c>
      <c r="C74" s="170" t="s">
        <v>229</v>
      </c>
      <c r="D74" s="170"/>
      <c r="E74" s="171" t="s">
        <v>161</v>
      </c>
      <c r="F74" s="172"/>
      <c r="G74" s="173" t="s">
        <v>213</v>
      </c>
      <c r="H74" s="195"/>
      <c r="I74" s="238"/>
      <c r="J74" s="239"/>
      <c r="K74" s="239"/>
      <c r="L74" s="239"/>
      <c r="M74" s="239"/>
      <c r="N74" s="239"/>
      <c r="O74" s="239"/>
      <c r="P74" s="239"/>
      <c r="Q74" s="239"/>
      <c r="R74" s="239"/>
      <c r="S74" s="239"/>
      <c r="T74" s="239"/>
      <c r="U74" s="239"/>
      <c r="V74" s="239"/>
      <c r="W74" s="239"/>
      <c r="X74" s="239"/>
      <c r="Y74" s="239"/>
      <c r="Z74" s="239"/>
      <c r="AA74" s="239"/>
      <c r="AB74" s="239"/>
      <c r="AC74" s="239"/>
      <c r="AD74" s="239"/>
      <c r="AE74" s="239"/>
      <c r="AF74" s="239"/>
      <c r="AG74" s="239"/>
    </row>
    <row r="75" spans="1:33" ht="12" customHeight="1" x14ac:dyDescent="0.2">
      <c r="A75" s="41" t="s">
        <v>9</v>
      </c>
      <c r="B75" s="125"/>
      <c r="C75" s="58" t="s">
        <v>226</v>
      </c>
      <c r="D75" s="58"/>
      <c r="E75" s="171" t="s">
        <v>161</v>
      </c>
      <c r="F75" s="60"/>
      <c r="G75" s="61" t="s">
        <v>213</v>
      </c>
      <c r="H75" s="196"/>
      <c r="I75" s="238"/>
      <c r="J75" s="239"/>
      <c r="K75" s="239"/>
      <c r="L75" s="239"/>
      <c r="M75" s="239"/>
      <c r="N75" s="239"/>
      <c r="O75" s="239"/>
      <c r="P75" s="239"/>
      <c r="Q75" s="239"/>
      <c r="R75" s="239"/>
      <c r="S75" s="239"/>
      <c r="T75" s="239"/>
      <c r="U75" s="239"/>
      <c r="V75" s="239"/>
      <c r="W75" s="239"/>
      <c r="X75" s="239"/>
      <c r="Y75" s="239"/>
      <c r="Z75" s="239"/>
      <c r="AA75" s="239"/>
      <c r="AB75" s="239"/>
      <c r="AC75" s="239"/>
      <c r="AD75" s="239"/>
      <c r="AE75" s="239"/>
      <c r="AF75" s="239"/>
      <c r="AG75" s="239"/>
    </row>
    <row r="76" spans="1:33" s="186" customFormat="1" ht="10.8" thickBot="1" x14ac:dyDescent="0.25">
      <c r="A76" s="181" t="s">
        <v>11</v>
      </c>
      <c r="B76" s="125"/>
      <c r="C76" s="182" t="s">
        <v>227</v>
      </c>
      <c r="D76" s="182"/>
      <c r="E76" s="218" t="s">
        <v>161</v>
      </c>
      <c r="F76" s="184"/>
      <c r="G76" s="185" t="s">
        <v>213</v>
      </c>
      <c r="H76" s="197"/>
      <c r="I76" s="238"/>
      <c r="J76" s="239"/>
      <c r="K76" s="239"/>
      <c r="L76" s="239"/>
      <c r="M76" s="239"/>
      <c r="N76" s="239"/>
      <c r="O76" s="239"/>
      <c r="P76" s="239"/>
      <c r="Q76" s="239"/>
      <c r="R76" s="239"/>
      <c r="S76" s="239"/>
      <c r="T76" s="239"/>
      <c r="U76" s="239"/>
      <c r="V76" s="239"/>
      <c r="W76" s="239"/>
      <c r="X76" s="239"/>
      <c r="Y76" s="239"/>
      <c r="Z76" s="239"/>
      <c r="AA76" s="239"/>
      <c r="AB76" s="239"/>
      <c r="AC76" s="239"/>
      <c r="AD76" s="239"/>
      <c r="AE76" s="239"/>
      <c r="AF76" s="239"/>
      <c r="AG76" s="239"/>
    </row>
    <row r="77" spans="1:33" ht="12" customHeight="1" x14ac:dyDescent="0.2">
      <c r="A77" s="76" t="s">
        <v>9</v>
      </c>
      <c r="B77" s="199" t="s">
        <v>259</v>
      </c>
      <c r="C77" s="170" t="s">
        <v>230</v>
      </c>
      <c r="D77" s="170"/>
      <c r="E77" s="171" t="s">
        <v>90</v>
      </c>
      <c r="F77" s="194" t="s">
        <v>275</v>
      </c>
      <c r="G77" s="173" t="s">
        <v>213</v>
      </c>
      <c r="H77" s="195"/>
      <c r="I77" s="238"/>
      <c r="J77" s="239"/>
      <c r="K77" s="239"/>
      <c r="L77" s="239"/>
      <c r="M77" s="239"/>
      <c r="N77" s="239"/>
      <c r="O77" s="239"/>
      <c r="P77" s="239"/>
      <c r="Q77" s="239"/>
      <c r="R77" s="239"/>
      <c r="S77" s="239"/>
      <c r="T77" s="239"/>
      <c r="U77" s="239"/>
      <c r="V77" s="239"/>
      <c r="W77" s="239"/>
      <c r="X77" s="239"/>
      <c r="Y77" s="239"/>
      <c r="Z77" s="239"/>
      <c r="AA77" s="239"/>
      <c r="AB77" s="239"/>
      <c r="AC77" s="239"/>
      <c r="AD77" s="239"/>
      <c r="AE77" s="239"/>
      <c r="AF77" s="239"/>
      <c r="AG77" s="239"/>
    </row>
    <row r="78" spans="1:33" ht="20.399999999999999" x14ac:dyDescent="0.2">
      <c r="A78" s="41" t="s">
        <v>9</v>
      </c>
      <c r="B78" s="125"/>
      <c r="C78" s="58" t="s">
        <v>231</v>
      </c>
      <c r="D78" s="58"/>
      <c r="E78" s="103" t="s">
        <v>161</v>
      </c>
      <c r="F78" s="60"/>
      <c r="G78" s="61" t="s">
        <v>213</v>
      </c>
      <c r="H78" s="196"/>
      <c r="I78" s="238"/>
      <c r="J78" s="239"/>
      <c r="K78" s="239"/>
      <c r="L78" s="239"/>
      <c r="M78" s="239"/>
      <c r="N78" s="239"/>
      <c r="O78" s="239"/>
      <c r="P78" s="239"/>
      <c r="Q78" s="239"/>
      <c r="R78" s="239"/>
      <c r="S78" s="239"/>
      <c r="T78" s="239"/>
      <c r="U78" s="239"/>
      <c r="V78" s="239"/>
      <c r="W78" s="239"/>
      <c r="X78" s="239"/>
      <c r="Y78" s="239"/>
      <c r="Z78" s="239"/>
      <c r="AA78" s="239"/>
      <c r="AB78" s="239"/>
      <c r="AC78" s="239"/>
      <c r="AD78" s="239"/>
      <c r="AE78" s="239"/>
      <c r="AF78" s="239"/>
      <c r="AG78" s="239"/>
    </row>
    <row r="79" spans="1:33" ht="12" customHeight="1" x14ac:dyDescent="0.2">
      <c r="A79" s="41" t="s">
        <v>11</v>
      </c>
      <c r="B79" s="125"/>
      <c r="C79" s="58" t="s">
        <v>232</v>
      </c>
      <c r="D79" s="58"/>
      <c r="E79" s="103" t="s">
        <v>161</v>
      </c>
      <c r="F79" s="60"/>
      <c r="G79" s="61" t="s">
        <v>213</v>
      </c>
      <c r="H79" s="196"/>
      <c r="I79" s="238"/>
      <c r="J79" s="239"/>
      <c r="K79" s="239"/>
      <c r="L79" s="239"/>
      <c r="M79" s="239"/>
      <c r="N79" s="239"/>
      <c r="O79" s="239"/>
      <c r="P79" s="239"/>
      <c r="Q79" s="239"/>
      <c r="R79" s="239"/>
      <c r="S79" s="239"/>
      <c r="T79" s="239"/>
      <c r="U79" s="239"/>
      <c r="V79" s="239"/>
      <c r="W79" s="239"/>
      <c r="X79" s="239"/>
      <c r="Y79" s="239"/>
      <c r="Z79" s="239"/>
      <c r="AA79" s="239"/>
      <c r="AB79" s="239"/>
      <c r="AC79" s="239"/>
      <c r="AD79" s="239"/>
      <c r="AE79" s="239"/>
      <c r="AF79" s="239"/>
      <c r="AG79" s="239"/>
    </row>
    <row r="80" spans="1:33" ht="12" customHeight="1" x14ac:dyDescent="0.2">
      <c r="A80" s="41" t="s">
        <v>13</v>
      </c>
      <c r="B80" s="125"/>
      <c r="C80" s="58" t="s">
        <v>233</v>
      </c>
      <c r="D80" s="58"/>
      <c r="E80" s="103" t="s">
        <v>161</v>
      </c>
      <c r="F80" s="60"/>
      <c r="G80" s="61" t="s">
        <v>213</v>
      </c>
      <c r="H80" s="196"/>
      <c r="I80" s="238"/>
      <c r="J80" s="239"/>
      <c r="K80" s="239"/>
      <c r="L80" s="239"/>
      <c r="M80" s="239"/>
      <c r="N80" s="239"/>
      <c r="O80" s="239"/>
      <c r="P80" s="239"/>
      <c r="Q80" s="239"/>
      <c r="R80" s="239"/>
      <c r="S80" s="239"/>
      <c r="T80" s="239"/>
      <c r="U80" s="239"/>
      <c r="V80" s="239"/>
      <c r="W80" s="239"/>
      <c r="X80" s="239"/>
      <c r="Y80" s="239"/>
      <c r="Z80" s="239"/>
      <c r="AA80" s="239"/>
      <c r="AB80" s="239"/>
      <c r="AC80" s="239"/>
      <c r="AD80" s="239"/>
      <c r="AE80" s="239"/>
      <c r="AF80" s="239"/>
      <c r="AG80" s="239"/>
    </row>
    <row r="81" spans="1:33" s="186" customFormat="1" ht="12" customHeight="1" thickBot="1" x14ac:dyDescent="0.25">
      <c r="A81" s="181" t="s">
        <v>13</v>
      </c>
      <c r="B81" s="198"/>
      <c r="C81" s="182" t="s">
        <v>234</v>
      </c>
      <c r="D81" s="182"/>
      <c r="E81" s="183" t="s">
        <v>92</v>
      </c>
      <c r="F81" s="219" t="s">
        <v>274</v>
      </c>
      <c r="G81" s="185" t="s">
        <v>213</v>
      </c>
      <c r="H81" s="197"/>
      <c r="I81" s="238"/>
      <c r="J81" s="239"/>
      <c r="K81" s="239"/>
      <c r="L81" s="239"/>
      <c r="M81" s="239"/>
      <c r="N81" s="239"/>
      <c r="O81" s="239"/>
      <c r="P81" s="239"/>
      <c r="Q81" s="239"/>
      <c r="R81" s="239"/>
      <c r="S81" s="239"/>
      <c r="T81" s="239"/>
      <c r="U81" s="239"/>
      <c r="V81" s="239"/>
      <c r="W81" s="239"/>
      <c r="X81" s="239"/>
      <c r="Y81" s="239"/>
      <c r="Z81" s="239"/>
      <c r="AA81" s="239"/>
      <c r="AB81" s="239"/>
      <c r="AC81" s="239"/>
      <c r="AD81" s="239"/>
      <c r="AE81" s="239"/>
      <c r="AF81" s="239"/>
      <c r="AG81" s="239"/>
    </row>
    <row r="82" spans="1:33" ht="10.199999999999999" x14ac:dyDescent="0.2">
      <c r="A82" s="57" t="s">
        <v>250</v>
      </c>
      <c r="B82" s="57"/>
      <c r="C82" s="57"/>
      <c r="D82" s="57"/>
      <c r="E82" s="57"/>
      <c r="F82" s="57"/>
      <c r="G82" s="220"/>
      <c r="H82" s="240"/>
      <c r="I82" s="238"/>
      <c r="J82" s="239"/>
      <c r="K82" s="239"/>
      <c r="L82" s="239"/>
      <c r="M82" s="239"/>
      <c r="N82" s="239"/>
      <c r="O82" s="239"/>
      <c r="P82" s="239"/>
      <c r="Q82" s="239"/>
      <c r="R82" s="239"/>
      <c r="S82" s="239"/>
      <c r="T82" s="239"/>
      <c r="U82" s="239"/>
      <c r="V82" s="239"/>
      <c r="W82" s="239"/>
      <c r="X82" s="239"/>
      <c r="Y82" s="239"/>
      <c r="Z82" s="239"/>
      <c r="AA82" s="239"/>
      <c r="AB82" s="239"/>
      <c r="AC82" s="239"/>
      <c r="AD82" s="239"/>
      <c r="AE82" s="239"/>
      <c r="AF82" s="239"/>
      <c r="AG82" s="239"/>
    </row>
    <row r="83" spans="1:33" ht="12" customHeight="1" x14ac:dyDescent="0.2">
      <c r="A83" s="41" t="s">
        <v>171</v>
      </c>
      <c r="B83" s="124" t="s">
        <v>211</v>
      </c>
      <c r="C83" s="58" t="s">
        <v>276</v>
      </c>
      <c r="D83" s="58"/>
      <c r="E83" s="103" t="s">
        <v>161</v>
      </c>
      <c r="F83" s="60"/>
      <c r="G83" s="61" t="s">
        <v>213</v>
      </c>
      <c r="H83" s="196"/>
      <c r="I83" s="238"/>
      <c r="J83" s="239"/>
      <c r="K83" s="239"/>
      <c r="L83" s="239"/>
      <c r="M83" s="239"/>
      <c r="N83" s="239"/>
      <c r="O83" s="239"/>
      <c r="P83" s="239"/>
      <c r="Q83" s="239"/>
      <c r="R83" s="239"/>
      <c r="S83" s="239"/>
      <c r="T83" s="239"/>
      <c r="U83" s="239"/>
      <c r="V83" s="239"/>
      <c r="W83" s="239"/>
      <c r="X83" s="239"/>
      <c r="Y83" s="239"/>
      <c r="Z83" s="239"/>
      <c r="AA83" s="239"/>
      <c r="AB83" s="239"/>
      <c r="AC83" s="239"/>
      <c r="AD83" s="239"/>
      <c r="AE83" s="239"/>
      <c r="AF83" s="239"/>
      <c r="AG83" s="239"/>
    </row>
    <row r="84" spans="1:33" ht="10.199999999999999" x14ac:dyDescent="0.2">
      <c r="A84" s="41" t="s">
        <v>13</v>
      </c>
      <c r="B84" s="125"/>
      <c r="C84" s="58" t="s">
        <v>214</v>
      </c>
      <c r="D84" s="58"/>
      <c r="E84" s="103" t="s">
        <v>161</v>
      </c>
      <c r="F84" s="60"/>
      <c r="G84" s="61" t="s">
        <v>213</v>
      </c>
      <c r="H84" s="196"/>
      <c r="I84" s="238"/>
      <c r="J84" s="239"/>
      <c r="K84" s="239"/>
      <c r="L84" s="239"/>
      <c r="M84" s="239"/>
      <c r="N84" s="239"/>
      <c r="O84" s="239"/>
      <c r="P84" s="239"/>
      <c r="Q84" s="239"/>
      <c r="R84" s="239"/>
      <c r="S84" s="239"/>
      <c r="T84" s="239"/>
      <c r="U84" s="239"/>
      <c r="V84" s="239"/>
      <c r="W84" s="239"/>
      <c r="X84" s="239"/>
      <c r="Y84" s="239"/>
      <c r="Z84" s="239"/>
      <c r="AA84" s="239"/>
      <c r="AB84" s="239"/>
      <c r="AC84" s="239"/>
      <c r="AD84" s="239"/>
      <c r="AE84" s="239"/>
      <c r="AF84" s="239"/>
      <c r="AG84" s="239"/>
    </row>
    <row r="85" spans="1:33" ht="12" customHeight="1" x14ac:dyDescent="0.2">
      <c r="A85" s="41" t="s">
        <v>13</v>
      </c>
      <c r="B85" s="125"/>
      <c r="C85" s="58" t="s">
        <v>217</v>
      </c>
      <c r="D85" s="58"/>
      <c r="E85" s="103" t="s">
        <v>161</v>
      </c>
      <c r="F85" s="60"/>
      <c r="G85" s="61" t="s">
        <v>213</v>
      </c>
      <c r="H85" s="196"/>
      <c r="I85" s="238"/>
      <c r="J85" s="239"/>
      <c r="K85" s="239"/>
      <c r="L85" s="239"/>
      <c r="M85" s="239"/>
      <c r="N85" s="239"/>
      <c r="O85" s="239"/>
      <c r="P85" s="239"/>
      <c r="Q85" s="239"/>
      <c r="R85" s="239"/>
      <c r="S85" s="239"/>
      <c r="T85" s="239"/>
      <c r="U85" s="239"/>
      <c r="V85" s="239"/>
      <c r="W85" s="239"/>
      <c r="X85" s="239"/>
      <c r="Y85" s="239"/>
      <c r="Z85" s="239"/>
      <c r="AA85" s="239"/>
      <c r="AB85" s="239"/>
      <c r="AC85" s="239"/>
      <c r="AD85" s="239"/>
      <c r="AE85" s="239"/>
      <c r="AF85" s="239"/>
      <c r="AG85" s="239"/>
    </row>
    <row r="86" spans="1:33" s="186" customFormat="1" ht="12" customHeight="1" thickBot="1" x14ac:dyDescent="0.25">
      <c r="A86" s="181" t="s">
        <v>13</v>
      </c>
      <c r="B86" s="198"/>
      <c r="C86" s="182" t="s">
        <v>219</v>
      </c>
      <c r="D86" s="182"/>
      <c r="E86" s="103" t="s">
        <v>161</v>
      </c>
      <c r="F86" s="185"/>
      <c r="G86" s="185" t="s">
        <v>213</v>
      </c>
      <c r="H86" s="197"/>
      <c r="I86" s="238"/>
      <c r="J86" s="239"/>
      <c r="K86" s="239"/>
      <c r="L86" s="239"/>
      <c r="M86" s="239"/>
      <c r="N86" s="239"/>
      <c r="O86" s="239"/>
      <c r="P86" s="239"/>
      <c r="Q86" s="239"/>
      <c r="R86" s="239"/>
      <c r="S86" s="239"/>
      <c r="T86" s="239"/>
      <c r="U86" s="239"/>
      <c r="V86" s="239"/>
      <c r="W86" s="239"/>
      <c r="X86" s="239"/>
      <c r="Y86" s="239"/>
      <c r="Z86" s="239"/>
      <c r="AA86" s="239"/>
      <c r="AB86" s="239"/>
      <c r="AC86" s="239"/>
      <c r="AD86" s="239"/>
      <c r="AE86" s="239"/>
      <c r="AF86" s="239"/>
      <c r="AG86" s="239"/>
    </row>
    <row r="87" spans="1:33" ht="12" customHeight="1" x14ac:dyDescent="0.2">
      <c r="A87" s="76" t="s">
        <v>9</v>
      </c>
      <c r="B87" s="125" t="s">
        <v>220</v>
      </c>
      <c r="C87" s="170" t="s">
        <v>221</v>
      </c>
      <c r="D87" s="170"/>
      <c r="E87" s="171" t="s">
        <v>161</v>
      </c>
      <c r="F87" s="172"/>
      <c r="G87" s="173" t="s">
        <v>213</v>
      </c>
      <c r="H87" s="195"/>
      <c r="I87" s="238"/>
      <c r="J87" s="239"/>
      <c r="K87" s="239"/>
      <c r="L87" s="239"/>
      <c r="M87" s="239"/>
      <c r="N87" s="239"/>
      <c r="O87" s="239"/>
      <c r="P87" s="239"/>
      <c r="Q87" s="239"/>
      <c r="R87" s="239"/>
      <c r="S87" s="239"/>
      <c r="T87" s="239"/>
      <c r="U87" s="239"/>
      <c r="V87" s="239"/>
      <c r="W87" s="239"/>
      <c r="X87" s="239"/>
      <c r="Y87" s="239"/>
      <c r="Z87" s="239"/>
      <c r="AA87" s="239"/>
      <c r="AB87" s="239"/>
      <c r="AC87" s="239"/>
      <c r="AD87" s="239"/>
      <c r="AE87" s="239"/>
      <c r="AF87" s="239"/>
      <c r="AG87" s="239"/>
    </row>
    <row r="88" spans="1:33" ht="12" customHeight="1" x14ac:dyDescent="0.2">
      <c r="A88" s="41" t="s">
        <v>11</v>
      </c>
      <c r="B88" s="125"/>
      <c r="C88" s="58" t="s">
        <v>239</v>
      </c>
      <c r="D88" s="58" t="s">
        <v>277</v>
      </c>
      <c r="E88" s="103" t="s">
        <v>161</v>
      </c>
      <c r="F88" s="60"/>
      <c r="G88" s="61" t="s">
        <v>213</v>
      </c>
      <c r="H88" s="196"/>
      <c r="I88" s="238"/>
      <c r="J88" s="239"/>
      <c r="K88" s="239"/>
      <c r="L88" s="239"/>
      <c r="M88" s="239"/>
      <c r="N88" s="239"/>
      <c r="O88" s="239"/>
      <c r="P88" s="239"/>
      <c r="Q88" s="239"/>
      <c r="R88" s="239"/>
      <c r="S88" s="239"/>
      <c r="T88" s="239"/>
      <c r="U88" s="239"/>
      <c r="V88" s="239"/>
      <c r="W88" s="239"/>
      <c r="X88" s="239"/>
      <c r="Y88" s="239"/>
      <c r="Z88" s="239"/>
      <c r="AA88" s="239"/>
      <c r="AB88" s="239"/>
      <c r="AC88" s="239"/>
      <c r="AD88" s="239"/>
      <c r="AE88" s="239"/>
      <c r="AF88" s="239"/>
      <c r="AG88" s="239"/>
    </row>
    <row r="89" spans="1:33" ht="10.199999999999999" x14ac:dyDescent="0.2">
      <c r="A89" s="41" t="s">
        <v>11</v>
      </c>
      <c r="B89" s="125"/>
      <c r="C89" s="58" t="s">
        <v>223</v>
      </c>
      <c r="D89" s="58"/>
      <c r="E89" s="103" t="s">
        <v>161</v>
      </c>
      <c r="F89" s="60"/>
      <c r="G89" s="61" t="s">
        <v>213</v>
      </c>
      <c r="H89" s="196"/>
      <c r="I89" s="238"/>
      <c r="J89" s="239"/>
      <c r="K89" s="239"/>
      <c r="L89" s="239"/>
      <c r="M89" s="239"/>
      <c r="N89" s="239"/>
      <c r="O89" s="239"/>
      <c r="P89" s="239"/>
      <c r="Q89" s="239"/>
      <c r="R89" s="239"/>
      <c r="S89" s="239"/>
      <c r="T89" s="239"/>
      <c r="U89" s="239"/>
      <c r="V89" s="239"/>
      <c r="W89" s="239"/>
      <c r="X89" s="239"/>
      <c r="Y89" s="239"/>
      <c r="Z89" s="239"/>
      <c r="AA89" s="239"/>
      <c r="AB89" s="239"/>
      <c r="AC89" s="239"/>
      <c r="AD89" s="239"/>
      <c r="AE89" s="239"/>
      <c r="AF89" s="239"/>
      <c r="AG89" s="239"/>
    </row>
    <row r="90" spans="1:33" ht="12" customHeight="1" x14ac:dyDescent="0.2">
      <c r="A90" s="41" t="s">
        <v>13</v>
      </c>
      <c r="B90" s="125"/>
      <c r="C90" s="58" t="s">
        <v>224</v>
      </c>
      <c r="D90" s="58"/>
      <c r="E90" s="103" t="s">
        <v>161</v>
      </c>
      <c r="F90" s="60"/>
      <c r="G90" s="61" t="s">
        <v>213</v>
      </c>
      <c r="H90" s="196"/>
      <c r="I90" s="238"/>
      <c r="J90" s="239"/>
      <c r="K90" s="239"/>
      <c r="L90" s="239"/>
      <c r="M90" s="239"/>
      <c r="N90" s="239"/>
      <c r="O90" s="239"/>
      <c r="P90" s="239"/>
      <c r="Q90" s="239"/>
      <c r="R90" s="239"/>
      <c r="S90" s="239"/>
      <c r="T90" s="239"/>
      <c r="U90" s="239"/>
      <c r="V90" s="239"/>
      <c r="W90" s="239"/>
      <c r="X90" s="239"/>
      <c r="Y90" s="239"/>
      <c r="Z90" s="239"/>
      <c r="AA90" s="239"/>
      <c r="AB90" s="239"/>
      <c r="AC90" s="239"/>
      <c r="AD90" s="239"/>
      <c r="AE90" s="239"/>
      <c r="AF90" s="239"/>
      <c r="AG90" s="239"/>
    </row>
    <row r="91" spans="1:33" s="186" customFormat="1" ht="12" customHeight="1" thickBot="1" x14ac:dyDescent="0.25">
      <c r="A91" s="181" t="s">
        <v>13</v>
      </c>
      <c r="B91" s="198"/>
      <c r="C91" s="182" t="s">
        <v>225</v>
      </c>
      <c r="D91" s="182"/>
      <c r="E91" s="103" t="s">
        <v>161</v>
      </c>
      <c r="F91" s="184"/>
      <c r="G91" s="185" t="s">
        <v>213</v>
      </c>
      <c r="H91" s="197"/>
      <c r="I91" s="238"/>
      <c r="J91" s="239"/>
      <c r="K91" s="239"/>
      <c r="L91" s="239"/>
      <c r="M91" s="239"/>
      <c r="N91" s="239"/>
      <c r="O91" s="239"/>
      <c r="P91" s="239"/>
      <c r="Q91" s="239"/>
      <c r="R91" s="239"/>
      <c r="S91" s="239"/>
      <c r="T91" s="239"/>
      <c r="U91" s="239"/>
      <c r="V91" s="239"/>
      <c r="W91" s="239"/>
      <c r="X91" s="239"/>
      <c r="Y91" s="239"/>
      <c r="Z91" s="239"/>
      <c r="AA91" s="239"/>
      <c r="AB91" s="239"/>
      <c r="AC91" s="239"/>
      <c r="AD91" s="239"/>
      <c r="AE91" s="239"/>
      <c r="AF91" s="239"/>
      <c r="AG91" s="239"/>
    </row>
    <row r="92" spans="1:33" ht="12" customHeight="1" x14ac:dyDescent="0.2">
      <c r="A92" s="76" t="s">
        <v>9</v>
      </c>
      <c r="B92" s="199" t="s">
        <v>215</v>
      </c>
      <c r="C92" s="170" t="s">
        <v>229</v>
      </c>
      <c r="D92" s="170"/>
      <c r="E92" s="171" t="s">
        <v>161</v>
      </c>
      <c r="F92" s="172"/>
      <c r="G92" s="173" t="s">
        <v>213</v>
      </c>
      <c r="H92" s="195"/>
      <c r="I92" s="238"/>
      <c r="J92" s="239"/>
      <c r="K92" s="239"/>
      <c r="L92" s="239"/>
      <c r="M92" s="239"/>
      <c r="N92" s="239"/>
      <c r="O92" s="239"/>
      <c r="P92" s="239"/>
      <c r="Q92" s="239"/>
      <c r="R92" s="239"/>
      <c r="S92" s="239"/>
      <c r="T92" s="239"/>
      <c r="U92" s="239"/>
      <c r="V92" s="239"/>
      <c r="W92" s="239"/>
      <c r="X92" s="239"/>
      <c r="Y92" s="239"/>
      <c r="Z92" s="239"/>
      <c r="AA92" s="239"/>
      <c r="AB92" s="239"/>
      <c r="AC92" s="239"/>
      <c r="AD92" s="239"/>
      <c r="AE92" s="239"/>
      <c r="AF92" s="239"/>
      <c r="AG92" s="239"/>
    </row>
    <row r="93" spans="1:33" ht="12" customHeight="1" x14ac:dyDescent="0.2">
      <c r="A93" s="41" t="s">
        <v>9</v>
      </c>
      <c r="B93" s="125"/>
      <c r="C93" s="58" t="s">
        <v>226</v>
      </c>
      <c r="D93" s="58"/>
      <c r="E93" s="103" t="s">
        <v>161</v>
      </c>
      <c r="F93" s="60"/>
      <c r="G93" s="61" t="s">
        <v>213</v>
      </c>
      <c r="H93" s="196"/>
      <c r="I93" s="238"/>
      <c r="J93" s="239"/>
      <c r="K93" s="239"/>
      <c r="L93" s="239"/>
      <c r="M93" s="239"/>
      <c r="N93" s="239"/>
      <c r="O93" s="239"/>
      <c r="P93" s="239"/>
      <c r="Q93" s="239"/>
      <c r="R93" s="239"/>
      <c r="S93" s="239"/>
      <c r="T93" s="239"/>
      <c r="U93" s="239"/>
      <c r="V93" s="239"/>
      <c r="W93" s="239"/>
      <c r="X93" s="239"/>
      <c r="Y93" s="239"/>
      <c r="Z93" s="239"/>
      <c r="AA93" s="239"/>
      <c r="AB93" s="239"/>
      <c r="AC93" s="239"/>
      <c r="AD93" s="239"/>
      <c r="AE93" s="239"/>
      <c r="AF93" s="239"/>
      <c r="AG93" s="239"/>
    </row>
    <row r="94" spans="1:33" s="186" customFormat="1" ht="10.8" thickBot="1" x14ac:dyDescent="0.25">
      <c r="A94" s="181" t="s">
        <v>11</v>
      </c>
      <c r="B94" s="198"/>
      <c r="C94" s="182" t="s">
        <v>227</v>
      </c>
      <c r="D94" s="182"/>
      <c r="E94" s="183" t="s">
        <v>161</v>
      </c>
      <c r="F94" s="184"/>
      <c r="G94" s="185" t="s">
        <v>213</v>
      </c>
      <c r="H94" s="197"/>
      <c r="I94" s="238"/>
      <c r="J94" s="239"/>
      <c r="K94" s="239"/>
      <c r="L94" s="239"/>
      <c r="M94" s="239"/>
      <c r="N94" s="239"/>
      <c r="O94" s="239"/>
      <c r="P94" s="239"/>
      <c r="Q94" s="239"/>
      <c r="R94" s="239"/>
      <c r="S94" s="239"/>
      <c r="T94" s="239"/>
      <c r="U94" s="239"/>
      <c r="V94" s="239"/>
      <c r="W94" s="239"/>
      <c r="X94" s="239"/>
      <c r="Y94" s="239"/>
      <c r="Z94" s="239"/>
      <c r="AA94" s="239"/>
      <c r="AB94" s="239"/>
      <c r="AC94" s="239"/>
      <c r="AD94" s="239"/>
      <c r="AE94" s="239"/>
      <c r="AF94" s="239"/>
      <c r="AG94" s="239"/>
    </row>
    <row r="95" spans="1:33" ht="12" customHeight="1" x14ac:dyDescent="0.2">
      <c r="A95" s="76" t="s">
        <v>9</v>
      </c>
      <c r="B95" s="199" t="s">
        <v>251</v>
      </c>
      <c r="C95" s="170" t="s">
        <v>230</v>
      </c>
      <c r="D95" s="170"/>
      <c r="E95" s="171" t="s">
        <v>161</v>
      </c>
      <c r="F95" s="172"/>
      <c r="G95" s="173" t="s">
        <v>213</v>
      </c>
      <c r="H95" s="195"/>
      <c r="I95" s="238"/>
      <c r="J95" s="239"/>
      <c r="K95" s="239"/>
      <c r="L95" s="239"/>
      <c r="M95" s="239"/>
      <c r="N95" s="239"/>
      <c r="O95" s="239"/>
      <c r="P95" s="239"/>
      <c r="Q95" s="239"/>
      <c r="R95" s="239"/>
      <c r="S95" s="239"/>
      <c r="T95" s="239"/>
      <c r="U95" s="239"/>
      <c r="V95" s="239"/>
      <c r="W95" s="239"/>
      <c r="X95" s="239"/>
      <c r="Y95" s="239"/>
      <c r="Z95" s="239"/>
      <c r="AA95" s="239"/>
      <c r="AB95" s="239"/>
      <c r="AC95" s="239"/>
      <c r="AD95" s="239"/>
      <c r="AE95" s="239"/>
      <c r="AF95" s="239"/>
      <c r="AG95" s="239"/>
    </row>
    <row r="96" spans="1:33" ht="20.399999999999999" x14ac:dyDescent="0.2">
      <c r="A96" s="41" t="s">
        <v>9</v>
      </c>
      <c r="B96" s="125"/>
      <c r="C96" s="58" t="s">
        <v>231</v>
      </c>
      <c r="D96" s="58"/>
      <c r="E96" s="103" t="s">
        <v>161</v>
      </c>
      <c r="F96" s="60"/>
      <c r="G96" s="61" t="s">
        <v>213</v>
      </c>
      <c r="H96" s="196"/>
      <c r="I96" s="238"/>
      <c r="J96" s="239"/>
      <c r="K96" s="239"/>
      <c r="L96" s="239"/>
      <c r="M96" s="239"/>
      <c r="N96" s="239"/>
      <c r="O96" s="239"/>
      <c r="P96" s="239"/>
      <c r="Q96" s="239"/>
      <c r="R96" s="239"/>
      <c r="S96" s="239"/>
      <c r="T96" s="239"/>
      <c r="U96" s="239"/>
      <c r="V96" s="239"/>
      <c r="W96" s="239"/>
      <c r="X96" s="239"/>
      <c r="Y96" s="239"/>
      <c r="Z96" s="239"/>
      <c r="AA96" s="239"/>
      <c r="AB96" s="239"/>
      <c r="AC96" s="239"/>
      <c r="AD96" s="239"/>
      <c r="AE96" s="239"/>
      <c r="AF96" s="239"/>
      <c r="AG96" s="239"/>
    </row>
    <row r="97" spans="1:33" ht="12" customHeight="1" x14ac:dyDescent="0.2">
      <c r="A97" s="41" t="s">
        <v>11</v>
      </c>
      <c r="B97" s="125"/>
      <c r="C97" s="58" t="s">
        <v>232</v>
      </c>
      <c r="D97" s="58"/>
      <c r="E97" s="103" t="s">
        <v>161</v>
      </c>
      <c r="F97" s="60"/>
      <c r="G97" s="61" t="s">
        <v>213</v>
      </c>
      <c r="H97" s="196"/>
      <c r="I97" s="238"/>
      <c r="J97" s="239"/>
      <c r="K97" s="239"/>
      <c r="L97" s="239"/>
      <c r="M97" s="239"/>
      <c r="N97" s="239"/>
      <c r="O97" s="239"/>
      <c r="P97" s="239"/>
      <c r="Q97" s="239"/>
      <c r="R97" s="239"/>
      <c r="S97" s="239"/>
      <c r="T97" s="239"/>
      <c r="U97" s="239"/>
      <c r="V97" s="239"/>
      <c r="W97" s="239"/>
      <c r="X97" s="239"/>
      <c r="Y97" s="239"/>
      <c r="Z97" s="239"/>
      <c r="AA97" s="239"/>
      <c r="AB97" s="239"/>
      <c r="AC97" s="239"/>
      <c r="AD97" s="239"/>
      <c r="AE97" s="239"/>
      <c r="AF97" s="239"/>
      <c r="AG97" s="239"/>
    </row>
    <row r="98" spans="1:33" ht="12" customHeight="1" x14ac:dyDescent="0.2">
      <c r="A98" s="41" t="s">
        <v>13</v>
      </c>
      <c r="B98" s="125"/>
      <c r="C98" s="58" t="s">
        <v>233</v>
      </c>
      <c r="D98" s="58"/>
      <c r="E98" s="103" t="s">
        <v>161</v>
      </c>
      <c r="F98" s="60"/>
      <c r="G98" s="61" t="s">
        <v>213</v>
      </c>
      <c r="H98" s="196"/>
      <c r="I98" s="238"/>
      <c r="J98" s="239"/>
      <c r="K98" s="239"/>
      <c r="L98" s="239"/>
      <c r="M98" s="239"/>
      <c r="N98" s="239"/>
      <c r="O98" s="239"/>
      <c r="P98" s="239"/>
      <c r="Q98" s="239"/>
      <c r="R98" s="239"/>
      <c r="S98" s="239"/>
      <c r="T98" s="239"/>
      <c r="U98" s="239"/>
      <c r="V98" s="239"/>
      <c r="W98" s="239"/>
      <c r="X98" s="239"/>
      <c r="Y98" s="239"/>
      <c r="Z98" s="239"/>
      <c r="AA98" s="239"/>
      <c r="AB98" s="239"/>
      <c r="AC98" s="239"/>
      <c r="AD98" s="239"/>
      <c r="AE98" s="239"/>
      <c r="AF98" s="239"/>
      <c r="AG98" s="239"/>
    </row>
    <row r="99" spans="1:33" s="186" customFormat="1" ht="12" customHeight="1" thickBot="1" x14ac:dyDescent="0.25">
      <c r="A99" s="181" t="s">
        <v>13</v>
      </c>
      <c r="B99" s="198"/>
      <c r="C99" s="182" t="s">
        <v>234</v>
      </c>
      <c r="D99" s="182"/>
      <c r="E99" s="183" t="s">
        <v>161</v>
      </c>
      <c r="F99" s="185"/>
      <c r="G99" s="185" t="s">
        <v>213</v>
      </c>
      <c r="H99" s="197"/>
      <c r="I99" s="238"/>
      <c r="J99" s="239"/>
      <c r="K99" s="239"/>
      <c r="L99" s="239"/>
      <c r="M99" s="239"/>
      <c r="N99" s="239"/>
      <c r="O99" s="239"/>
      <c r="P99" s="239"/>
      <c r="Q99" s="239"/>
      <c r="R99" s="239"/>
      <c r="S99" s="239"/>
      <c r="T99" s="239"/>
      <c r="U99" s="239"/>
      <c r="V99" s="239"/>
      <c r="W99" s="239"/>
      <c r="X99" s="239"/>
      <c r="Y99" s="239"/>
      <c r="Z99" s="239"/>
      <c r="AA99" s="239"/>
      <c r="AB99" s="239"/>
      <c r="AC99" s="239"/>
      <c r="AD99" s="239"/>
      <c r="AE99" s="239"/>
      <c r="AF99" s="239"/>
      <c r="AG99" s="239"/>
    </row>
    <row r="100" spans="1:33" ht="12" customHeight="1" x14ac:dyDescent="0.2">
      <c r="A100" s="76" t="s">
        <v>9</v>
      </c>
      <c r="B100" s="199" t="s">
        <v>302</v>
      </c>
      <c r="C100" s="170" t="s">
        <v>303</v>
      </c>
      <c r="D100" s="170"/>
      <c r="E100" s="171" t="s">
        <v>86</v>
      </c>
      <c r="F100" s="194" t="s">
        <v>314</v>
      </c>
      <c r="G100" s="173" t="s">
        <v>213</v>
      </c>
      <c r="H100" s="195"/>
      <c r="I100" s="238"/>
      <c r="J100" s="239"/>
      <c r="K100" s="239"/>
      <c r="L100" s="239"/>
      <c r="M100" s="239"/>
      <c r="N100" s="239"/>
      <c r="O100" s="239"/>
      <c r="P100" s="239"/>
      <c r="Q100" s="239"/>
      <c r="R100" s="239"/>
      <c r="S100" s="239"/>
      <c r="T100" s="239"/>
      <c r="U100" s="239"/>
      <c r="V100" s="239"/>
      <c r="W100" s="239"/>
      <c r="X100" s="239"/>
      <c r="Y100" s="239"/>
      <c r="Z100" s="239"/>
      <c r="AA100" s="239"/>
      <c r="AB100" s="239"/>
      <c r="AC100" s="239"/>
      <c r="AD100" s="239"/>
      <c r="AE100" s="239"/>
      <c r="AF100" s="239"/>
      <c r="AG100" s="239"/>
    </row>
    <row r="101" spans="1:33" ht="22.2" customHeight="1" x14ac:dyDescent="0.2">
      <c r="A101" s="41" t="s">
        <v>13</v>
      </c>
      <c r="B101" s="125"/>
      <c r="C101" s="58" t="s">
        <v>304</v>
      </c>
      <c r="D101" s="58" t="s">
        <v>309</v>
      </c>
      <c r="E101" s="103" t="s">
        <v>88</v>
      </c>
      <c r="F101" s="166" t="s">
        <v>315</v>
      </c>
      <c r="G101" s="173" t="s">
        <v>213</v>
      </c>
      <c r="H101" s="196"/>
      <c r="I101" s="238"/>
      <c r="J101" s="239"/>
      <c r="K101" s="239"/>
      <c r="L101" s="239"/>
      <c r="M101" s="239"/>
      <c r="N101" s="239"/>
      <c r="O101" s="239"/>
      <c r="P101" s="239"/>
      <c r="Q101" s="239"/>
      <c r="R101" s="239"/>
      <c r="S101" s="239"/>
      <c r="T101" s="239"/>
      <c r="U101" s="239"/>
      <c r="V101" s="239"/>
      <c r="W101" s="239"/>
      <c r="X101" s="239"/>
      <c r="Y101" s="239"/>
      <c r="Z101" s="239"/>
      <c r="AA101" s="239"/>
      <c r="AB101" s="239"/>
      <c r="AC101" s="239"/>
      <c r="AD101" s="239"/>
      <c r="AE101" s="239"/>
      <c r="AF101" s="239"/>
      <c r="AG101" s="239"/>
    </row>
    <row r="102" spans="1:33" ht="20.399999999999999" customHeight="1" x14ac:dyDescent="0.2">
      <c r="A102" s="41" t="s">
        <v>13</v>
      </c>
      <c r="B102" s="125"/>
      <c r="C102" s="58" t="s">
        <v>305</v>
      </c>
      <c r="D102" s="58" t="s">
        <v>310</v>
      </c>
      <c r="E102" s="103" t="s">
        <v>161</v>
      </c>
      <c r="F102" s="60"/>
      <c r="G102" s="173" t="s">
        <v>213</v>
      </c>
      <c r="H102" s="196"/>
      <c r="I102" s="238"/>
      <c r="J102" s="239"/>
      <c r="K102" s="239"/>
      <c r="L102" s="239"/>
      <c r="M102" s="239"/>
      <c r="N102" s="239"/>
      <c r="O102" s="239"/>
      <c r="P102" s="239"/>
      <c r="Q102" s="239"/>
      <c r="R102" s="239"/>
      <c r="S102" s="239"/>
      <c r="T102" s="239"/>
      <c r="U102" s="239"/>
      <c r="V102" s="239"/>
      <c r="W102" s="239"/>
      <c r="X102" s="239"/>
      <c r="Y102" s="239"/>
      <c r="Z102" s="239"/>
      <c r="AA102" s="239"/>
      <c r="AB102" s="239"/>
      <c r="AC102" s="239"/>
      <c r="AD102" s="239"/>
      <c r="AE102" s="239"/>
      <c r="AF102" s="239"/>
      <c r="AG102" s="239"/>
    </row>
    <row r="103" spans="1:33" ht="22.8" customHeight="1" x14ac:dyDescent="0.2">
      <c r="A103" s="16" t="s">
        <v>13</v>
      </c>
      <c r="B103" s="125"/>
      <c r="C103" s="167" t="s">
        <v>306</v>
      </c>
      <c r="D103" s="167" t="s">
        <v>311</v>
      </c>
      <c r="E103" s="168" t="s">
        <v>161</v>
      </c>
      <c r="F103" s="169"/>
      <c r="G103" s="173" t="s">
        <v>213</v>
      </c>
      <c r="H103" s="234"/>
      <c r="I103" s="238"/>
      <c r="J103" s="239"/>
      <c r="K103" s="239"/>
      <c r="L103" s="239"/>
      <c r="M103" s="239"/>
      <c r="N103" s="239"/>
      <c r="O103" s="239"/>
      <c r="P103" s="239"/>
      <c r="Q103" s="239"/>
      <c r="R103" s="239"/>
      <c r="S103" s="239"/>
      <c r="T103" s="239"/>
      <c r="U103" s="239"/>
      <c r="V103" s="239"/>
      <c r="W103" s="239"/>
      <c r="X103" s="239"/>
      <c r="Y103" s="239"/>
      <c r="Z103" s="239"/>
      <c r="AA103" s="239"/>
      <c r="AB103" s="239"/>
      <c r="AC103" s="239"/>
      <c r="AD103" s="239"/>
      <c r="AE103" s="239"/>
      <c r="AF103" s="239"/>
      <c r="AG103" s="239"/>
    </row>
    <row r="104" spans="1:33" ht="21" customHeight="1" x14ac:dyDescent="0.2">
      <c r="A104" s="16" t="s">
        <v>13</v>
      </c>
      <c r="B104" s="125"/>
      <c r="C104" s="167" t="s">
        <v>307</v>
      </c>
      <c r="D104" s="167" t="s">
        <v>312</v>
      </c>
      <c r="E104" s="168" t="s">
        <v>161</v>
      </c>
      <c r="F104" s="169"/>
      <c r="G104" s="205" t="s">
        <v>213</v>
      </c>
      <c r="H104" s="234"/>
      <c r="I104" s="238"/>
      <c r="J104" s="239"/>
      <c r="K104" s="239"/>
      <c r="L104" s="239"/>
      <c r="M104" s="239"/>
      <c r="N104" s="239"/>
      <c r="O104" s="239"/>
      <c r="P104" s="239"/>
      <c r="Q104" s="239"/>
      <c r="R104" s="239"/>
      <c r="S104" s="239"/>
      <c r="T104" s="239"/>
      <c r="U104" s="239"/>
      <c r="V104" s="239"/>
      <c r="W104" s="239"/>
      <c r="X104" s="239"/>
      <c r="Y104" s="239"/>
      <c r="Z104" s="239"/>
      <c r="AA104" s="239"/>
      <c r="AB104" s="239"/>
      <c r="AC104" s="239"/>
      <c r="AD104" s="239"/>
      <c r="AE104" s="239"/>
      <c r="AF104" s="239"/>
      <c r="AG104" s="239"/>
    </row>
    <row r="105" spans="1:33" s="186" customFormat="1" ht="24.6" customHeight="1" thickBot="1" x14ac:dyDescent="0.25">
      <c r="A105" s="181" t="s">
        <v>13</v>
      </c>
      <c r="B105" s="198"/>
      <c r="C105" s="182" t="s">
        <v>308</v>
      </c>
      <c r="D105" s="182" t="s">
        <v>313</v>
      </c>
      <c r="E105" s="183" t="s">
        <v>161</v>
      </c>
      <c r="F105" s="197"/>
      <c r="G105" s="237" t="s">
        <v>213</v>
      </c>
      <c r="H105" s="242"/>
      <c r="I105" s="238"/>
      <c r="J105" s="239"/>
      <c r="K105" s="239"/>
      <c r="L105" s="239"/>
      <c r="M105" s="239"/>
      <c r="N105" s="239"/>
      <c r="O105" s="239"/>
      <c r="P105" s="239"/>
      <c r="Q105" s="239"/>
      <c r="R105" s="239"/>
      <c r="S105" s="239"/>
      <c r="T105" s="239"/>
      <c r="U105" s="239"/>
      <c r="V105" s="239"/>
      <c r="W105" s="239"/>
      <c r="X105" s="239"/>
      <c r="Y105" s="239"/>
      <c r="Z105" s="239"/>
      <c r="AA105" s="239"/>
      <c r="AB105" s="239"/>
      <c r="AC105" s="239"/>
      <c r="AD105" s="239"/>
      <c r="AE105" s="239"/>
      <c r="AF105" s="239"/>
      <c r="AG105" s="239"/>
    </row>
    <row r="106" spans="1:33" ht="13.2" customHeight="1" x14ac:dyDescent="0.2">
      <c r="A106" s="41" t="s">
        <v>11</v>
      </c>
      <c r="B106" s="202"/>
      <c r="C106" s="58" t="s">
        <v>278</v>
      </c>
      <c r="D106" s="58" t="s">
        <v>321</v>
      </c>
      <c r="E106" s="103" t="s">
        <v>90</v>
      </c>
      <c r="F106" s="231" t="s">
        <v>301</v>
      </c>
      <c r="G106" s="228" t="s">
        <v>213</v>
      </c>
      <c r="H106" s="243"/>
      <c r="I106" s="238"/>
      <c r="J106" s="239"/>
      <c r="K106" s="239"/>
      <c r="L106" s="239"/>
      <c r="M106" s="239"/>
      <c r="N106" s="239"/>
      <c r="O106" s="239"/>
      <c r="P106" s="239"/>
      <c r="Q106" s="239"/>
      <c r="R106" s="239"/>
      <c r="S106" s="239"/>
      <c r="T106" s="239"/>
      <c r="U106" s="239"/>
      <c r="V106" s="239"/>
      <c r="W106" s="239"/>
      <c r="X106" s="239"/>
      <c r="Y106" s="239"/>
      <c r="Z106" s="239"/>
      <c r="AA106" s="239"/>
      <c r="AB106" s="239"/>
      <c r="AC106" s="239"/>
      <c r="AD106" s="239"/>
      <c r="AE106" s="239"/>
      <c r="AF106" s="239"/>
      <c r="AG106" s="239"/>
    </row>
    <row r="107" spans="1:33" ht="12" customHeight="1" x14ac:dyDescent="0.25">
      <c r="A107" s="41" t="s">
        <v>13</v>
      </c>
      <c r="B107" s="202"/>
      <c r="C107" s="58" t="s">
        <v>316</v>
      </c>
      <c r="D107" s="58" t="s">
        <v>319</v>
      </c>
      <c r="E107" s="103" t="s">
        <v>90</v>
      </c>
      <c r="F107" s="223" t="s">
        <v>320</v>
      </c>
      <c r="G107" s="224" t="s">
        <v>213</v>
      </c>
      <c r="H107" s="243"/>
      <c r="I107" s="238"/>
      <c r="J107" s="239"/>
      <c r="K107" s="239"/>
      <c r="L107" s="239"/>
      <c r="M107" s="239"/>
      <c r="N107" s="239"/>
      <c r="O107" s="239"/>
      <c r="P107" s="239"/>
      <c r="Q107" s="239"/>
      <c r="R107" s="239"/>
      <c r="S107" s="239"/>
      <c r="T107" s="239"/>
      <c r="U107" s="239"/>
      <c r="V107" s="239"/>
      <c r="W107" s="239"/>
      <c r="X107" s="239"/>
      <c r="Y107" s="239"/>
      <c r="Z107" s="239"/>
      <c r="AA107" s="239"/>
      <c r="AB107" s="239"/>
      <c r="AC107" s="239"/>
      <c r="AD107" s="239"/>
      <c r="AE107" s="239"/>
      <c r="AF107" s="239"/>
      <c r="AG107" s="239"/>
    </row>
    <row r="108" spans="1:33" ht="12" customHeight="1" x14ac:dyDescent="0.2">
      <c r="A108" s="41" t="s">
        <v>13</v>
      </c>
      <c r="B108" s="202"/>
      <c r="C108" s="58" t="s">
        <v>279</v>
      </c>
      <c r="D108" s="58"/>
      <c r="E108" s="103" t="s">
        <v>161</v>
      </c>
      <c r="F108" s="232"/>
      <c r="G108" s="224" t="s">
        <v>213</v>
      </c>
      <c r="H108" s="243"/>
      <c r="I108" s="238"/>
      <c r="J108" s="239"/>
      <c r="K108" s="239"/>
      <c r="L108" s="239"/>
      <c r="M108" s="239"/>
      <c r="N108" s="239"/>
      <c r="O108" s="239"/>
      <c r="P108" s="239"/>
      <c r="Q108" s="239"/>
      <c r="R108" s="239"/>
      <c r="S108" s="239"/>
      <c r="T108" s="239"/>
      <c r="U108" s="239"/>
      <c r="V108" s="239"/>
      <c r="W108" s="239"/>
      <c r="X108" s="239"/>
      <c r="Y108" s="239"/>
      <c r="Z108" s="239"/>
      <c r="AA108" s="239"/>
      <c r="AB108" s="239"/>
      <c r="AC108" s="239"/>
      <c r="AD108" s="239"/>
      <c r="AE108" s="239"/>
      <c r="AF108" s="239"/>
      <c r="AG108" s="239"/>
    </row>
    <row r="109" spans="1:33" ht="24.6" customHeight="1" x14ac:dyDescent="0.2">
      <c r="A109" s="41" t="s">
        <v>11</v>
      </c>
      <c r="B109" s="202"/>
      <c r="C109" s="58" t="s">
        <v>322</v>
      </c>
      <c r="D109" s="58" t="s">
        <v>323</v>
      </c>
      <c r="E109" s="103" t="s">
        <v>161</v>
      </c>
      <c r="F109" s="232"/>
      <c r="G109" s="224" t="s">
        <v>213</v>
      </c>
      <c r="H109" s="243"/>
      <c r="I109" s="238"/>
      <c r="J109" s="239"/>
      <c r="K109" s="239"/>
      <c r="L109" s="239"/>
      <c r="M109" s="239"/>
      <c r="N109" s="239"/>
      <c r="O109" s="239"/>
      <c r="P109" s="239"/>
      <c r="Q109" s="239"/>
      <c r="R109" s="239"/>
      <c r="S109" s="239"/>
      <c r="T109" s="239"/>
      <c r="U109" s="239"/>
      <c r="V109" s="239"/>
      <c r="W109" s="239"/>
      <c r="X109" s="239"/>
      <c r="Y109" s="239"/>
      <c r="Z109" s="239"/>
      <c r="AA109" s="239"/>
      <c r="AB109" s="239"/>
      <c r="AC109" s="239"/>
      <c r="AD109" s="239"/>
      <c r="AE109" s="239"/>
      <c r="AF109" s="239"/>
      <c r="AG109" s="239"/>
    </row>
    <row r="110" spans="1:33" ht="12" customHeight="1" x14ac:dyDescent="0.2">
      <c r="A110" s="41" t="s">
        <v>13</v>
      </c>
      <c r="B110" s="202"/>
      <c r="C110" s="58" t="s">
        <v>280</v>
      </c>
      <c r="D110" s="58"/>
      <c r="E110" s="103" t="s">
        <v>98</v>
      </c>
      <c r="F110" s="196"/>
      <c r="G110" s="224" t="s">
        <v>213</v>
      </c>
      <c r="H110" s="243"/>
      <c r="I110" s="238"/>
      <c r="J110" s="239"/>
      <c r="K110" s="239"/>
      <c r="L110" s="239"/>
      <c r="M110" s="239"/>
      <c r="N110" s="239"/>
      <c r="O110" s="239"/>
      <c r="P110" s="239"/>
      <c r="Q110" s="239"/>
      <c r="R110" s="239"/>
      <c r="S110" s="239"/>
      <c r="T110" s="239"/>
      <c r="U110" s="239"/>
      <c r="V110" s="239"/>
      <c r="W110" s="239"/>
      <c r="X110" s="239"/>
      <c r="Y110" s="239"/>
      <c r="Z110" s="239"/>
      <c r="AA110" s="239"/>
      <c r="AB110" s="239"/>
      <c r="AC110" s="239"/>
      <c r="AD110" s="239"/>
      <c r="AE110" s="239"/>
      <c r="AF110" s="239"/>
      <c r="AG110" s="239"/>
    </row>
    <row r="111" spans="1:33" ht="25.2" customHeight="1" x14ac:dyDescent="0.2">
      <c r="A111" s="41" t="s">
        <v>13</v>
      </c>
      <c r="B111" s="202"/>
      <c r="C111" s="58" t="s">
        <v>281</v>
      </c>
      <c r="D111" s="58"/>
      <c r="E111" s="103" t="s">
        <v>161</v>
      </c>
      <c r="F111" s="196"/>
      <c r="G111" s="224" t="s">
        <v>213</v>
      </c>
      <c r="H111" s="243"/>
      <c r="I111" s="238"/>
      <c r="J111" s="239"/>
      <c r="K111" s="239"/>
      <c r="L111" s="239"/>
      <c r="M111" s="239"/>
      <c r="N111" s="239"/>
      <c r="O111" s="239"/>
      <c r="P111" s="239"/>
      <c r="Q111" s="239"/>
      <c r="R111" s="239"/>
      <c r="S111" s="239"/>
      <c r="T111" s="239"/>
      <c r="U111" s="239"/>
      <c r="V111" s="239"/>
      <c r="W111" s="239"/>
      <c r="X111" s="239"/>
      <c r="Y111" s="239"/>
      <c r="Z111" s="239"/>
      <c r="AA111" s="239"/>
      <c r="AB111" s="239"/>
      <c r="AC111" s="239"/>
      <c r="AD111" s="239"/>
      <c r="AE111" s="239"/>
      <c r="AF111" s="239"/>
      <c r="AG111" s="239"/>
    </row>
    <row r="112" spans="1:33" ht="20.399999999999999" customHeight="1" x14ac:dyDescent="0.2">
      <c r="A112" s="41" t="s">
        <v>13</v>
      </c>
      <c r="B112" s="202"/>
      <c r="C112" s="58" t="s">
        <v>282</v>
      </c>
      <c r="D112" s="58"/>
      <c r="E112" s="103" t="s">
        <v>161</v>
      </c>
      <c r="F112" s="196"/>
      <c r="G112" s="224" t="s">
        <v>213</v>
      </c>
      <c r="H112" s="243"/>
      <c r="I112" s="238"/>
      <c r="J112" s="239"/>
      <c r="K112" s="239"/>
      <c r="L112" s="239"/>
      <c r="M112" s="239"/>
      <c r="N112" s="239"/>
      <c r="O112" s="239"/>
      <c r="P112" s="239"/>
      <c r="Q112" s="239"/>
      <c r="R112" s="239"/>
      <c r="S112" s="239"/>
      <c r="T112" s="239"/>
      <c r="U112" s="239"/>
      <c r="V112" s="239"/>
      <c r="W112" s="239"/>
      <c r="X112" s="239"/>
      <c r="Y112" s="239"/>
      <c r="Z112" s="239"/>
      <c r="AA112" s="239"/>
      <c r="AB112" s="239"/>
      <c r="AC112" s="239"/>
      <c r="AD112" s="239"/>
      <c r="AE112" s="239"/>
      <c r="AF112" s="239"/>
      <c r="AG112" s="239"/>
    </row>
    <row r="113" spans="1:33" ht="25.2" customHeight="1" x14ac:dyDescent="0.2">
      <c r="A113" s="41" t="s">
        <v>13</v>
      </c>
      <c r="B113" s="202"/>
      <c r="C113" s="58" t="s">
        <v>283</v>
      </c>
      <c r="D113" s="58"/>
      <c r="E113" s="103" t="s">
        <v>161</v>
      </c>
      <c r="F113" s="196"/>
      <c r="G113" s="224" t="s">
        <v>213</v>
      </c>
      <c r="H113" s="243"/>
      <c r="I113" s="238"/>
      <c r="J113" s="239"/>
      <c r="K113" s="239"/>
      <c r="L113" s="239"/>
      <c r="M113" s="239"/>
      <c r="N113" s="239"/>
      <c r="O113" s="239"/>
      <c r="P113" s="239"/>
      <c r="Q113" s="239"/>
      <c r="R113" s="239"/>
      <c r="S113" s="239"/>
      <c r="T113" s="239"/>
      <c r="U113" s="239"/>
      <c r="V113" s="239"/>
      <c r="W113" s="239"/>
      <c r="X113" s="239"/>
      <c r="Y113" s="239"/>
      <c r="Z113" s="239"/>
      <c r="AA113" s="239"/>
      <c r="AB113" s="239"/>
      <c r="AC113" s="239"/>
      <c r="AD113" s="239"/>
      <c r="AE113" s="239"/>
      <c r="AF113" s="239"/>
      <c r="AG113" s="239"/>
    </row>
    <row r="114" spans="1:33" ht="25.2" customHeight="1" x14ac:dyDescent="0.2">
      <c r="A114" s="41" t="s">
        <v>13</v>
      </c>
      <c r="B114" s="202"/>
      <c r="C114" s="58" t="s">
        <v>284</v>
      </c>
      <c r="D114" s="58"/>
      <c r="E114" s="103" t="s">
        <v>161</v>
      </c>
      <c r="F114" s="196"/>
      <c r="G114" s="224" t="s">
        <v>213</v>
      </c>
      <c r="H114" s="243"/>
      <c r="I114" s="238"/>
      <c r="J114" s="239"/>
      <c r="K114" s="239"/>
      <c r="L114" s="239"/>
      <c r="M114" s="239"/>
      <c r="N114" s="239"/>
      <c r="O114" s="239"/>
      <c r="P114" s="239"/>
      <c r="Q114" s="239"/>
      <c r="R114" s="239"/>
      <c r="S114" s="239"/>
      <c r="T114" s="239"/>
      <c r="U114" s="239"/>
      <c r="V114" s="239"/>
      <c r="W114" s="239"/>
      <c r="X114" s="239"/>
      <c r="Y114" s="239"/>
      <c r="Z114" s="239"/>
      <c r="AA114" s="239"/>
      <c r="AB114" s="239"/>
      <c r="AC114" s="239"/>
      <c r="AD114" s="239"/>
      <c r="AE114" s="239"/>
      <c r="AF114" s="239"/>
      <c r="AG114" s="239"/>
    </row>
    <row r="115" spans="1:33" ht="12.6" customHeight="1" x14ac:dyDescent="0.2">
      <c r="A115" s="41" t="s">
        <v>13</v>
      </c>
      <c r="B115" s="202"/>
      <c r="C115" s="58" t="s">
        <v>285</v>
      </c>
      <c r="D115" s="58"/>
      <c r="E115" s="103" t="s">
        <v>88</v>
      </c>
      <c r="F115" s="233" t="s">
        <v>315</v>
      </c>
      <c r="G115" s="224" t="s">
        <v>213</v>
      </c>
      <c r="H115" s="243"/>
      <c r="I115" s="238"/>
      <c r="J115" s="239"/>
      <c r="K115" s="239"/>
      <c r="L115" s="239"/>
      <c r="M115" s="239"/>
      <c r="N115" s="239"/>
      <c r="O115" s="239"/>
      <c r="P115" s="239"/>
      <c r="Q115" s="239"/>
      <c r="R115" s="239"/>
      <c r="S115" s="239"/>
      <c r="T115" s="239"/>
      <c r="U115" s="239"/>
      <c r="V115" s="239"/>
      <c r="W115" s="239"/>
      <c r="X115" s="239"/>
      <c r="Y115" s="239"/>
      <c r="Z115" s="239"/>
      <c r="AA115" s="239"/>
      <c r="AB115" s="239"/>
      <c r="AC115" s="239"/>
      <c r="AD115" s="239"/>
      <c r="AE115" s="239"/>
      <c r="AF115" s="239"/>
      <c r="AG115" s="239"/>
    </row>
    <row r="116" spans="1:33" ht="11.4" customHeight="1" x14ac:dyDescent="0.2">
      <c r="A116" s="41" t="s">
        <v>13</v>
      </c>
      <c r="B116" s="202"/>
      <c r="C116" s="58" t="s">
        <v>286</v>
      </c>
      <c r="D116" s="58"/>
      <c r="E116" s="103" t="s">
        <v>161</v>
      </c>
      <c r="F116" s="196"/>
      <c r="G116" s="224" t="s">
        <v>213</v>
      </c>
      <c r="H116" s="243"/>
      <c r="I116" s="238"/>
      <c r="J116" s="239"/>
      <c r="K116" s="239"/>
      <c r="L116" s="239"/>
      <c r="M116" s="239"/>
      <c r="N116" s="239"/>
      <c r="O116" s="239"/>
      <c r="P116" s="239"/>
      <c r="Q116" s="239"/>
      <c r="R116" s="239"/>
      <c r="S116" s="239"/>
      <c r="T116" s="239"/>
      <c r="U116" s="239"/>
      <c r="V116" s="239"/>
      <c r="W116" s="239"/>
      <c r="X116" s="239"/>
      <c r="Y116" s="239"/>
      <c r="Z116" s="239"/>
      <c r="AA116" s="239"/>
      <c r="AB116" s="239"/>
      <c r="AC116" s="239"/>
      <c r="AD116" s="239"/>
      <c r="AE116" s="239"/>
      <c r="AF116" s="239"/>
      <c r="AG116" s="239"/>
    </row>
    <row r="117" spans="1:33" ht="11.4" customHeight="1" x14ac:dyDescent="0.2">
      <c r="A117" s="41" t="s">
        <v>13</v>
      </c>
      <c r="B117" s="202"/>
      <c r="C117" s="58" t="s">
        <v>288</v>
      </c>
      <c r="D117" s="58"/>
      <c r="E117" s="103" t="s">
        <v>98</v>
      </c>
      <c r="F117" s="196"/>
      <c r="G117" s="224" t="s">
        <v>213</v>
      </c>
      <c r="H117" s="243"/>
      <c r="I117" s="238"/>
      <c r="J117" s="239"/>
      <c r="K117" s="239"/>
      <c r="L117" s="239"/>
      <c r="M117" s="239"/>
      <c r="N117" s="239"/>
      <c r="O117" s="239"/>
      <c r="P117" s="239"/>
      <c r="Q117" s="239"/>
      <c r="R117" s="239"/>
      <c r="S117" s="239"/>
      <c r="T117" s="239"/>
      <c r="U117" s="239"/>
      <c r="V117" s="239"/>
      <c r="W117" s="239"/>
      <c r="X117" s="239"/>
      <c r="Y117" s="239"/>
      <c r="Z117" s="239"/>
      <c r="AA117" s="239"/>
      <c r="AB117" s="239"/>
      <c r="AC117" s="239"/>
      <c r="AD117" s="239"/>
      <c r="AE117" s="239"/>
      <c r="AF117" s="239"/>
      <c r="AG117" s="239"/>
    </row>
    <row r="118" spans="1:33" ht="11.4" customHeight="1" x14ac:dyDescent="0.2">
      <c r="A118" s="41" t="s">
        <v>13</v>
      </c>
      <c r="B118" s="202"/>
      <c r="C118" s="58" t="s">
        <v>290</v>
      </c>
      <c r="D118" s="58"/>
      <c r="E118" s="103" t="s">
        <v>98</v>
      </c>
      <c r="F118" s="196"/>
      <c r="G118" s="224" t="s">
        <v>213</v>
      </c>
      <c r="H118" s="243"/>
      <c r="I118" s="238"/>
      <c r="J118" s="239"/>
      <c r="K118" s="239"/>
      <c r="L118" s="239"/>
      <c r="M118" s="239"/>
      <c r="N118" s="239"/>
      <c r="O118" s="239"/>
      <c r="P118" s="239"/>
      <c r="Q118" s="239"/>
      <c r="R118" s="239"/>
      <c r="S118" s="239"/>
      <c r="T118" s="239"/>
      <c r="U118" s="239"/>
      <c r="V118" s="239"/>
      <c r="W118" s="239"/>
      <c r="X118" s="239"/>
      <c r="Y118" s="239"/>
      <c r="Z118" s="239"/>
      <c r="AA118" s="239"/>
      <c r="AB118" s="239"/>
      <c r="AC118" s="239"/>
      <c r="AD118" s="239"/>
      <c r="AE118" s="239"/>
      <c r="AF118" s="239"/>
      <c r="AG118" s="239"/>
    </row>
    <row r="119" spans="1:33" ht="11.4" customHeight="1" x14ac:dyDescent="0.2">
      <c r="A119" s="16" t="s">
        <v>13</v>
      </c>
      <c r="B119" s="202"/>
      <c r="C119" s="167" t="s">
        <v>293</v>
      </c>
      <c r="D119" s="167"/>
      <c r="E119" s="168" t="s">
        <v>161</v>
      </c>
      <c r="F119" s="234"/>
      <c r="G119" s="224" t="s">
        <v>213</v>
      </c>
      <c r="H119" s="244"/>
      <c r="I119" s="238"/>
      <c r="J119" s="239"/>
      <c r="K119" s="239"/>
      <c r="L119" s="239"/>
      <c r="M119" s="239"/>
      <c r="N119" s="239"/>
      <c r="O119" s="239"/>
      <c r="P119" s="239"/>
      <c r="Q119" s="239"/>
      <c r="R119" s="239"/>
      <c r="S119" s="239"/>
      <c r="T119" s="239"/>
      <c r="U119" s="239"/>
      <c r="V119" s="239"/>
      <c r="W119" s="239"/>
      <c r="X119" s="239"/>
      <c r="Y119" s="239"/>
      <c r="Z119" s="239"/>
      <c r="AA119" s="239"/>
      <c r="AB119" s="239"/>
      <c r="AC119" s="239"/>
      <c r="AD119" s="239"/>
      <c r="AE119" s="239"/>
      <c r="AF119" s="239"/>
      <c r="AG119" s="239"/>
    </row>
    <row r="120" spans="1:33" ht="11.4" customHeight="1" x14ac:dyDescent="0.2">
      <c r="A120" s="16" t="s">
        <v>13</v>
      </c>
      <c r="B120" s="202"/>
      <c r="C120" s="167" t="s">
        <v>292</v>
      </c>
      <c r="D120" s="167"/>
      <c r="E120" s="168" t="s">
        <v>161</v>
      </c>
      <c r="F120" s="234"/>
      <c r="G120" s="224" t="s">
        <v>213</v>
      </c>
      <c r="H120" s="244"/>
      <c r="I120" s="238"/>
      <c r="J120" s="239"/>
      <c r="K120" s="239"/>
      <c r="L120" s="239"/>
      <c r="M120" s="239"/>
      <c r="N120" s="239"/>
      <c r="O120" s="239"/>
      <c r="P120" s="239"/>
      <c r="Q120" s="239"/>
      <c r="R120" s="239"/>
      <c r="S120" s="239"/>
      <c r="T120" s="239"/>
      <c r="U120" s="239"/>
      <c r="V120" s="239"/>
      <c r="W120" s="239"/>
      <c r="X120" s="239"/>
      <c r="Y120" s="239"/>
      <c r="Z120" s="239"/>
      <c r="AA120" s="239"/>
      <c r="AB120" s="239"/>
      <c r="AC120" s="239"/>
      <c r="AD120" s="239"/>
      <c r="AE120" s="239"/>
      <c r="AF120" s="239"/>
      <c r="AG120" s="239"/>
    </row>
    <row r="121" spans="1:33" ht="11.4" customHeight="1" x14ac:dyDescent="0.2">
      <c r="A121" s="16" t="s">
        <v>13</v>
      </c>
      <c r="B121" s="202"/>
      <c r="C121" s="167" t="s">
        <v>299</v>
      </c>
      <c r="D121" s="167"/>
      <c r="E121" s="168" t="s">
        <v>161</v>
      </c>
      <c r="F121" s="234"/>
      <c r="G121" s="224" t="s">
        <v>213</v>
      </c>
      <c r="H121" s="244"/>
      <c r="I121" s="238"/>
      <c r="J121" s="239"/>
      <c r="K121" s="239"/>
      <c r="L121" s="239"/>
      <c r="M121" s="239"/>
      <c r="N121" s="239"/>
      <c r="O121" s="239"/>
      <c r="P121" s="239"/>
      <c r="Q121" s="239"/>
      <c r="R121" s="239"/>
      <c r="S121" s="239"/>
      <c r="T121" s="239"/>
      <c r="U121" s="239"/>
      <c r="V121" s="239"/>
      <c r="W121" s="239"/>
      <c r="X121" s="239"/>
      <c r="Y121" s="239"/>
      <c r="Z121" s="239"/>
      <c r="AA121" s="239"/>
      <c r="AB121" s="239"/>
      <c r="AC121" s="239"/>
      <c r="AD121" s="239"/>
      <c r="AE121" s="239"/>
      <c r="AF121" s="239"/>
      <c r="AG121" s="239"/>
    </row>
    <row r="122" spans="1:33" ht="11.4" customHeight="1" x14ac:dyDescent="0.2">
      <c r="A122" s="16" t="s">
        <v>13</v>
      </c>
      <c r="B122" s="202"/>
      <c r="C122" s="167" t="s">
        <v>291</v>
      </c>
      <c r="D122" s="167"/>
      <c r="E122" s="168" t="s">
        <v>161</v>
      </c>
      <c r="F122" s="234"/>
      <c r="G122" s="224" t="s">
        <v>213</v>
      </c>
      <c r="H122" s="244"/>
      <c r="I122" s="238"/>
      <c r="J122" s="239"/>
      <c r="K122" s="239"/>
      <c r="L122" s="239"/>
      <c r="M122" s="239"/>
      <c r="N122" s="239"/>
      <c r="O122" s="239"/>
      <c r="P122" s="239"/>
      <c r="Q122" s="239"/>
      <c r="R122" s="239"/>
      <c r="S122" s="239"/>
      <c r="T122" s="239"/>
      <c r="U122" s="239"/>
      <c r="V122" s="239"/>
      <c r="W122" s="239"/>
      <c r="X122" s="239"/>
      <c r="Y122" s="239"/>
      <c r="Z122" s="239"/>
      <c r="AA122" s="239"/>
      <c r="AB122" s="239"/>
      <c r="AC122" s="239"/>
      <c r="AD122" s="239"/>
      <c r="AE122" s="239"/>
      <c r="AF122" s="239"/>
      <c r="AG122" s="239"/>
    </row>
    <row r="123" spans="1:33" ht="11.4" customHeight="1" x14ac:dyDescent="0.2">
      <c r="A123" s="16" t="s">
        <v>13</v>
      </c>
      <c r="B123" s="202"/>
      <c r="C123" s="167" t="s">
        <v>300</v>
      </c>
      <c r="D123" s="167" t="s">
        <v>321</v>
      </c>
      <c r="E123" s="168" t="s">
        <v>92</v>
      </c>
      <c r="F123" s="235" t="s">
        <v>301</v>
      </c>
      <c r="G123" s="224" t="s">
        <v>213</v>
      </c>
      <c r="H123" s="244"/>
      <c r="I123" s="238"/>
      <c r="J123" s="239"/>
      <c r="K123" s="239"/>
      <c r="L123" s="239"/>
      <c r="M123" s="239"/>
      <c r="N123" s="239"/>
      <c r="O123" s="239"/>
      <c r="P123" s="239"/>
      <c r="Q123" s="239"/>
      <c r="R123" s="239"/>
      <c r="S123" s="239"/>
      <c r="T123" s="239"/>
      <c r="U123" s="239"/>
      <c r="V123" s="239"/>
      <c r="W123" s="239"/>
      <c r="X123" s="239"/>
      <c r="Y123" s="239"/>
      <c r="Z123" s="239"/>
      <c r="AA123" s="239"/>
      <c r="AB123" s="239"/>
      <c r="AC123" s="239"/>
      <c r="AD123" s="239"/>
      <c r="AE123" s="239"/>
      <c r="AF123" s="239"/>
      <c r="AG123" s="239"/>
    </row>
    <row r="124" spans="1:33" s="186" customFormat="1" ht="12" customHeight="1" thickBot="1" x14ac:dyDescent="0.25">
      <c r="A124" s="181" t="s">
        <v>13</v>
      </c>
      <c r="B124" s="222"/>
      <c r="C124" s="182" t="s">
        <v>287</v>
      </c>
      <c r="D124" s="182"/>
      <c r="E124" s="183" t="s">
        <v>98</v>
      </c>
      <c r="F124" s="236"/>
      <c r="G124" s="237" t="s">
        <v>213</v>
      </c>
      <c r="H124" s="242"/>
      <c r="I124" s="238"/>
      <c r="J124" s="239"/>
      <c r="K124" s="239"/>
      <c r="L124" s="239"/>
      <c r="M124" s="239"/>
      <c r="N124" s="239"/>
      <c r="O124" s="239"/>
      <c r="P124" s="239"/>
      <c r="Q124" s="239"/>
      <c r="R124" s="239"/>
      <c r="S124" s="239"/>
      <c r="T124" s="239"/>
      <c r="U124" s="239"/>
      <c r="V124" s="239"/>
      <c r="W124" s="239"/>
      <c r="X124" s="239"/>
      <c r="Y124" s="239"/>
      <c r="Z124" s="239"/>
      <c r="AA124" s="239"/>
      <c r="AB124" s="239"/>
      <c r="AC124" s="239"/>
      <c r="AD124" s="239"/>
      <c r="AE124" s="239"/>
      <c r="AF124" s="239"/>
      <c r="AG124" s="239"/>
    </row>
    <row r="125" spans="1:33" ht="12" customHeight="1" x14ac:dyDescent="0.2">
      <c r="A125" s="41" t="s">
        <v>13</v>
      </c>
      <c r="B125" s="125" t="s">
        <v>252</v>
      </c>
      <c r="C125" s="58" t="s">
        <v>279</v>
      </c>
      <c r="D125" s="58"/>
      <c r="E125" s="103" t="s">
        <v>161</v>
      </c>
      <c r="F125" s="232"/>
      <c r="G125" s="228" t="s">
        <v>213</v>
      </c>
      <c r="H125" s="243"/>
      <c r="I125" s="238"/>
      <c r="J125" s="239"/>
      <c r="K125" s="239"/>
      <c r="L125" s="239"/>
      <c r="M125" s="239"/>
      <c r="N125" s="239"/>
      <c r="O125" s="239"/>
      <c r="P125" s="239"/>
      <c r="Q125" s="239"/>
      <c r="R125" s="239"/>
      <c r="S125" s="239"/>
      <c r="T125" s="239"/>
      <c r="U125" s="239"/>
      <c r="V125" s="239"/>
      <c r="W125" s="239"/>
      <c r="X125" s="239"/>
      <c r="Y125" s="239"/>
      <c r="Z125" s="239"/>
      <c r="AA125" s="239"/>
      <c r="AB125" s="239"/>
      <c r="AC125" s="239"/>
      <c r="AD125" s="239"/>
      <c r="AE125" s="239"/>
      <c r="AF125" s="239"/>
      <c r="AG125" s="239"/>
    </row>
    <row r="126" spans="1:33" ht="12" customHeight="1" x14ac:dyDescent="0.2">
      <c r="A126" s="41" t="s">
        <v>13</v>
      </c>
      <c r="B126" s="125"/>
      <c r="C126" s="58" t="s">
        <v>316</v>
      </c>
      <c r="D126" s="58" t="s">
        <v>317</v>
      </c>
      <c r="E126" s="103" t="s">
        <v>90</v>
      </c>
      <c r="F126" s="231" t="s">
        <v>318</v>
      </c>
      <c r="G126" s="224" t="s">
        <v>213</v>
      </c>
      <c r="H126" s="243"/>
      <c r="I126" s="238"/>
      <c r="J126" s="239"/>
      <c r="K126" s="239"/>
      <c r="L126" s="239"/>
      <c r="M126" s="239"/>
      <c r="N126" s="239"/>
      <c r="O126" s="239"/>
      <c r="P126" s="239"/>
      <c r="Q126" s="239"/>
      <c r="R126" s="239"/>
      <c r="S126" s="239"/>
      <c r="T126" s="239"/>
      <c r="U126" s="239"/>
      <c r="V126" s="239"/>
      <c r="W126" s="239"/>
      <c r="X126" s="239"/>
      <c r="Y126" s="239"/>
      <c r="Z126" s="239"/>
      <c r="AA126" s="239"/>
      <c r="AB126" s="239"/>
      <c r="AC126" s="239"/>
      <c r="AD126" s="239"/>
      <c r="AE126" s="239"/>
      <c r="AF126" s="239"/>
      <c r="AG126" s="239"/>
    </row>
    <row r="127" spans="1:33" ht="24.6" customHeight="1" x14ac:dyDescent="0.2">
      <c r="A127" s="41" t="s">
        <v>11</v>
      </c>
      <c r="B127" s="125"/>
      <c r="C127" s="58" t="s">
        <v>322</v>
      </c>
      <c r="D127" s="58" t="s">
        <v>323</v>
      </c>
      <c r="E127" s="103" t="s">
        <v>88</v>
      </c>
      <c r="F127" s="232"/>
      <c r="G127" s="224" t="s">
        <v>213</v>
      </c>
      <c r="H127" s="243"/>
      <c r="I127" s="238"/>
      <c r="J127" s="239"/>
      <c r="K127" s="239"/>
      <c r="L127" s="239"/>
      <c r="M127" s="239"/>
      <c r="N127" s="239"/>
      <c r="O127" s="239"/>
      <c r="P127" s="239"/>
      <c r="Q127" s="239"/>
      <c r="R127" s="239"/>
      <c r="S127" s="239"/>
      <c r="T127" s="239"/>
      <c r="U127" s="239"/>
      <c r="V127" s="239"/>
      <c r="W127" s="239"/>
      <c r="X127" s="239"/>
      <c r="Y127" s="239"/>
      <c r="Z127" s="239"/>
      <c r="AA127" s="239"/>
      <c r="AB127" s="239"/>
      <c r="AC127" s="239"/>
      <c r="AD127" s="239"/>
      <c r="AE127" s="239"/>
      <c r="AF127" s="239"/>
      <c r="AG127" s="239"/>
    </row>
    <row r="128" spans="1:33" ht="12" customHeight="1" x14ac:dyDescent="0.2">
      <c r="A128" s="41" t="s">
        <v>13</v>
      </c>
      <c r="B128" s="125"/>
      <c r="C128" s="58" t="s">
        <v>280</v>
      </c>
      <c r="D128" s="58"/>
      <c r="E128" s="103" t="s">
        <v>98</v>
      </c>
      <c r="F128" s="196"/>
      <c r="G128" s="224" t="s">
        <v>213</v>
      </c>
      <c r="H128" s="243"/>
      <c r="I128" s="238"/>
      <c r="J128" s="239"/>
      <c r="K128" s="239"/>
      <c r="L128" s="239"/>
      <c r="M128" s="239"/>
      <c r="N128" s="239"/>
      <c r="O128" s="239"/>
      <c r="P128" s="239"/>
      <c r="Q128" s="239"/>
      <c r="R128" s="239"/>
      <c r="S128" s="239"/>
      <c r="T128" s="239"/>
      <c r="U128" s="239"/>
      <c r="V128" s="239"/>
      <c r="W128" s="239"/>
      <c r="X128" s="239"/>
      <c r="Y128" s="239"/>
      <c r="Z128" s="239"/>
      <c r="AA128" s="239"/>
      <c r="AB128" s="239"/>
      <c r="AC128" s="239"/>
      <c r="AD128" s="239"/>
      <c r="AE128" s="239"/>
      <c r="AF128" s="239"/>
      <c r="AG128" s="239"/>
    </row>
    <row r="129" spans="1:33" ht="20.399999999999999" customHeight="1" x14ac:dyDescent="0.2">
      <c r="A129" s="41" t="s">
        <v>13</v>
      </c>
      <c r="B129" s="125"/>
      <c r="C129" s="58" t="s">
        <v>282</v>
      </c>
      <c r="D129" s="58"/>
      <c r="E129" s="103" t="s">
        <v>98</v>
      </c>
      <c r="F129" s="196"/>
      <c r="G129" s="224" t="s">
        <v>213</v>
      </c>
      <c r="H129" s="243"/>
      <c r="I129" s="238"/>
      <c r="J129" s="239"/>
      <c r="K129" s="239"/>
      <c r="L129" s="239"/>
      <c r="M129" s="239"/>
      <c r="N129" s="239"/>
      <c r="O129" s="239"/>
      <c r="P129" s="239"/>
      <c r="Q129" s="239"/>
      <c r="R129" s="239"/>
      <c r="S129" s="239"/>
      <c r="T129" s="239"/>
      <c r="U129" s="239"/>
      <c r="V129" s="239"/>
      <c r="W129" s="239"/>
      <c r="X129" s="239"/>
      <c r="Y129" s="239"/>
      <c r="Z129" s="239"/>
      <c r="AA129" s="239"/>
      <c r="AB129" s="239"/>
      <c r="AC129" s="239"/>
      <c r="AD129" s="239"/>
      <c r="AE129" s="239"/>
      <c r="AF129" s="239"/>
      <c r="AG129" s="239"/>
    </row>
    <row r="130" spans="1:33" ht="25.2" customHeight="1" x14ac:dyDescent="0.2">
      <c r="A130" s="41" t="s">
        <v>13</v>
      </c>
      <c r="B130" s="125"/>
      <c r="C130" s="58" t="s">
        <v>283</v>
      </c>
      <c r="D130" s="58"/>
      <c r="E130" s="103" t="s">
        <v>161</v>
      </c>
      <c r="F130" s="196"/>
      <c r="G130" s="224" t="s">
        <v>213</v>
      </c>
      <c r="H130" s="243"/>
      <c r="I130" s="238"/>
      <c r="J130" s="239"/>
      <c r="K130" s="239"/>
      <c r="L130" s="239"/>
      <c r="M130" s="239"/>
      <c r="N130" s="239"/>
      <c r="O130" s="239"/>
      <c r="P130" s="239"/>
      <c r="Q130" s="239"/>
      <c r="R130" s="239"/>
      <c r="S130" s="239"/>
      <c r="T130" s="239"/>
      <c r="U130" s="239"/>
      <c r="V130" s="239"/>
      <c r="W130" s="239"/>
      <c r="X130" s="239"/>
      <c r="Y130" s="239"/>
      <c r="Z130" s="239"/>
      <c r="AA130" s="239"/>
      <c r="AB130" s="239"/>
      <c r="AC130" s="239"/>
      <c r="AD130" s="239"/>
      <c r="AE130" s="239"/>
      <c r="AF130" s="239"/>
      <c r="AG130" s="239"/>
    </row>
    <row r="131" spans="1:33" ht="25.2" customHeight="1" x14ac:dyDescent="0.2">
      <c r="A131" s="41" t="s">
        <v>13</v>
      </c>
      <c r="B131" s="125"/>
      <c r="C131" s="58" t="s">
        <v>284</v>
      </c>
      <c r="D131" s="58"/>
      <c r="E131" s="103" t="s">
        <v>161</v>
      </c>
      <c r="F131" s="196"/>
      <c r="G131" s="224" t="s">
        <v>213</v>
      </c>
      <c r="H131" s="243"/>
      <c r="I131" s="238"/>
      <c r="J131" s="239"/>
      <c r="K131" s="239"/>
      <c r="L131" s="239"/>
      <c r="M131" s="239"/>
      <c r="N131" s="239"/>
      <c r="O131" s="239"/>
      <c r="P131" s="239"/>
      <c r="Q131" s="239"/>
      <c r="R131" s="239"/>
      <c r="S131" s="239"/>
      <c r="T131" s="239"/>
      <c r="U131" s="239"/>
      <c r="V131" s="239"/>
      <c r="W131" s="239"/>
      <c r="X131" s="239"/>
      <c r="Y131" s="239"/>
      <c r="Z131" s="239"/>
      <c r="AA131" s="239"/>
      <c r="AB131" s="239"/>
      <c r="AC131" s="239"/>
      <c r="AD131" s="239"/>
      <c r="AE131" s="239"/>
      <c r="AF131" s="239"/>
      <c r="AG131" s="239"/>
    </row>
    <row r="132" spans="1:33" ht="12.6" customHeight="1" x14ac:dyDescent="0.2">
      <c r="A132" s="41" t="s">
        <v>13</v>
      </c>
      <c r="B132" s="125"/>
      <c r="C132" s="58" t="s">
        <v>285</v>
      </c>
      <c r="D132" s="58"/>
      <c r="E132" s="103" t="s">
        <v>161</v>
      </c>
      <c r="F132" s="196"/>
      <c r="G132" s="224" t="s">
        <v>213</v>
      </c>
      <c r="H132" s="243"/>
      <c r="I132" s="238"/>
      <c r="J132" s="239"/>
      <c r="K132" s="239"/>
      <c r="L132" s="239"/>
      <c r="M132" s="239"/>
      <c r="N132" s="239"/>
      <c r="O132" s="239"/>
      <c r="P132" s="239"/>
      <c r="Q132" s="239"/>
      <c r="R132" s="239"/>
      <c r="S132" s="239"/>
      <c r="T132" s="239"/>
      <c r="U132" s="239"/>
      <c r="V132" s="239"/>
      <c r="W132" s="239"/>
      <c r="X132" s="239"/>
      <c r="Y132" s="239"/>
      <c r="Z132" s="239"/>
      <c r="AA132" s="239"/>
      <c r="AB132" s="239"/>
      <c r="AC132" s="239"/>
      <c r="AD132" s="239"/>
      <c r="AE132" s="239"/>
      <c r="AF132" s="239"/>
      <c r="AG132" s="239"/>
    </row>
    <row r="133" spans="1:33" ht="11.4" customHeight="1" x14ac:dyDescent="0.2">
      <c r="A133" s="41" t="s">
        <v>13</v>
      </c>
      <c r="B133" s="125"/>
      <c r="C133" s="58" t="s">
        <v>286</v>
      </c>
      <c r="D133" s="58"/>
      <c r="E133" s="103" t="s">
        <v>98</v>
      </c>
      <c r="F133" s="196"/>
      <c r="G133" s="224" t="s">
        <v>213</v>
      </c>
      <c r="H133" s="243"/>
      <c r="I133" s="238"/>
      <c r="J133" s="239"/>
      <c r="K133" s="239"/>
      <c r="L133" s="239"/>
      <c r="M133" s="239"/>
      <c r="N133" s="239"/>
      <c r="O133" s="239"/>
      <c r="P133" s="239"/>
      <c r="Q133" s="239"/>
      <c r="R133" s="239"/>
      <c r="S133" s="239"/>
      <c r="T133" s="239"/>
      <c r="U133" s="239"/>
      <c r="V133" s="239"/>
      <c r="W133" s="239"/>
      <c r="X133" s="239"/>
      <c r="Y133" s="239"/>
      <c r="Z133" s="239"/>
      <c r="AA133" s="239"/>
      <c r="AB133" s="239"/>
      <c r="AC133" s="239"/>
      <c r="AD133" s="239"/>
      <c r="AE133" s="239"/>
      <c r="AF133" s="239"/>
      <c r="AG133" s="239"/>
    </row>
    <row r="134" spans="1:33" ht="11.4" customHeight="1" x14ac:dyDescent="0.2">
      <c r="A134" s="41" t="s">
        <v>13</v>
      </c>
      <c r="B134" s="125"/>
      <c r="C134" s="58" t="s">
        <v>288</v>
      </c>
      <c r="D134" s="58"/>
      <c r="E134" s="103" t="s">
        <v>98</v>
      </c>
      <c r="F134" s="196"/>
      <c r="G134" s="224" t="s">
        <v>213</v>
      </c>
      <c r="H134" s="243"/>
      <c r="I134" s="238"/>
      <c r="J134" s="239"/>
      <c r="K134" s="239"/>
      <c r="L134" s="239"/>
      <c r="M134" s="239"/>
      <c r="N134" s="239"/>
      <c r="O134" s="239"/>
      <c r="P134" s="239"/>
      <c r="Q134" s="239"/>
      <c r="R134" s="239"/>
      <c r="S134" s="239"/>
      <c r="T134" s="239"/>
      <c r="U134" s="239"/>
      <c r="V134" s="239"/>
      <c r="W134" s="239"/>
      <c r="X134" s="239"/>
      <c r="Y134" s="239"/>
      <c r="Z134" s="239"/>
      <c r="AA134" s="239"/>
      <c r="AB134" s="239"/>
      <c r="AC134" s="239"/>
      <c r="AD134" s="239"/>
      <c r="AE134" s="239"/>
      <c r="AF134" s="239"/>
      <c r="AG134" s="239"/>
    </row>
    <row r="135" spans="1:33" ht="11.4" customHeight="1" x14ac:dyDescent="0.2">
      <c r="A135" s="41" t="s">
        <v>13</v>
      </c>
      <c r="B135" s="125"/>
      <c r="C135" s="58" t="s">
        <v>289</v>
      </c>
      <c r="D135" s="58"/>
      <c r="E135" s="103" t="s">
        <v>98</v>
      </c>
      <c r="F135" s="196"/>
      <c r="G135" s="224" t="s">
        <v>213</v>
      </c>
      <c r="H135" s="243"/>
      <c r="I135" s="238"/>
      <c r="J135" s="239"/>
      <c r="K135" s="239"/>
      <c r="L135" s="239"/>
      <c r="M135" s="239"/>
      <c r="N135" s="239"/>
      <c r="O135" s="239"/>
      <c r="P135" s="239"/>
      <c r="Q135" s="239"/>
      <c r="R135" s="239"/>
      <c r="S135" s="239"/>
      <c r="T135" s="239"/>
      <c r="U135" s="239"/>
      <c r="V135" s="239"/>
      <c r="W135" s="239"/>
      <c r="X135" s="239"/>
      <c r="Y135" s="239"/>
      <c r="Z135" s="239"/>
      <c r="AA135" s="239"/>
      <c r="AB135" s="239"/>
      <c r="AC135" s="239"/>
      <c r="AD135" s="239"/>
      <c r="AE135" s="239"/>
      <c r="AF135" s="239"/>
      <c r="AG135" s="239"/>
    </row>
    <row r="136" spans="1:33" ht="11.4" customHeight="1" x14ac:dyDescent="0.2">
      <c r="A136" s="41" t="s">
        <v>13</v>
      </c>
      <c r="B136" s="125"/>
      <c r="C136" s="58" t="s">
        <v>290</v>
      </c>
      <c r="D136" s="58"/>
      <c r="E136" s="103" t="s">
        <v>98</v>
      </c>
      <c r="F136" s="196"/>
      <c r="G136" s="224" t="s">
        <v>213</v>
      </c>
      <c r="H136" s="243"/>
      <c r="I136" s="238"/>
      <c r="J136" s="239"/>
      <c r="K136" s="239"/>
      <c r="L136" s="239"/>
      <c r="M136" s="239"/>
      <c r="N136" s="239"/>
      <c r="O136" s="239"/>
      <c r="P136" s="239"/>
      <c r="Q136" s="239"/>
      <c r="R136" s="239"/>
      <c r="S136" s="239"/>
      <c r="T136" s="239"/>
      <c r="U136" s="239"/>
      <c r="V136" s="239"/>
      <c r="W136" s="239"/>
      <c r="X136" s="239"/>
      <c r="Y136" s="239"/>
      <c r="Z136" s="239"/>
      <c r="AA136" s="239"/>
      <c r="AB136" s="239"/>
      <c r="AC136" s="239"/>
      <c r="AD136" s="239"/>
      <c r="AE136" s="239"/>
      <c r="AF136" s="239"/>
      <c r="AG136" s="239"/>
    </row>
    <row r="137" spans="1:33" ht="11.4" customHeight="1" x14ac:dyDescent="0.2">
      <c r="A137" s="16" t="s">
        <v>13</v>
      </c>
      <c r="B137" s="125"/>
      <c r="C137" s="167" t="s">
        <v>292</v>
      </c>
      <c r="D137" s="167"/>
      <c r="E137" s="168" t="s">
        <v>161</v>
      </c>
      <c r="F137" s="234"/>
      <c r="G137" s="224" t="s">
        <v>213</v>
      </c>
      <c r="H137" s="244"/>
      <c r="I137" s="238"/>
      <c r="J137" s="239"/>
      <c r="K137" s="239"/>
      <c r="L137" s="239"/>
      <c r="M137" s="239"/>
      <c r="N137" s="239"/>
      <c r="O137" s="239"/>
      <c r="P137" s="239"/>
      <c r="Q137" s="239"/>
      <c r="R137" s="239"/>
      <c r="S137" s="239"/>
      <c r="T137" s="239"/>
      <c r="U137" s="239"/>
      <c r="V137" s="239"/>
      <c r="W137" s="239"/>
      <c r="X137" s="239"/>
      <c r="Y137" s="239"/>
      <c r="Z137" s="239"/>
      <c r="AA137" s="239"/>
      <c r="AB137" s="239"/>
      <c r="AC137" s="239"/>
      <c r="AD137" s="239"/>
      <c r="AE137" s="239"/>
      <c r="AF137" s="239"/>
      <c r="AG137" s="239"/>
    </row>
    <row r="138" spans="1:33" ht="11.4" customHeight="1" x14ac:dyDescent="0.2">
      <c r="A138" s="16" t="s">
        <v>13</v>
      </c>
      <c r="B138" s="125"/>
      <c r="C138" s="167" t="s">
        <v>300</v>
      </c>
      <c r="D138" s="167" t="s">
        <v>321</v>
      </c>
      <c r="E138" s="168" t="s">
        <v>92</v>
      </c>
      <c r="F138" s="235" t="s">
        <v>301</v>
      </c>
      <c r="G138" s="224" t="s">
        <v>213</v>
      </c>
      <c r="H138" s="244"/>
      <c r="I138" s="238"/>
      <c r="J138" s="239"/>
      <c r="K138" s="239"/>
      <c r="L138" s="239"/>
      <c r="M138" s="239"/>
      <c r="N138" s="239"/>
      <c r="O138" s="239"/>
      <c r="P138" s="239"/>
      <c r="Q138" s="239"/>
      <c r="R138" s="239"/>
      <c r="S138" s="239"/>
      <c r="T138" s="239"/>
      <c r="U138" s="239"/>
      <c r="V138" s="239"/>
      <c r="W138" s="239"/>
      <c r="X138" s="239"/>
      <c r="Y138" s="239"/>
      <c r="Z138" s="239"/>
      <c r="AA138" s="239"/>
      <c r="AB138" s="239"/>
      <c r="AC138" s="239"/>
      <c r="AD138" s="239"/>
      <c r="AE138" s="239"/>
      <c r="AF138" s="239"/>
      <c r="AG138" s="239"/>
    </row>
    <row r="139" spans="1:33" ht="11.4" customHeight="1" x14ac:dyDescent="0.2">
      <c r="A139" s="16" t="s">
        <v>13</v>
      </c>
      <c r="B139" s="125"/>
      <c r="C139" s="167" t="s">
        <v>295</v>
      </c>
      <c r="D139" s="167"/>
      <c r="E139" s="168" t="s">
        <v>161</v>
      </c>
      <c r="F139" s="234"/>
      <c r="G139" s="224" t="s">
        <v>213</v>
      </c>
      <c r="H139" s="244"/>
      <c r="I139" s="238"/>
      <c r="J139" s="239"/>
      <c r="K139" s="239"/>
      <c r="L139" s="239"/>
      <c r="M139" s="239"/>
      <c r="N139" s="239"/>
      <c r="O139" s="239"/>
      <c r="P139" s="239"/>
      <c r="Q139" s="239"/>
      <c r="R139" s="239"/>
      <c r="S139" s="239"/>
      <c r="T139" s="239"/>
      <c r="U139" s="239"/>
      <c r="V139" s="239"/>
      <c r="W139" s="239"/>
      <c r="X139" s="239"/>
      <c r="Y139" s="239"/>
      <c r="Z139" s="239"/>
      <c r="AA139" s="239"/>
      <c r="AB139" s="239"/>
      <c r="AC139" s="239"/>
      <c r="AD139" s="239"/>
      <c r="AE139" s="239"/>
      <c r="AF139" s="239"/>
      <c r="AG139" s="239"/>
    </row>
    <row r="140" spans="1:33" s="186" customFormat="1" ht="12" customHeight="1" thickBot="1" x14ac:dyDescent="0.25">
      <c r="A140" s="181" t="s">
        <v>13</v>
      </c>
      <c r="B140" s="198"/>
      <c r="C140" s="182" t="s">
        <v>287</v>
      </c>
      <c r="D140" s="182"/>
      <c r="E140" s="183" t="s">
        <v>98</v>
      </c>
      <c r="F140" s="236"/>
      <c r="G140" s="237" t="s">
        <v>213</v>
      </c>
      <c r="H140" s="242"/>
      <c r="I140" s="238"/>
      <c r="J140" s="239"/>
      <c r="K140" s="239"/>
      <c r="L140" s="239"/>
      <c r="M140" s="239"/>
      <c r="N140" s="239"/>
      <c r="O140" s="239"/>
      <c r="P140" s="239"/>
      <c r="Q140" s="239"/>
      <c r="R140" s="239"/>
      <c r="S140" s="239"/>
      <c r="T140" s="239"/>
      <c r="U140" s="239"/>
      <c r="V140" s="239"/>
      <c r="W140" s="239"/>
      <c r="X140" s="239"/>
      <c r="Y140" s="239"/>
      <c r="Z140" s="239"/>
      <c r="AA140" s="239"/>
      <c r="AB140" s="239"/>
      <c r="AC140" s="239"/>
      <c r="AD140" s="239"/>
      <c r="AE140" s="239"/>
      <c r="AF140" s="239"/>
      <c r="AG140" s="239"/>
    </row>
    <row r="141" spans="1:33" ht="12" customHeight="1" x14ac:dyDescent="0.2">
      <c r="A141" s="41" t="s">
        <v>13</v>
      </c>
      <c r="B141" s="125" t="s">
        <v>253</v>
      </c>
      <c r="C141" s="58" t="s">
        <v>279</v>
      </c>
      <c r="D141" s="58"/>
      <c r="E141" s="103" t="s">
        <v>161</v>
      </c>
      <c r="F141" s="232"/>
      <c r="G141" s="228" t="s">
        <v>213</v>
      </c>
      <c r="H141" s="243"/>
      <c r="I141" s="238"/>
      <c r="J141" s="239"/>
      <c r="K141" s="239"/>
      <c r="L141" s="239"/>
      <c r="M141" s="239"/>
      <c r="N141" s="239"/>
      <c r="O141" s="239"/>
      <c r="P141" s="239"/>
      <c r="Q141" s="239"/>
      <c r="R141" s="239"/>
      <c r="S141" s="239"/>
      <c r="T141" s="239"/>
      <c r="U141" s="239"/>
      <c r="V141" s="239"/>
      <c r="W141" s="239"/>
      <c r="X141" s="239"/>
      <c r="Y141" s="239"/>
      <c r="Z141" s="239"/>
      <c r="AA141" s="239"/>
      <c r="AB141" s="239"/>
      <c r="AC141" s="239"/>
      <c r="AD141" s="239"/>
      <c r="AE141" s="239"/>
      <c r="AF141" s="239"/>
      <c r="AG141" s="239"/>
    </row>
    <row r="142" spans="1:33" ht="24.6" customHeight="1" x14ac:dyDescent="0.2">
      <c r="A142" s="41" t="s">
        <v>11</v>
      </c>
      <c r="B142" s="125"/>
      <c r="C142" s="58" t="s">
        <v>322</v>
      </c>
      <c r="D142" s="58" t="s">
        <v>324</v>
      </c>
      <c r="E142" s="103" t="s">
        <v>161</v>
      </c>
      <c r="F142" s="232"/>
      <c r="G142" s="224" t="s">
        <v>213</v>
      </c>
      <c r="H142" s="243"/>
      <c r="I142" s="238"/>
      <c r="J142" s="239"/>
      <c r="K142" s="239"/>
      <c r="L142" s="239"/>
      <c r="M142" s="239"/>
      <c r="N142" s="239"/>
      <c r="O142" s="239"/>
      <c r="P142" s="239"/>
      <c r="Q142" s="239"/>
      <c r="R142" s="239"/>
      <c r="S142" s="239"/>
      <c r="T142" s="239"/>
      <c r="U142" s="239"/>
      <c r="V142" s="239"/>
      <c r="W142" s="239"/>
      <c r="X142" s="239"/>
      <c r="Y142" s="239"/>
      <c r="Z142" s="239"/>
      <c r="AA142" s="239"/>
      <c r="AB142" s="239"/>
      <c r="AC142" s="239"/>
      <c r="AD142" s="239"/>
      <c r="AE142" s="239"/>
      <c r="AF142" s="239"/>
      <c r="AG142" s="239"/>
    </row>
    <row r="143" spans="1:33" ht="12" customHeight="1" x14ac:dyDescent="0.2">
      <c r="A143" s="41" t="s">
        <v>13</v>
      </c>
      <c r="B143" s="125"/>
      <c r="C143" s="58" t="s">
        <v>280</v>
      </c>
      <c r="D143" s="58"/>
      <c r="E143" s="103" t="s">
        <v>98</v>
      </c>
      <c r="F143" s="196"/>
      <c r="G143" s="224" t="s">
        <v>213</v>
      </c>
      <c r="H143" s="243"/>
      <c r="I143" s="238"/>
      <c r="J143" s="239"/>
      <c r="K143" s="239"/>
      <c r="L143" s="239"/>
      <c r="M143" s="239"/>
      <c r="N143" s="239"/>
      <c r="O143" s="239"/>
      <c r="P143" s="239"/>
      <c r="Q143" s="239"/>
      <c r="R143" s="239"/>
      <c r="S143" s="239"/>
      <c r="T143" s="239"/>
      <c r="U143" s="239"/>
      <c r="V143" s="239"/>
      <c r="W143" s="239"/>
      <c r="X143" s="239"/>
      <c r="Y143" s="239"/>
      <c r="Z143" s="239"/>
      <c r="AA143" s="239"/>
      <c r="AB143" s="239"/>
      <c r="AC143" s="239"/>
      <c r="AD143" s="239"/>
      <c r="AE143" s="239"/>
      <c r="AF143" s="239"/>
      <c r="AG143" s="239"/>
    </row>
    <row r="144" spans="1:33" ht="20.399999999999999" customHeight="1" x14ac:dyDescent="0.2">
      <c r="A144" s="41" t="s">
        <v>13</v>
      </c>
      <c r="B144" s="125"/>
      <c r="C144" s="58" t="s">
        <v>282</v>
      </c>
      <c r="D144" s="58"/>
      <c r="E144" s="103" t="s">
        <v>161</v>
      </c>
      <c r="F144" s="196"/>
      <c r="G144" s="224" t="s">
        <v>213</v>
      </c>
      <c r="H144" s="243"/>
      <c r="I144" s="238"/>
      <c r="J144" s="239"/>
      <c r="K144" s="239"/>
      <c r="L144" s="239"/>
      <c r="M144" s="239"/>
      <c r="N144" s="239"/>
      <c r="O144" s="239"/>
      <c r="P144" s="239"/>
      <c r="Q144" s="239"/>
      <c r="R144" s="239"/>
      <c r="S144" s="239"/>
      <c r="T144" s="239"/>
      <c r="U144" s="239"/>
      <c r="V144" s="239"/>
      <c r="W144" s="239"/>
      <c r="X144" s="239"/>
      <c r="Y144" s="239"/>
      <c r="Z144" s="239"/>
      <c r="AA144" s="239"/>
      <c r="AB144" s="239"/>
      <c r="AC144" s="239"/>
      <c r="AD144" s="239"/>
      <c r="AE144" s="239"/>
      <c r="AF144" s="239"/>
      <c r="AG144" s="239"/>
    </row>
    <row r="145" spans="1:33" ht="25.2" customHeight="1" x14ac:dyDescent="0.2">
      <c r="A145" s="41" t="s">
        <v>13</v>
      </c>
      <c r="B145" s="125"/>
      <c r="C145" s="58" t="s">
        <v>283</v>
      </c>
      <c r="D145" s="58"/>
      <c r="E145" s="103" t="s">
        <v>161</v>
      </c>
      <c r="F145" s="196"/>
      <c r="G145" s="224" t="s">
        <v>213</v>
      </c>
      <c r="H145" s="243"/>
      <c r="I145" s="238"/>
      <c r="J145" s="239"/>
      <c r="K145" s="239"/>
      <c r="L145" s="239"/>
      <c r="M145" s="239"/>
      <c r="N145" s="239"/>
      <c r="O145" s="239"/>
      <c r="P145" s="239"/>
      <c r="Q145" s="239"/>
      <c r="R145" s="239"/>
      <c r="S145" s="239"/>
      <c r="T145" s="239"/>
      <c r="U145" s="239"/>
      <c r="V145" s="239"/>
      <c r="W145" s="239"/>
      <c r="X145" s="239"/>
      <c r="Y145" s="239"/>
      <c r="Z145" s="239"/>
      <c r="AA145" s="239"/>
      <c r="AB145" s="239"/>
      <c r="AC145" s="239"/>
      <c r="AD145" s="239"/>
      <c r="AE145" s="239"/>
      <c r="AF145" s="239"/>
      <c r="AG145" s="239"/>
    </row>
    <row r="146" spans="1:33" ht="25.2" customHeight="1" x14ac:dyDescent="0.2">
      <c r="A146" s="41" t="s">
        <v>13</v>
      </c>
      <c r="B146" s="125"/>
      <c r="C146" s="58" t="s">
        <v>284</v>
      </c>
      <c r="D146" s="58"/>
      <c r="E146" s="103" t="s">
        <v>161</v>
      </c>
      <c r="F146" s="196"/>
      <c r="G146" s="224" t="s">
        <v>213</v>
      </c>
      <c r="H146" s="243"/>
      <c r="I146" s="238"/>
      <c r="J146" s="239"/>
      <c r="K146" s="239"/>
      <c r="L146" s="239"/>
      <c r="M146" s="239"/>
      <c r="N146" s="239"/>
      <c r="O146" s="239"/>
      <c r="P146" s="239"/>
      <c r="Q146" s="239"/>
      <c r="R146" s="239"/>
      <c r="S146" s="239"/>
      <c r="T146" s="239"/>
      <c r="U146" s="239"/>
      <c r="V146" s="239"/>
      <c r="W146" s="239"/>
      <c r="X146" s="239"/>
      <c r="Y146" s="239"/>
      <c r="Z146" s="239"/>
      <c r="AA146" s="239"/>
      <c r="AB146" s="239"/>
      <c r="AC146" s="239"/>
      <c r="AD146" s="239"/>
      <c r="AE146" s="239"/>
      <c r="AF146" s="239"/>
      <c r="AG146" s="239"/>
    </row>
    <row r="147" spans="1:33" ht="12.6" customHeight="1" x14ac:dyDescent="0.2">
      <c r="A147" s="41" t="s">
        <v>13</v>
      </c>
      <c r="B147" s="125"/>
      <c r="C147" s="58" t="s">
        <v>285</v>
      </c>
      <c r="D147" s="58"/>
      <c r="E147" s="103" t="s">
        <v>161</v>
      </c>
      <c r="F147" s="196"/>
      <c r="G147" s="224" t="s">
        <v>213</v>
      </c>
      <c r="H147" s="243"/>
      <c r="I147" s="238"/>
      <c r="J147" s="239"/>
      <c r="K147" s="239"/>
      <c r="L147" s="239"/>
      <c r="M147" s="239"/>
      <c r="N147" s="239"/>
      <c r="O147" s="239"/>
      <c r="P147" s="239"/>
      <c r="Q147" s="239"/>
      <c r="R147" s="239"/>
      <c r="S147" s="239"/>
      <c r="T147" s="239"/>
      <c r="U147" s="239"/>
      <c r="V147" s="239"/>
      <c r="W147" s="239"/>
      <c r="X147" s="239"/>
      <c r="Y147" s="239"/>
      <c r="Z147" s="239"/>
      <c r="AA147" s="239"/>
      <c r="AB147" s="239"/>
      <c r="AC147" s="239"/>
      <c r="AD147" s="239"/>
      <c r="AE147" s="239"/>
      <c r="AF147" s="239"/>
      <c r="AG147" s="239"/>
    </row>
    <row r="148" spans="1:33" ht="11.4" customHeight="1" x14ac:dyDescent="0.2">
      <c r="A148" s="41" t="s">
        <v>13</v>
      </c>
      <c r="B148" s="125"/>
      <c r="C148" s="58" t="s">
        <v>286</v>
      </c>
      <c r="D148" s="58"/>
      <c r="E148" s="103" t="s">
        <v>161</v>
      </c>
      <c r="F148" s="196"/>
      <c r="G148" s="224" t="s">
        <v>213</v>
      </c>
      <c r="H148" s="243"/>
      <c r="I148" s="238"/>
      <c r="J148" s="239"/>
      <c r="K148" s="239"/>
      <c r="L148" s="239"/>
      <c r="M148" s="239"/>
      <c r="N148" s="239"/>
      <c r="O148" s="239"/>
      <c r="P148" s="239"/>
      <c r="Q148" s="239"/>
      <c r="R148" s="239"/>
      <c r="S148" s="239"/>
      <c r="T148" s="239"/>
      <c r="U148" s="239"/>
      <c r="V148" s="239"/>
      <c r="W148" s="239"/>
      <c r="X148" s="239"/>
      <c r="Y148" s="239"/>
      <c r="Z148" s="239"/>
      <c r="AA148" s="239"/>
      <c r="AB148" s="239"/>
      <c r="AC148" s="239"/>
      <c r="AD148" s="239"/>
      <c r="AE148" s="239"/>
      <c r="AF148" s="239"/>
      <c r="AG148" s="239"/>
    </row>
    <row r="149" spans="1:33" ht="11.4" customHeight="1" x14ac:dyDescent="0.2">
      <c r="A149" s="41" t="s">
        <v>13</v>
      </c>
      <c r="B149" s="125"/>
      <c r="C149" s="58" t="s">
        <v>288</v>
      </c>
      <c r="D149" s="58"/>
      <c r="E149" s="103" t="s">
        <v>98</v>
      </c>
      <c r="F149" s="196"/>
      <c r="G149" s="224" t="s">
        <v>213</v>
      </c>
      <c r="H149" s="243"/>
      <c r="I149" s="238"/>
      <c r="J149" s="239"/>
      <c r="K149" s="239"/>
      <c r="L149" s="239"/>
      <c r="M149" s="239"/>
      <c r="N149" s="239"/>
      <c r="O149" s="239"/>
      <c r="P149" s="239"/>
      <c r="Q149" s="239"/>
      <c r="R149" s="239"/>
      <c r="S149" s="239"/>
      <c r="T149" s="239"/>
      <c r="U149" s="239"/>
      <c r="V149" s="239"/>
      <c r="W149" s="239"/>
      <c r="X149" s="239"/>
      <c r="Y149" s="239"/>
      <c r="Z149" s="239"/>
      <c r="AA149" s="239"/>
      <c r="AB149" s="239"/>
      <c r="AC149" s="239"/>
      <c r="AD149" s="239"/>
      <c r="AE149" s="239"/>
      <c r="AF149" s="239"/>
      <c r="AG149" s="239"/>
    </row>
    <row r="150" spans="1:33" ht="11.4" customHeight="1" x14ac:dyDescent="0.2">
      <c r="A150" s="41" t="s">
        <v>13</v>
      </c>
      <c r="B150" s="125"/>
      <c r="C150" s="58" t="s">
        <v>289</v>
      </c>
      <c r="D150" s="58"/>
      <c r="E150" s="103" t="s">
        <v>161</v>
      </c>
      <c r="F150" s="196"/>
      <c r="G150" s="224" t="s">
        <v>213</v>
      </c>
      <c r="H150" s="243"/>
      <c r="I150" s="238"/>
      <c r="J150" s="239"/>
      <c r="K150" s="239"/>
      <c r="L150" s="239"/>
      <c r="M150" s="239"/>
      <c r="N150" s="239"/>
      <c r="O150" s="239"/>
      <c r="P150" s="239"/>
      <c r="Q150" s="239"/>
      <c r="R150" s="239"/>
      <c r="S150" s="239"/>
      <c r="T150" s="239"/>
      <c r="U150" s="239"/>
      <c r="V150" s="239"/>
      <c r="W150" s="239"/>
      <c r="X150" s="239"/>
      <c r="Y150" s="239"/>
      <c r="Z150" s="239"/>
      <c r="AA150" s="239"/>
      <c r="AB150" s="239"/>
      <c r="AC150" s="239"/>
      <c r="AD150" s="239"/>
      <c r="AE150" s="239"/>
      <c r="AF150" s="239"/>
      <c r="AG150" s="239"/>
    </row>
    <row r="151" spans="1:33" ht="12" customHeight="1" x14ac:dyDescent="0.2">
      <c r="A151" s="41" t="s">
        <v>13</v>
      </c>
      <c r="B151" s="125"/>
      <c r="C151" s="58" t="s">
        <v>316</v>
      </c>
      <c r="D151" s="58" t="s">
        <v>327</v>
      </c>
      <c r="E151" s="103" t="s">
        <v>90</v>
      </c>
      <c r="F151" s="231" t="s">
        <v>318</v>
      </c>
      <c r="G151" s="224" t="s">
        <v>213</v>
      </c>
      <c r="H151" s="243"/>
      <c r="I151" s="238"/>
      <c r="J151" s="239"/>
      <c r="K151" s="239"/>
      <c r="L151" s="239"/>
      <c r="M151" s="239"/>
      <c r="N151" s="239"/>
      <c r="O151" s="239"/>
      <c r="P151" s="239"/>
      <c r="Q151" s="239"/>
      <c r="R151" s="239"/>
      <c r="S151" s="239"/>
      <c r="T151" s="239"/>
      <c r="U151" s="239"/>
      <c r="V151" s="239"/>
      <c r="W151" s="239"/>
      <c r="X151" s="239"/>
      <c r="Y151" s="239"/>
      <c r="Z151" s="239"/>
      <c r="AA151" s="239"/>
      <c r="AB151" s="239"/>
      <c r="AC151" s="239"/>
      <c r="AD151" s="239"/>
      <c r="AE151" s="239"/>
      <c r="AF151" s="239"/>
      <c r="AG151" s="239"/>
    </row>
    <row r="152" spans="1:33" ht="11.4" customHeight="1" x14ac:dyDescent="0.2">
      <c r="A152" s="41" t="s">
        <v>13</v>
      </c>
      <c r="B152" s="125"/>
      <c r="C152" s="58" t="s">
        <v>290</v>
      </c>
      <c r="D152" s="58"/>
      <c r="E152" s="103" t="s">
        <v>98</v>
      </c>
      <c r="F152" s="196"/>
      <c r="G152" s="224" t="s">
        <v>213</v>
      </c>
      <c r="H152" s="243"/>
      <c r="I152" s="238"/>
      <c r="J152" s="239"/>
      <c r="K152" s="239"/>
      <c r="L152" s="239"/>
      <c r="M152" s="239"/>
      <c r="N152" s="239"/>
      <c r="O152" s="239"/>
      <c r="P152" s="239"/>
      <c r="Q152" s="239"/>
      <c r="R152" s="239"/>
      <c r="S152" s="239"/>
      <c r="T152" s="239"/>
      <c r="U152" s="239"/>
      <c r="V152" s="239"/>
      <c r="W152" s="239"/>
      <c r="X152" s="239"/>
      <c r="Y152" s="239"/>
      <c r="Z152" s="239"/>
      <c r="AA152" s="239"/>
      <c r="AB152" s="239"/>
      <c r="AC152" s="239"/>
      <c r="AD152" s="239"/>
      <c r="AE152" s="239"/>
      <c r="AF152" s="239"/>
      <c r="AG152" s="239"/>
    </row>
    <row r="153" spans="1:33" ht="11.4" customHeight="1" x14ac:dyDescent="0.2">
      <c r="A153" s="16" t="s">
        <v>13</v>
      </c>
      <c r="B153" s="125"/>
      <c r="C153" s="167" t="s">
        <v>300</v>
      </c>
      <c r="D153" s="167" t="s">
        <v>321</v>
      </c>
      <c r="E153" s="168" t="s">
        <v>92</v>
      </c>
      <c r="F153" s="235" t="s">
        <v>301</v>
      </c>
      <c r="G153" s="224" t="s">
        <v>213</v>
      </c>
      <c r="H153" s="244"/>
      <c r="I153" s="238"/>
      <c r="J153" s="239"/>
      <c r="K153" s="239"/>
      <c r="L153" s="239"/>
      <c r="M153" s="239"/>
      <c r="N153" s="239"/>
      <c r="O153" s="239"/>
      <c r="P153" s="239"/>
      <c r="Q153" s="239"/>
      <c r="R153" s="239"/>
      <c r="S153" s="239"/>
      <c r="T153" s="239"/>
      <c r="U153" s="239"/>
      <c r="V153" s="239"/>
      <c r="W153" s="239"/>
      <c r="X153" s="239"/>
      <c r="Y153" s="239"/>
      <c r="Z153" s="239"/>
      <c r="AA153" s="239"/>
      <c r="AB153" s="239"/>
      <c r="AC153" s="239"/>
      <c r="AD153" s="239"/>
      <c r="AE153" s="239"/>
      <c r="AF153" s="239"/>
      <c r="AG153" s="239"/>
    </row>
    <row r="154" spans="1:33" ht="11.4" customHeight="1" x14ac:dyDescent="0.2">
      <c r="A154" s="16" t="s">
        <v>13</v>
      </c>
      <c r="B154" s="125"/>
      <c r="C154" s="167" t="s">
        <v>292</v>
      </c>
      <c r="D154" s="167"/>
      <c r="E154" s="168" t="s">
        <v>161</v>
      </c>
      <c r="F154" s="234"/>
      <c r="G154" s="224" t="s">
        <v>213</v>
      </c>
      <c r="H154" s="244"/>
      <c r="I154" s="238"/>
      <c r="J154" s="239"/>
      <c r="K154" s="239"/>
      <c r="L154" s="239"/>
      <c r="M154" s="239"/>
      <c r="N154" s="239"/>
      <c r="O154" s="239"/>
      <c r="P154" s="239"/>
      <c r="Q154" s="239"/>
      <c r="R154" s="239"/>
      <c r="S154" s="239"/>
      <c r="T154" s="239"/>
      <c r="U154" s="239"/>
      <c r="V154" s="239"/>
      <c r="W154" s="239"/>
      <c r="X154" s="239"/>
      <c r="Y154" s="239"/>
      <c r="Z154" s="239"/>
      <c r="AA154" s="239"/>
      <c r="AB154" s="239"/>
      <c r="AC154" s="239"/>
      <c r="AD154" s="239"/>
      <c r="AE154" s="239"/>
      <c r="AF154" s="239"/>
      <c r="AG154" s="239"/>
    </row>
    <row r="155" spans="1:33" ht="11.4" customHeight="1" x14ac:dyDescent="0.2">
      <c r="A155" s="16" t="s">
        <v>13</v>
      </c>
      <c r="B155" s="125"/>
      <c r="C155" s="167" t="s">
        <v>297</v>
      </c>
      <c r="D155" s="167"/>
      <c r="E155" s="168" t="s">
        <v>161</v>
      </c>
      <c r="F155" s="234"/>
      <c r="G155" s="224" t="s">
        <v>213</v>
      </c>
      <c r="H155" s="244"/>
      <c r="I155" s="238"/>
      <c r="J155" s="239"/>
      <c r="K155" s="239"/>
      <c r="L155" s="239"/>
      <c r="M155" s="239"/>
      <c r="N155" s="239"/>
      <c r="O155" s="239"/>
      <c r="P155" s="239"/>
      <c r="Q155" s="239"/>
      <c r="R155" s="239"/>
      <c r="S155" s="239"/>
      <c r="T155" s="239"/>
      <c r="U155" s="239"/>
      <c r="V155" s="239"/>
      <c r="W155" s="239"/>
      <c r="X155" s="239"/>
      <c r="Y155" s="239"/>
      <c r="Z155" s="239"/>
      <c r="AA155" s="239"/>
      <c r="AB155" s="239"/>
      <c r="AC155" s="239"/>
      <c r="AD155" s="239"/>
      <c r="AE155" s="239"/>
      <c r="AF155" s="239"/>
      <c r="AG155" s="239"/>
    </row>
    <row r="156" spans="1:33" s="186" customFormat="1" ht="12" customHeight="1" thickBot="1" x14ac:dyDescent="0.25">
      <c r="A156" s="181" t="s">
        <v>13</v>
      </c>
      <c r="B156" s="198"/>
      <c r="C156" s="182" t="s">
        <v>287</v>
      </c>
      <c r="D156" s="182"/>
      <c r="E156" s="183" t="s">
        <v>98</v>
      </c>
      <c r="F156" s="236"/>
      <c r="G156" s="237" t="s">
        <v>213</v>
      </c>
      <c r="H156" s="242"/>
      <c r="I156" s="238"/>
      <c r="J156" s="239"/>
      <c r="K156" s="239"/>
      <c r="L156" s="239"/>
      <c r="M156" s="239"/>
      <c r="N156" s="239"/>
      <c r="O156" s="239"/>
      <c r="P156" s="239"/>
      <c r="Q156" s="239"/>
      <c r="R156" s="239"/>
      <c r="S156" s="239"/>
      <c r="T156" s="239"/>
      <c r="U156" s="239"/>
      <c r="V156" s="239"/>
      <c r="W156" s="239"/>
      <c r="X156" s="239"/>
      <c r="Y156" s="239"/>
      <c r="Z156" s="239"/>
      <c r="AA156" s="239"/>
      <c r="AB156" s="239"/>
      <c r="AC156" s="239"/>
      <c r="AD156" s="239"/>
      <c r="AE156" s="239"/>
      <c r="AF156" s="239"/>
      <c r="AG156" s="239"/>
    </row>
    <row r="157" spans="1:33" s="180" customFormat="1" ht="12" customHeight="1" x14ac:dyDescent="0.2">
      <c r="A157" s="16" t="s">
        <v>9</v>
      </c>
      <c r="B157" s="199" t="s">
        <v>254</v>
      </c>
      <c r="C157" s="167" t="s">
        <v>294</v>
      </c>
      <c r="D157" s="167"/>
      <c r="E157" s="103" t="s">
        <v>98</v>
      </c>
      <c r="F157" s="234"/>
      <c r="G157" s="228" t="s">
        <v>213</v>
      </c>
      <c r="H157" s="244"/>
      <c r="I157" s="238"/>
      <c r="J157" s="239"/>
      <c r="K157" s="239"/>
      <c r="L157" s="239"/>
      <c r="M157" s="239"/>
      <c r="N157" s="239"/>
      <c r="O157" s="239"/>
      <c r="P157" s="239"/>
      <c r="Q157" s="239"/>
      <c r="R157" s="239"/>
      <c r="S157" s="239"/>
      <c r="T157" s="239"/>
      <c r="U157" s="239"/>
      <c r="V157" s="239"/>
      <c r="W157" s="239"/>
      <c r="X157" s="239"/>
      <c r="Y157" s="239"/>
      <c r="Z157" s="239"/>
      <c r="AA157" s="239"/>
      <c r="AB157" s="239"/>
      <c r="AC157" s="239"/>
      <c r="AD157" s="239"/>
      <c r="AE157" s="239"/>
      <c r="AF157" s="239"/>
      <c r="AG157" s="239"/>
    </row>
    <row r="158" spans="1:33" ht="24.6" customHeight="1" x14ac:dyDescent="0.2">
      <c r="A158" s="41" t="s">
        <v>11</v>
      </c>
      <c r="B158" s="125"/>
      <c r="C158" s="58" t="s">
        <v>322</v>
      </c>
      <c r="D158" s="58" t="s">
        <v>323</v>
      </c>
      <c r="E158" s="103" t="s">
        <v>161</v>
      </c>
      <c r="F158" s="232"/>
      <c r="G158" s="224" t="s">
        <v>213</v>
      </c>
      <c r="H158" s="243"/>
      <c r="I158" s="238"/>
      <c r="J158" s="239"/>
      <c r="K158" s="239"/>
      <c r="L158" s="239"/>
      <c r="M158" s="239"/>
      <c r="N158" s="239"/>
      <c r="O158" s="239"/>
      <c r="P158" s="239"/>
      <c r="Q158" s="239"/>
      <c r="R158" s="239"/>
      <c r="S158" s="239"/>
      <c r="T158" s="239"/>
      <c r="U158" s="239"/>
      <c r="V158" s="239"/>
      <c r="W158" s="239"/>
      <c r="X158" s="239"/>
      <c r="Y158" s="239"/>
      <c r="Z158" s="239"/>
      <c r="AA158" s="239"/>
      <c r="AB158" s="239"/>
      <c r="AC158" s="239"/>
      <c r="AD158" s="239"/>
      <c r="AE158" s="239"/>
      <c r="AF158" s="239"/>
      <c r="AG158" s="239"/>
    </row>
    <row r="159" spans="1:33" ht="12" customHeight="1" x14ac:dyDescent="0.2">
      <c r="A159" s="41" t="s">
        <v>13</v>
      </c>
      <c r="B159" s="125"/>
      <c r="C159" s="58" t="s">
        <v>280</v>
      </c>
      <c r="D159" s="58"/>
      <c r="E159" s="103" t="s">
        <v>98</v>
      </c>
      <c r="F159" s="196"/>
      <c r="G159" s="224" t="s">
        <v>213</v>
      </c>
      <c r="H159" s="243"/>
      <c r="I159" s="238"/>
      <c r="J159" s="239"/>
      <c r="K159" s="239"/>
      <c r="L159" s="239"/>
      <c r="M159" s="239"/>
      <c r="N159" s="239"/>
      <c r="O159" s="239"/>
      <c r="P159" s="239"/>
      <c r="Q159" s="239"/>
      <c r="R159" s="239"/>
      <c r="S159" s="239"/>
      <c r="T159" s="239"/>
      <c r="U159" s="239"/>
      <c r="V159" s="239"/>
      <c r="W159" s="239"/>
      <c r="X159" s="239"/>
      <c r="Y159" s="239"/>
      <c r="Z159" s="239"/>
      <c r="AA159" s="239"/>
      <c r="AB159" s="239"/>
      <c r="AC159" s="239"/>
      <c r="AD159" s="239"/>
      <c r="AE159" s="239"/>
      <c r="AF159" s="239"/>
      <c r="AG159" s="239"/>
    </row>
    <row r="160" spans="1:33" ht="20.399999999999999" customHeight="1" x14ac:dyDescent="0.2">
      <c r="A160" s="41" t="s">
        <v>13</v>
      </c>
      <c r="B160" s="125"/>
      <c r="C160" s="58" t="s">
        <v>282</v>
      </c>
      <c r="D160" s="58"/>
      <c r="E160" s="103" t="s">
        <v>161</v>
      </c>
      <c r="F160" s="196"/>
      <c r="G160" s="224" t="s">
        <v>213</v>
      </c>
      <c r="H160" s="243"/>
      <c r="I160" s="238"/>
      <c r="J160" s="239"/>
      <c r="K160" s="239"/>
      <c r="L160" s="239"/>
      <c r="M160" s="239"/>
      <c r="N160" s="239"/>
      <c r="O160" s="239"/>
      <c r="P160" s="239"/>
      <c r="Q160" s="239"/>
      <c r="R160" s="239"/>
      <c r="S160" s="239"/>
      <c r="T160" s="239"/>
      <c r="U160" s="239"/>
      <c r="V160" s="239"/>
      <c r="W160" s="239"/>
      <c r="X160" s="239"/>
      <c r="Y160" s="239"/>
      <c r="Z160" s="239"/>
      <c r="AA160" s="239"/>
      <c r="AB160" s="239"/>
      <c r="AC160" s="239"/>
      <c r="AD160" s="239"/>
      <c r="AE160" s="239"/>
      <c r="AF160" s="239"/>
      <c r="AG160" s="239"/>
    </row>
    <row r="161" spans="1:33" ht="25.2" customHeight="1" x14ac:dyDescent="0.2">
      <c r="A161" s="41" t="s">
        <v>13</v>
      </c>
      <c r="B161" s="125"/>
      <c r="C161" s="58" t="s">
        <v>283</v>
      </c>
      <c r="D161" s="58"/>
      <c r="E161" s="103" t="s">
        <v>161</v>
      </c>
      <c r="F161" s="196"/>
      <c r="G161" s="224" t="s">
        <v>213</v>
      </c>
      <c r="H161" s="243"/>
      <c r="I161" s="238"/>
      <c r="J161" s="239"/>
      <c r="K161" s="239"/>
      <c r="L161" s="239"/>
      <c r="M161" s="239"/>
      <c r="N161" s="239"/>
      <c r="O161" s="239"/>
      <c r="P161" s="239"/>
      <c r="Q161" s="239"/>
      <c r="R161" s="239"/>
      <c r="S161" s="239"/>
      <c r="T161" s="239"/>
      <c r="U161" s="239"/>
      <c r="V161" s="239"/>
      <c r="W161" s="239"/>
      <c r="X161" s="239"/>
      <c r="Y161" s="239"/>
      <c r="Z161" s="239"/>
      <c r="AA161" s="239"/>
      <c r="AB161" s="239"/>
      <c r="AC161" s="239"/>
      <c r="AD161" s="239"/>
      <c r="AE161" s="239"/>
      <c r="AF161" s="239"/>
      <c r="AG161" s="239"/>
    </row>
    <row r="162" spans="1:33" ht="25.2" customHeight="1" x14ac:dyDescent="0.2">
      <c r="A162" s="41" t="s">
        <v>13</v>
      </c>
      <c r="B162" s="125"/>
      <c r="C162" s="58" t="s">
        <v>284</v>
      </c>
      <c r="D162" s="58"/>
      <c r="E162" s="103" t="s">
        <v>161</v>
      </c>
      <c r="F162" s="196"/>
      <c r="G162" s="224" t="s">
        <v>213</v>
      </c>
      <c r="H162" s="243"/>
      <c r="I162" s="238"/>
      <c r="J162" s="239"/>
      <c r="K162" s="239"/>
      <c r="L162" s="239"/>
      <c r="M162" s="239"/>
      <c r="N162" s="239"/>
      <c r="O162" s="239"/>
      <c r="P162" s="239"/>
      <c r="Q162" s="239"/>
      <c r="R162" s="239"/>
      <c r="S162" s="239"/>
      <c r="T162" s="239"/>
      <c r="U162" s="239"/>
      <c r="V162" s="239"/>
      <c r="W162" s="239"/>
      <c r="X162" s="239"/>
      <c r="Y162" s="239"/>
      <c r="Z162" s="239"/>
      <c r="AA162" s="239"/>
      <c r="AB162" s="239"/>
      <c r="AC162" s="239"/>
      <c r="AD162" s="239"/>
      <c r="AE162" s="239"/>
      <c r="AF162" s="239"/>
      <c r="AG162" s="239"/>
    </row>
    <row r="163" spans="1:33" ht="12.6" customHeight="1" x14ac:dyDescent="0.2">
      <c r="A163" s="41" t="s">
        <v>13</v>
      </c>
      <c r="B163" s="125"/>
      <c r="C163" s="58" t="s">
        <v>285</v>
      </c>
      <c r="D163" s="58"/>
      <c r="E163" s="103" t="s">
        <v>161</v>
      </c>
      <c r="F163" s="196"/>
      <c r="G163" s="224" t="s">
        <v>213</v>
      </c>
      <c r="H163" s="243"/>
      <c r="I163" s="238"/>
      <c r="J163" s="239"/>
      <c r="K163" s="239"/>
      <c r="L163" s="239"/>
      <c r="M163" s="239"/>
      <c r="N163" s="239"/>
      <c r="O163" s="239"/>
      <c r="P163" s="239"/>
      <c r="Q163" s="239"/>
      <c r="R163" s="239"/>
      <c r="S163" s="239"/>
      <c r="T163" s="239"/>
      <c r="U163" s="239"/>
      <c r="V163" s="239"/>
      <c r="W163" s="239"/>
      <c r="X163" s="239"/>
      <c r="Y163" s="239"/>
      <c r="Z163" s="239"/>
      <c r="AA163" s="239"/>
      <c r="AB163" s="239"/>
      <c r="AC163" s="239"/>
      <c r="AD163" s="239"/>
      <c r="AE163" s="239"/>
      <c r="AF163" s="239"/>
      <c r="AG163" s="239"/>
    </row>
    <row r="164" spans="1:33" ht="11.4" customHeight="1" x14ac:dyDescent="0.2">
      <c r="A164" s="41" t="s">
        <v>13</v>
      </c>
      <c r="B164" s="125"/>
      <c r="C164" s="58" t="s">
        <v>286</v>
      </c>
      <c r="D164" s="58"/>
      <c r="E164" s="103" t="s">
        <v>161</v>
      </c>
      <c r="F164" s="196"/>
      <c r="G164" s="224" t="s">
        <v>213</v>
      </c>
      <c r="H164" s="243"/>
      <c r="I164" s="238"/>
      <c r="J164" s="239"/>
      <c r="K164" s="239"/>
      <c r="L164" s="239"/>
      <c r="M164" s="239"/>
      <c r="N164" s="239"/>
      <c r="O164" s="239"/>
      <c r="P164" s="239"/>
      <c r="Q164" s="239"/>
      <c r="R164" s="239"/>
      <c r="S164" s="239"/>
      <c r="T164" s="239"/>
      <c r="U164" s="239"/>
      <c r="V164" s="239"/>
      <c r="W164" s="239"/>
      <c r="X164" s="239"/>
      <c r="Y164" s="239"/>
      <c r="Z164" s="239"/>
      <c r="AA164" s="239"/>
      <c r="AB164" s="239"/>
      <c r="AC164" s="239"/>
      <c r="AD164" s="239"/>
      <c r="AE164" s="239"/>
      <c r="AF164" s="239"/>
      <c r="AG164" s="239"/>
    </row>
    <row r="165" spans="1:33" ht="11.4" customHeight="1" x14ac:dyDescent="0.2">
      <c r="A165" s="41" t="s">
        <v>13</v>
      </c>
      <c r="B165" s="125"/>
      <c r="C165" s="58" t="s">
        <v>288</v>
      </c>
      <c r="D165" s="58"/>
      <c r="E165" s="103" t="s">
        <v>98</v>
      </c>
      <c r="F165" s="196"/>
      <c r="G165" s="224" t="s">
        <v>213</v>
      </c>
      <c r="H165" s="243"/>
      <c r="I165" s="238"/>
      <c r="J165" s="239"/>
      <c r="K165" s="239"/>
      <c r="L165" s="239"/>
      <c r="M165" s="239"/>
      <c r="N165" s="239"/>
      <c r="O165" s="239"/>
      <c r="P165" s="239"/>
      <c r="Q165" s="239"/>
      <c r="R165" s="239"/>
      <c r="S165" s="239"/>
      <c r="T165" s="239"/>
      <c r="U165" s="239"/>
      <c r="V165" s="239"/>
      <c r="W165" s="239"/>
      <c r="X165" s="239"/>
      <c r="Y165" s="239"/>
      <c r="Z165" s="239"/>
      <c r="AA165" s="239"/>
      <c r="AB165" s="239"/>
      <c r="AC165" s="239"/>
      <c r="AD165" s="239"/>
      <c r="AE165" s="239"/>
      <c r="AF165" s="239"/>
      <c r="AG165" s="239"/>
    </row>
    <row r="166" spans="1:33" ht="23.4" customHeight="1" x14ac:dyDescent="0.2">
      <c r="A166" s="41" t="s">
        <v>13</v>
      </c>
      <c r="B166" s="125"/>
      <c r="C166" s="58" t="s">
        <v>289</v>
      </c>
      <c r="D166" s="58" t="s">
        <v>325</v>
      </c>
      <c r="E166" s="103" t="s">
        <v>161</v>
      </c>
      <c r="F166" s="196"/>
      <c r="G166" s="224" t="s">
        <v>213</v>
      </c>
      <c r="H166" s="243"/>
      <c r="I166" s="238"/>
      <c r="J166" s="239"/>
      <c r="K166" s="239"/>
      <c r="L166" s="239"/>
      <c r="M166" s="239"/>
      <c r="N166" s="239"/>
      <c r="O166" s="239"/>
      <c r="P166" s="239"/>
      <c r="Q166" s="239"/>
      <c r="R166" s="239"/>
      <c r="S166" s="239"/>
      <c r="T166" s="239"/>
      <c r="U166" s="239"/>
      <c r="V166" s="239"/>
      <c r="W166" s="239"/>
      <c r="X166" s="239"/>
      <c r="Y166" s="239"/>
      <c r="Z166" s="239"/>
      <c r="AA166" s="239"/>
      <c r="AB166" s="239"/>
      <c r="AC166" s="239"/>
      <c r="AD166" s="239"/>
      <c r="AE166" s="239"/>
      <c r="AF166" s="239"/>
      <c r="AG166" s="239"/>
    </row>
    <row r="167" spans="1:33" ht="11.4" customHeight="1" x14ac:dyDescent="0.2">
      <c r="A167" s="41" t="s">
        <v>13</v>
      </c>
      <c r="B167" s="125"/>
      <c r="C167" s="58" t="s">
        <v>290</v>
      </c>
      <c r="D167" s="58"/>
      <c r="E167" s="103" t="s">
        <v>98</v>
      </c>
      <c r="F167" s="196"/>
      <c r="G167" s="224" t="s">
        <v>213</v>
      </c>
      <c r="H167" s="243"/>
      <c r="I167" s="238"/>
      <c r="J167" s="239"/>
      <c r="K167" s="239"/>
      <c r="L167" s="239"/>
      <c r="M167" s="239"/>
      <c r="N167" s="239"/>
      <c r="O167" s="239"/>
      <c r="P167" s="239"/>
      <c r="Q167" s="239"/>
      <c r="R167" s="239"/>
      <c r="S167" s="239"/>
      <c r="T167" s="239"/>
      <c r="U167" s="239"/>
      <c r="V167" s="239"/>
      <c r="W167" s="239"/>
      <c r="X167" s="239"/>
      <c r="Y167" s="239"/>
      <c r="Z167" s="239"/>
      <c r="AA167" s="239"/>
      <c r="AB167" s="239"/>
      <c r="AC167" s="239"/>
      <c r="AD167" s="239"/>
      <c r="AE167" s="239"/>
      <c r="AF167" s="239"/>
      <c r="AG167" s="239"/>
    </row>
    <row r="168" spans="1:33" ht="11.4" customHeight="1" x14ac:dyDescent="0.2">
      <c r="A168" s="16" t="s">
        <v>13</v>
      </c>
      <c r="B168" s="125"/>
      <c r="C168" s="167" t="s">
        <v>300</v>
      </c>
      <c r="D168" s="167" t="s">
        <v>321</v>
      </c>
      <c r="E168" s="168" t="s">
        <v>92</v>
      </c>
      <c r="F168" s="235" t="s">
        <v>301</v>
      </c>
      <c r="G168" s="224" t="s">
        <v>213</v>
      </c>
      <c r="H168" s="244"/>
      <c r="I168" s="238"/>
      <c r="J168" s="239"/>
      <c r="K168" s="239"/>
      <c r="L168" s="239"/>
      <c r="M168" s="239"/>
      <c r="N168" s="239"/>
      <c r="O168" s="239"/>
      <c r="P168" s="239"/>
      <c r="Q168" s="239"/>
      <c r="R168" s="239"/>
      <c r="S168" s="239"/>
      <c r="T168" s="239"/>
      <c r="U168" s="239"/>
      <c r="V168" s="239"/>
      <c r="W168" s="239"/>
      <c r="X168" s="239"/>
      <c r="Y168" s="239"/>
      <c r="Z168" s="239"/>
      <c r="AA168" s="239"/>
      <c r="AB168" s="239"/>
      <c r="AC168" s="239"/>
      <c r="AD168" s="239"/>
      <c r="AE168" s="239"/>
      <c r="AF168" s="239"/>
      <c r="AG168" s="239"/>
    </row>
    <row r="169" spans="1:33" ht="12" customHeight="1" x14ac:dyDescent="0.2">
      <c r="A169" s="41" t="s">
        <v>13</v>
      </c>
      <c r="B169" s="125"/>
      <c r="C169" s="58" t="s">
        <v>316</v>
      </c>
      <c r="D169" s="58" t="s">
        <v>328</v>
      </c>
      <c r="E169" s="103" t="s">
        <v>90</v>
      </c>
      <c r="F169" s="231" t="s">
        <v>318</v>
      </c>
      <c r="G169" s="224" t="s">
        <v>213</v>
      </c>
      <c r="H169" s="243"/>
      <c r="I169" s="238"/>
      <c r="J169" s="239"/>
      <c r="K169" s="239"/>
      <c r="L169" s="239"/>
      <c r="M169" s="239"/>
      <c r="N169" s="239"/>
      <c r="O169" s="239"/>
      <c r="P169" s="239"/>
      <c r="Q169" s="239"/>
      <c r="R169" s="239"/>
      <c r="S169" s="239"/>
      <c r="T169" s="239"/>
      <c r="U169" s="239"/>
      <c r="V169" s="239"/>
      <c r="W169" s="239"/>
      <c r="X169" s="239"/>
      <c r="Y169" s="239"/>
      <c r="Z169" s="239"/>
      <c r="AA169" s="239"/>
      <c r="AB169" s="239"/>
      <c r="AC169" s="239"/>
      <c r="AD169" s="239"/>
      <c r="AE169" s="239"/>
      <c r="AF169" s="239"/>
      <c r="AG169" s="239"/>
    </row>
    <row r="170" spans="1:33" ht="11.4" customHeight="1" x14ac:dyDescent="0.2">
      <c r="A170" s="16" t="s">
        <v>13</v>
      </c>
      <c r="B170" s="125"/>
      <c r="C170" s="167" t="s">
        <v>292</v>
      </c>
      <c r="D170" s="167"/>
      <c r="E170" s="168" t="s">
        <v>161</v>
      </c>
      <c r="F170" s="234"/>
      <c r="G170" s="224" t="s">
        <v>213</v>
      </c>
      <c r="H170" s="244"/>
      <c r="I170" s="238"/>
      <c r="J170" s="239"/>
      <c r="K170" s="239"/>
      <c r="L170" s="239"/>
      <c r="M170" s="239"/>
      <c r="N170" s="239"/>
      <c r="O170" s="239"/>
      <c r="P170" s="239"/>
      <c r="Q170" s="239"/>
      <c r="R170" s="239"/>
      <c r="S170" s="239"/>
      <c r="T170" s="239"/>
      <c r="U170" s="239"/>
      <c r="V170" s="239"/>
      <c r="W170" s="239"/>
      <c r="X170" s="239"/>
      <c r="Y170" s="239"/>
      <c r="Z170" s="239"/>
      <c r="AA170" s="239"/>
      <c r="AB170" s="239"/>
      <c r="AC170" s="239"/>
      <c r="AD170" s="239"/>
      <c r="AE170" s="239"/>
      <c r="AF170" s="239"/>
      <c r="AG170" s="239"/>
    </row>
    <row r="171" spans="1:33" ht="11.4" customHeight="1" x14ac:dyDescent="0.2">
      <c r="A171" s="16" t="s">
        <v>13</v>
      </c>
      <c r="B171" s="125"/>
      <c r="C171" s="167" t="s">
        <v>296</v>
      </c>
      <c r="D171" s="167"/>
      <c r="E171" s="168" t="s">
        <v>161</v>
      </c>
      <c r="F171" s="234"/>
      <c r="G171" s="224" t="s">
        <v>213</v>
      </c>
      <c r="H171" s="244"/>
      <c r="I171" s="238"/>
      <c r="J171" s="239"/>
      <c r="K171" s="239"/>
      <c r="L171" s="239"/>
      <c r="M171" s="239"/>
      <c r="N171" s="239"/>
      <c r="O171" s="239"/>
      <c r="P171" s="239"/>
      <c r="Q171" s="239"/>
      <c r="R171" s="239"/>
      <c r="S171" s="239"/>
      <c r="T171" s="239"/>
      <c r="U171" s="239"/>
      <c r="V171" s="239"/>
      <c r="W171" s="239"/>
      <c r="X171" s="239"/>
      <c r="Y171" s="239"/>
      <c r="Z171" s="239"/>
      <c r="AA171" s="239"/>
      <c r="AB171" s="239"/>
      <c r="AC171" s="239"/>
      <c r="AD171" s="239"/>
      <c r="AE171" s="239"/>
      <c r="AF171" s="239"/>
      <c r="AG171" s="239"/>
    </row>
    <row r="172" spans="1:33" s="186" customFormat="1" ht="12" customHeight="1" thickBot="1" x14ac:dyDescent="0.25">
      <c r="A172" s="181" t="s">
        <v>13</v>
      </c>
      <c r="B172" s="198"/>
      <c r="C172" s="182" t="s">
        <v>287</v>
      </c>
      <c r="D172" s="182"/>
      <c r="E172" s="183" t="s">
        <v>98</v>
      </c>
      <c r="F172" s="236"/>
      <c r="G172" s="237" t="s">
        <v>213</v>
      </c>
      <c r="H172" s="242"/>
      <c r="I172" s="238"/>
      <c r="J172" s="239"/>
      <c r="K172" s="239"/>
      <c r="L172" s="239"/>
      <c r="M172" s="239"/>
      <c r="N172" s="239"/>
      <c r="O172" s="239"/>
      <c r="P172" s="239"/>
      <c r="Q172" s="239"/>
      <c r="R172" s="239"/>
      <c r="S172" s="239"/>
      <c r="T172" s="239"/>
      <c r="U172" s="239"/>
      <c r="V172" s="239"/>
      <c r="W172" s="239"/>
      <c r="X172" s="239"/>
      <c r="Y172" s="239"/>
      <c r="Z172" s="239"/>
      <c r="AA172" s="239"/>
      <c r="AB172" s="239"/>
      <c r="AC172" s="239"/>
      <c r="AD172" s="239"/>
      <c r="AE172" s="239"/>
      <c r="AF172" s="239"/>
      <c r="AG172" s="239"/>
    </row>
    <row r="173" spans="1:33" s="180" customFormat="1" ht="12" customHeight="1" x14ac:dyDescent="0.2">
      <c r="A173" s="16" t="s">
        <v>9</v>
      </c>
      <c r="B173" s="199" t="s">
        <v>255</v>
      </c>
      <c r="C173" s="167" t="s">
        <v>294</v>
      </c>
      <c r="D173" s="167"/>
      <c r="E173" s="103" t="s">
        <v>98</v>
      </c>
      <c r="F173" s="234"/>
      <c r="G173" s="228" t="s">
        <v>213</v>
      </c>
      <c r="H173" s="244"/>
      <c r="I173" s="238"/>
      <c r="J173" s="239"/>
      <c r="K173" s="239"/>
      <c r="L173" s="239"/>
      <c r="M173" s="239"/>
      <c r="N173" s="239"/>
      <c r="O173" s="239"/>
      <c r="P173" s="239"/>
      <c r="Q173" s="239"/>
      <c r="R173" s="239"/>
      <c r="S173" s="239"/>
      <c r="T173" s="239"/>
      <c r="U173" s="239"/>
      <c r="V173" s="239"/>
      <c r="W173" s="239"/>
      <c r="X173" s="239"/>
      <c r="Y173" s="239"/>
      <c r="Z173" s="239"/>
      <c r="AA173" s="239"/>
      <c r="AB173" s="239"/>
      <c r="AC173" s="239"/>
      <c r="AD173" s="239"/>
      <c r="AE173" s="239"/>
      <c r="AF173" s="239"/>
      <c r="AG173" s="239"/>
    </row>
    <row r="174" spans="1:33" ht="24.6" customHeight="1" x14ac:dyDescent="0.2">
      <c r="A174" s="41" t="s">
        <v>11</v>
      </c>
      <c r="B174" s="125"/>
      <c r="C174" s="58" t="s">
        <v>322</v>
      </c>
      <c r="D174" s="58"/>
      <c r="E174" s="103" t="s">
        <v>161</v>
      </c>
      <c r="F174" s="232"/>
      <c r="G174" s="224" t="s">
        <v>213</v>
      </c>
      <c r="H174" s="243"/>
      <c r="I174" s="238"/>
      <c r="J174" s="239"/>
      <c r="K174" s="239"/>
      <c r="L174" s="239"/>
      <c r="M174" s="239"/>
      <c r="N174" s="239"/>
      <c r="O174" s="239"/>
      <c r="P174" s="239"/>
      <c r="Q174" s="239"/>
      <c r="R174" s="239"/>
      <c r="S174" s="239"/>
      <c r="T174" s="239"/>
      <c r="U174" s="239"/>
      <c r="V174" s="239"/>
      <c r="W174" s="239"/>
      <c r="X174" s="239"/>
      <c r="Y174" s="239"/>
      <c r="Z174" s="239"/>
      <c r="AA174" s="239"/>
      <c r="AB174" s="239"/>
      <c r="AC174" s="239"/>
      <c r="AD174" s="239"/>
      <c r="AE174" s="239"/>
      <c r="AF174" s="239"/>
      <c r="AG174" s="239"/>
    </row>
    <row r="175" spans="1:33" ht="12" customHeight="1" x14ac:dyDescent="0.2">
      <c r="A175" s="41" t="s">
        <v>13</v>
      </c>
      <c r="B175" s="125"/>
      <c r="C175" s="58" t="s">
        <v>280</v>
      </c>
      <c r="D175" s="58"/>
      <c r="E175" s="103" t="s">
        <v>98</v>
      </c>
      <c r="F175" s="196"/>
      <c r="G175" s="224" t="s">
        <v>213</v>
      </c>
      <c r="H175" s="243"/>
      <c r="I175" s="238"/>
      <c r="J175" s="239"/>
      <c r="K175" s="239"/>
      <c r="L175" s="239"/>
      <c r="M175" s="239"/>
      <c r="N175" s="239"/>
      <c r="O175" s="239"/>
      <c r="P175" s="239"/>
      <c r="Q175" s="239"/>
      <c r="R175" s="239"/>
      <c r="S175" s="239"/>
      <c r="T175" s="239"/>
      <c r="U175" s="239"/>
      <c r="V175" s="239"/>
      <c r="W175" s="239"/>
      <c r="X175" s="239"/>
      <c r="Y175" s="239"/>
      <c r="Z175" s="239"/>
      <c r="AA175" s="239"/>
      <c r="AB175" s="239"/>
      <c r="AC175" s="239"/>
      <c r="AD175" s="239"/>
      <c r="AE175" s="239"/>
      <c r="AF175" s="239"/>
      <c r="AG175" s="239"/>
    </row>
    <row r="176" spans="1:33" ht="20.399999999999999" customHeight="1" x14ac:dyDescent="0.2">
      <c r="A176" s="41" t="s">
        <v>13</v>
      </c>
      <c r="B176" s="125"/>
      <c r="C176" s="58" t="s">
        <v>282</v>
      </c>
      <c r="D176" s="58"/>
      <c r="E176" s="103" t="s">
        <v>161</v>
      </c>
      <c r="F176" s="196"/>
      <c r="G176" s="224" t="s">
        <v>213</v>
      </c>
      <c r="H176" s="243"/>
      <c r="I176" s="238"/>
      <c r="J176" s="239"/>
      <c r="K176" s="239"/>
      <c r="L176" s="239"/>
      <c r="M176" s="239"/>
      <c r="N176" s="239"/>
      <c r="O176" s="239"/>
      <c r="P176" s="239"/>
      <c r="Q176" s="239"/>
      <c r="R176" s="239"/>
      <c r="S176" s="239"/>
      <c r="T176" s="239"/>
      <c r="U176" s="239"/>
      <c r="V176" s="239"/>
      <c r="W176" s="239"/>
      <c r="X176" s="239"/>
      <c r="Y176" s="239"/>
      <c r="Z176" s="239"/>
      <c r="AA176" s="239"/>
      <c r="AB176" s="239"/>
      <c r="AC176" s="239"/>
      <c r="AD176" s="239"/>
      <c r="AE176" s="239"/>
      <c r="AF176" s="239"/>
      <c r="AG176" s="239"/>
    </row>
    <row r="177" spans="1:34" ht="25.2" customHeight="1" x14ac:dyDescent="0.2">
      <c r="A177" s="41" t="s">
        <v>13</v>
      </c>
      <c r="B177" s="125"/>
      <c r="C177" s="58" t="s">
        <v>283</v>
      </c>
      <c r="D177" s="58"/>
      <c r="E177" s="103" t="s">
        <v>161</v>
      </c>
      <c r="F177" s="196"/>
      <c r="G177" s="224" t="s">
        <v>213</v>
      </c>
      <c r="H177" s="243"/>
      <c r="I177" s="238"/>
      <c r="J177" s="239"/>
      <c r="K177" s="239"/>
      <c r="L177" s="239"/>
      <c r="M177" s="239"/>
      <c r="N177" s="239"/>
      <c r="O177" s="239"/>
      <c r="P177" s="239"/>
      <c r="Q177" s="239"/>
      <c r="R177" s="239"/>
      <c r="S177" s="239"/>
      <c r="T177" s="239"/>
      <c r="U177" s="239"/>
      <c r="V177" s="239"/>
      <c r="W177" s="239"/>
      <c r="X177" s="239"/>
      <c r="Y177" s="239"/>
      <c r="Z177" s="239"/>
      <c r="AA177" s="239"/>
      <c r="AB177" s="239"/>
      <c r="AC177" s="239"/>
      <c r="AD177" s="239"/>
      <c r="AE177" s="239"/>
      <c r="AF177" s="239"/>
      <c r="AG177" s="239"/>
    </row>
    <row r="178" spans="1:34" ht="25.2" customHeight="1" x14ac:dyDescent="0.2">
      <c r="A178" s="41" t="s">
        <v>13</v>
      </c>
      <c r="B178" s="125"/>
      <c r="C178" s="58" t="s">
        <v>284</v>
      </c>
      <c r="D178" s="58"/>
      <c r="E178" s="103" t="s">
        <v>161</v>
      </c>
      <c r="F178" s="196"/>
      <c r="G178" s="224" t="s">
        <v>213</v>
      </c>
      <c r="H178" s="243"/>
      <c r="I178" s="238"/>
      <c r="J178" s="239"/>
      <c r="K178" s="239"/>
      <c r="L178" s="239"/>
      <c r="M178" s="239"/>
      <c r="N178" s="239"/>
      <c r="O178" s="239"/>
      <c r="P178" s="239"/>
      <c r="Q178" s="239"/>
      <c r="R178" s="239"/>
      <c r="S178" s="239"/>
      <c r="T178" s="239"/>
      <c r="U178" s="239"/>
      <c r="V178" s="239"/>
      <c r="W178" s="239"/>
      <c r="X178" s="239"/>
      <c r="Y178" s="239"/>
      <c r="Z178" s="239"/>
      <c r="AA178" s="239"/>
      <c r="AB178" s="239"/>
      <c r="AC178" s="239"/>
      <c r="AD178" s="239"/>
      <c r="AE178" s="239"/>
      <c r="AF178" s="239"/>
      <c r="AG178" s="239"/>
    </row>
    <row r="179" spans="1:34" ht="25.2" customHeight="1" x14ac:dyDescent="0.2">
      <c r="A179" s="41" t="s">
        <v>13</v>
      </c>
      <c r="B179" s="125"/>
      <c r="C179" s="58" t="s">
        <v>285</v>
      </c>
      <c r="D179" s="58" t="s">
        <v>326</v>
      </c>
      <c r="E179" s="103" t="s">
        <v>161</v>
      </c>
      <c r="F179" s="196"/>
      <c r="G179" s="224" t="s">
        <v>213</v>
      </c>
      <c r="H179" s="243"/>
      <c r="I179" s="238"/>
      <c r="J179" s="239"/>
      <c r="K179" s="239"/>
      <c r="L179" s="239"/>
      <c r="M179" s="239"/>
      <c r="N179" s="239"/>
      <c r="O179" s="239"/>
      <c r="P179" s="239"/>
      <c r="Q179" s="239"/>
      <c r="R179" s="239"/>
      <c r="S179" s="239"/>
      <c r="T179" s="239"/>
      <c r="U179" s="239"/>
      <c r="V179" s="239"/>
      <c r="W179" s="239"/>
      <c r="X179" s="239"/>
      <c r="Y179" s="239"/>
      <c r="Z179" s="239"/>
      <c r="AA179" s="239"/>
      <c r="AB179" s="239"/>
      <c r="AC179" s="239"/>
      <c r="AD179" s="239"/>
      <c r="AE179" s="239"/>
      <c r="AF179" s="239"/>
      <c r="AG179" s="239"/>
    </row>
    <row r="180" spans="1:34" ht="11.4" customHeight="1" x14ac:dyDescent="0.2">
      <c r="A180" s="41" t="s">
        <v>13</v>
      </c>
      <c r="B180" s="125"/>
      <c r="C180" s="58" t="s">
        <v>286</v>
      </c>
      <c r="D180" s="58"/>
      <c r="E180" s="103" t="s">
        <v>161</v>
      </c>
      <c r="F180" s="196"/>
      <c r="G180" s="224" t="s">
        <v>213</v>
      </c>
      <c r="H180" s="243"/>
      <c r="I180" s="238"/>
      <c r="J180" s="239"/>
      <c r="K180" s="239"/>
      <c r="L180" s="239"/>
      <c r="M180" s="239"/>
      <c r="N180" s="239"/>
      <c r="O180" s="239"/>
      <c r="P180" s="239"/>
      <c r="Q180" s="239"/>
      <c r="R180" s="239"/>
      <c r="S180" s="239"/>
      <c r="T180" s="239"/>
      <c r="U180" s="239"/>
      <c r="V180" s="239"/>
      <c r="W180" s="239"/>
      <c r="X180" s="239"/>
      <c r="Y180" s="239"/>
      <c r="Z180" s="239"/>
      <c r="AA180" s="239"/>
      <c r="AB180" s="239"/>
      <c r="AC180" s="239"/>
      <c r="AD180" s="239"/>
      <c r="AE180" s="239"/>
      <c r="AF180" s="239"/>
      <c r="AG180" s="239"/>
    </row>
    <row r="181" spans="1:34" ht="11.4" customHeight="1" x14ac:dyDescent="0.2">
      <c r="A181" s="41" t="s">
        <v>13</v>
      </c>
      <c r="B181" s="125"/>
      <c r="C181" s="58" t="s">
        <v>288</v>
      </c>
      <c r="D181" s="58"/>
      <c r="E181" s="103" t="s">
        <v>98</v>
      </c>
      <c r="F181" s="196"/>
      <c r="G181" s="224" t="s">
        <v>213</v>
      </c>
      <c r="H181" s="243"/>
      <c r="I181" s="238"/>
      <c r="J181" s="239"/>
      <c r="K181" s="239"/>
      <c r="L181" s="239"/>
      <c r="M181" s="239"/>
      <c r="N181" s="239"/>
      <c r="O181" s="239"/>
      <c r="P181" s="239"/>
      <c r="Q181" s="239"/>
      <c r="R181" s="239"/>
      <c r="S181" s="239"/>
      <c r="T181" s="239"/>
      <c r="U181" s="239"/>
      <c r="V181" s="239"/>
      <c r="W181" s="239"/>
      <c r="X181" s="239"/>
      <c r="Y181" s="239"/>
      <c r="Z181" s="239"/>
      <c r="AA181" s="239"/>
      <c r="AB181" s="239"/>
      <c r="AC181" s="239"/>
      <c r="AD181" s="239"/>
      <c r="AE181" s="239"/>
      <c r="AF181" s="239"/>
      <c r="AG181" s="239"/>
    </row>
    <row r="182" spans="1:34" ht="11.4" customHeight="1" x14ac:dyDescent="0.2">
      <c r="A182" s="16" t="s">
        <v>13</v>
      </c>
      <c r="B182" s="125"/>
      <c r="C182" s="167" t="s">
        <v>300</v>
      </c>
      <c r="D182" s="167"/>
      <c r="E182" s="168" t="s">
        <v>92</v>
      </c>
      <c r="F182" s="235" t="s">
        <v>301</v>
      </c>
      <c r="G182" s="224" t="s">
        <v>213</v>
      </c>
      <c r="H182" s="244"/>
      <c r="I182" s="238"/>
      <c r="J182" s="239"/>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row>
    <row r="183" spans="1:34" ht="11.4" customHeight="1" x14ac:dyDescent="0.2">
      <c r="A183" s="41" t="s">
        <v>13</v>
      </c>
      <c r="B183" s="125"/>
      <c r="C183" s="58" t="s">
        <v>290</v>
      </c>
      <c r="D183" s="58"/>
      <c r="E183" s="103" t="s">
        <v>98</v>
      </c>
      <c r="F183" s="196"/>
      <c r="G183" s="224" t="s">
        <v>213</v>
      </c>
      <c r="H183" s="243"/>
      <c r="I183" s="238"/>
      <c r="J183" s="239"/>
      <c r="K183" s="239"/>
      <c r="L183" s="239"/>
      <c r="M183" s="239"/>
      <c r="N183" s="239"/>
      <c r="O183" s="239"/>
      <c r="P183" s="239"/>
      <c r="Q183" s="239"/>
      <c r="R183" s="239"/>
      <c r="S183" s="239"/>
      <c r="T183" s="239"/>
      <c r="U183" s="239"/>
      <c r="V183" s="239"/>
      <c r="W183" s="239"/>
      <c r="X183" s="239"/>
      <c r="Y183" s="239"/>
      <c r="Z183" s="239"/>
      <c r="AA183" s="239"/>
      <c r="AB183" s="239"/>
      <c r="AC183" s="239"/>
      <c r="AD183" s="239"/>
      <c r="AE183" s="239"/>
      <c r="AF183" s="239"/>
      <c r="AG183" s="239"/>
    </row>
    <row r="184" spans="1:34" ht="12" customHeight="1" x14ac:dyDescent="0.2">
      <c r="A184" s="41" t="s">
        <v>13</v>
      </c>
      <c r="B184" s="125"/>
      <c r="C184" s="58" t="s">
        <v>316</v>
      </c>
      <c r="D184" s="58" t="s">
        <v>329</v>
      </c>
      <c r="E184" s="103" t="s">
        <v>90</v>
      </c>
      <c r="F184" s="231" t="s">
        <v>318</v>
      </c>
      <c r="G184" s="224" t="s">
        <v>213</v>
      </c>
      <c r="H184" s="243"/>
      <c r="I184" s="238"/>
      <c r="J184" s="239"/>
      <c r="K184" s="239"/>
      <c r="L184" s="239"/>
      <c r="M184" s="239"/>
      <c r="N184" s="239"/>
      <c r="O184" s="239"/>
      <c r="P184" s="239"/>
      <c r="Q184" s="239"/>
      <c r="R184" s="239"/>
      <c r="S184" s="239"/>
      <c r="T184" s="239"/>
      <c r="U184" s="239"/>
      <c r="V184" s="239"/>
      <c r="W184" s="239"/>
      <c r="X184" s="239"/>
      <c r="Y184" s="239"/>
      <c r="Z184" s="239"/>
      <c r="AA184" s="239"/>
      <c r="AB184" s="239"/>
      <c r="AC184" s="239"/>
      <c r="AD184" s="239"/>
      <c r="AE184" s="239"/>
      <c r="AF184" s="239"/>
      <c r="AG184" s="239"/>
    </row>
    <row r="185" spans="1:34" ht="11.4" customHeight="1" x14ac:dyDescent="0.2">
      <c r="A185" s="16" t="s">
        <v>13</v>
      </c>
      <c r="B185" s="125"/>
      <c r="C185" s="167" t="s">
        <v>292</v>
      </c>
      <c r="D185" s="167"/>
      <c r="E185" s="168" t="s">
        <v>161</v>
      </c>
      <c r="F185" s="234"/>
      <c r="G185" s="224" t="s">
        <v>213</v>
      </c>
      <c r="H185" s="244"/>
      <c r="I185" s="238"/>
      <c r="J185" s="239"/>
      <c r="K185" s="239"/>
      <c r="L185" s="239"/>
      <c r="M185" s="239"/>
      <c r="N185" s="239"/>
      <c r="O185" s="239"/>
      <c r="P185" s="239"/>
      <c r="Q185" s="239"/>
      <c r="R185" s="239"/>
      <c r="S185" s="239"/>
      <c r="T185" s="239"/>
      <c r="U185" s="239"/>
      <c r="V185" s="239"/>
      <c r="W185" s="239"/>
      <c r="X185" s="239"/>
      <c r="Y185" s="239"/>
      <c r="Z185" s="239"/>
      <c r="AA185" s="239"/>
      <c r="AB185" s="239"/>
      <c r="AC185" s="239"/>
      <c r="AD185" s="239"/>
      <c r="AE185" s="239"/>
      <c r="AF185" s="239"/>
      <c r="AG185" s="239"/>
    </row>
    <row r="186" spans="1:34" ht="11.4" customHeight="1" x14ac:dyDescent="0.2">
      <c r="A186" s="16" t="s">
        <v>13</v>
      </c>
      <c r="B186" s="125"/>
      <c r="C186" s="167" t="s">
        <v>298</v>
      </c>
      <c r="D186" s="167"/>
      <c r="E186" s="168" t="s">
        <v>161</v>
      </c>
      <c r="F186" s="234"/>
      <c r="G186" s="224" t="s">
        <v>213</v>
      </c>
      <c r="H186" s="244"/>
      <c r="I186" s="238"/>
      <c r="J186" s="239"/>
      <c r="K186" s="239"/>
      <c r="L186" s="239"/>
      <c r="M186" s="239"/>
      <c r="N186" s="239"/>
      <c r="O186" s="239"/>
      <c r="P186" s="239"/>
      <c r="Q186" s="239"/>
      <c r="R186" s="239"/>
      <c r="S186" s="239"/>
      <c r="T186" s="239"/>
      <c r="U186" s="239"/>
      <c r="V186" s="239"/>
      <c r="W186" s="239"/>
      <c r="X186" s="239"/>
      <c r="Y186" s="239"/>
      <c r="Z186" s="239"/>
      <c r="AA186" s="239"/>
      <c r="AB186" s="239"/>
      <c r="AC186" s="239"/>
      <c r="AD186" s="239"/>
      <c r="AE186" s="239"/>
      <c r="AF186" s="239"/>
      <c r="AG186" s="239"/>
    </row>
    <row r="187" spans="1:34" s="186" customFormat="1" ht="12" customHeight="1" thickBot="1" x14ac:dyDescent="0.25">
      <c r="A187" s="181" t="s">
        <v>13</v>
      </c>
      <c r="B187" s="198"/>
      <c r="C187" s="182" t="s">
        <v>287</v>
      </c>
      <c r="D187" s="182"/>
      <c r="E187" s="183"/>
      <c r="F187" s="236"/>
      <c r="G187" s="237" t="s">
        <v>213</v>
      </c>
      <c r="H187" s="242"/>
      <c r="I187" s="238"/>
      <c r="J187" s="239"/>
      <c r="K187" s="239"/>
      <c r="L187" s="239"/>
      <c r="M187" s="239"/>
      <c r="N187" s="239"/>
      <c r="O187" s="239"/>
      <c r="P187" s="239"/>
      <c r="Q187" s="239"/>
      <c r="R187" s="239"/>
      <c r="S187" s="239"/>
      <c r="T187" s="239"/>
      <c r="U187" s="239"/>
      <c r="V187" s="239"/>
      <c r="W187" s="239"/>
      <c r="X187" s="239"/>
      <c r="Y187" s="239"/>
      <c r="Z187" s="239"/>
      <c r="AA187" s="239"/>
      <c r="AB187" s="239"/>
      <c r="AC187" s="239"/>
      <c r="AD187" s="239"/>
      <c r="AE187" s="239"/>
      <c r="AF187" s="239"/>
      <c r="AG187" s="239"/>
    </row>
    <row r="188" spans="1:34" s="229" customFormat="1" ht="21" customHeight="1" x14ac:dyDescent="0.2">
      <c r="A188" s="225" t="s">
        <v>11</v>
      </c>
      <c r="B188" s="221" t="s">
        <v>256</v>
      </c>
      <c r="C188" s="226" t="s">
        <v>334</v>
      </c>
      <c r="D188" s="226"/>
      <c r="E188" s="227" t="s">
        <v>86</v>
      </c>
      <c r="F188" s="230" t="s">
        <v>314</v>
      </c>
      <c r="G188" s="173" t="s">
        <v>213</v>
      </c>
      <c r="H188" s="245"/>
      <c r="I188" s="238"/>
      <c r="J188" s="239"/>
      <c r="K188" s="239"/>
      <c r="L188" s="239"/>
      <c r="M188" s="239"/>
      <c r="N188" s="239"/>
      <c r="O188" s="239"/>
      <c r="P188" s="239"/>
      <c r="Q188" s="239"/>
      <c r="R188" s="239"/>
      <c r="S188" s="239"/>
      <c r="T188" s="239"/>
      <c r="U188" s="239"/>
      <c r="V188" s="239"/>
      <c r="W188" s="239"/>
      <c r="X188" s="239"/>
      <c r="Y188" s="239"/>
      <c r="Z188" s="239"/>
      <c r="AA188" s="239"/>
      <c r="AB188" s="239"/>
      <c r="AC188" s="239"/>
      <c r="AD188" s="239"/>
      <c r="AE188" s="239"/>
      <c r="AF188" s="239"/>
      <c r="AG188" s="239"/>
      <c r="AH188" s="246"/>
    </row>
    <row r="189" spans="1:34" ht="12" customHeight="1" x14ac:dyDescent="0.2">
      <c r="A189" s="76" t="s">
        <v>13</v>
      </c>
      <c r="B189" s="202"/>
      <c r="C189" s="170" t="s">
        <v>330</v>
      </c>
      <c r="D189" s="170"/>
      <c r="E189" s="171" t="s">
        <v>161</v>
      </c>
      <c r="F189" s="172"/>
      <c r="G189" s="173" t="s">
        <v>213</v>
      </c>
      <c r="H189" s="195"/>
      <c r="I189" s="238"/>
      <c r="J189" s="239"/>
      <c r="K189" s="239"/>
      <c r="L189" s="239"/>
      <c r="M189" s="239"/>
      <c r="N189" s="239"/>
      <c r="O189" s="239"/>
      <c r="P189" s="239"/>
      <c r="Q189" s="239"/>
      <c r="R189" s="239"/>
      <c r="S189" s="239"/>
      <c r="T189" s="239"/>
      <c r="U189" s="239"/>
      <c r="V189" s="239"/>
      <c r="W189" s="239"/>
      <c r="X189" s="239"/>
      <c r="Y189" s="239"/>
      <c r="Z189" s="239"/>
      <c r="AA189" s="239"/>
      <c r="AB189" s="239"/>
      <c r="AC189" s="239"/>
      <c r="AD189" s="239"/>
      <c r="AE189" s="239"/>
      <c r="AF189" s="239"/>
      <c r="AG189" s="239"/>
    </row>
    <row r="190" spans="1:34" ht="13.2" customHeight="1" x14ac:dyDescent="0.2">
      <c r="A190" s="41" t="s">
        <v>13</v>
      </c>
      <c r="B190" s="202"/>
      <c r="C190" s="58" t="s">
        <v>331</v>
      </c>
      <c r="D190" s="58"/>
      <c r="E190" s="103" t="s">
        <v>161</v>
      </c>
      <c r="F190" s="60"/>
      <c r="G190" s="61" t="s">
        <v>213</v>
      </c>
      <c r="H190" s="196"/>
      <c r="I190" s="238"/>
      <c r="J190" s="239"/>
      <c r="K190" s="239"/>
      <c r="L190" s="239"/>
      <c r="M190" s="239"/>
      <c r="N190" s="239"/>
      <c r="O190" s="239"/>
      <c r="P190" s="239"/>
      <c r="Q190" s="239"/>
      <c r="R190" s="239"/>
      <c r="S190" s="239"/>
      <c r="T190" s="239"/>
      <c r="U190" s="239"/>
      <c r="V190" s="239"/>
      <c r="W190" s="239"/>
      <c r="X190" s="239"/>
      <c r="Y190" s="239"/>
      <c r="Z190" s="239"/>
      <c r="AA190" s="239"/>
      <c r="AB190" s="239"/>
      <c r="AC190" s="239"/>
      <c r="AD190" s="239"/>
      <c r="AE190" s="239"/>
      <c r="AF190" s="239"/>
      <c r="AG190" s="239"/>
    </row>
    <row r="191" spans="1:34" ht="12" customHeight="1" x14ac:dyDescent="0.2">
      <c r="A191" s="41" t="s">
        <v>13</v>
      </c>
      <c r="B191" s="202"/>
      <c r="C191" s="58" t="s">
        <v>332</v>
      </c>
      <c r="D191" s="58"/>
      <c r="E191" s="103" t="s">
        <v>98</v>
      </c>
      <c r="F191" s="60"/>
      <c r="G191" s="61" t="s">
        <v>213</v>
      </c>
      <c r="H191" s="196"/>
      <c r="I191" s="238"/>
      <c r="J191" s="239"/>
      <c r="K191" s="239"/>
      <c r="L191" s="239"/>
      <c r="M191" s="239"/>
      <c r="N191" s="239"/>
      <c r="O191" s="239"/>
      <c r="P191" s="239"/>
      <c r="Q191" s="239"/>
      <c r="R191" s="239"/>
      <c r="S191" s="239"/>
      <c r="T191" s="239"/>
      <c r="U191" s="239"/>
      <c r="V191" s="239"/>
      <c r="W191" s="239"/>
      <c r="X191" s="239"/>
      <c r="Y191" s="239"/>
      <c r="Z191" s="239"/>
      <c r="AA191" s="239"/>
      <c r="AB191" s="239"/>
      <c r="AC191" s="239"/>
      <c r="AD191" s="239"/>
      <c r="AE191" s="239"/>
      <c r="AF191" s="239"/>
      <c r="AG191" s="239"/>
    </row>
    <row r="192" spans="1:34" s="186" customFormat="1" ht="12" customHeight="1" thickBot="1" x14ac:dyDescent="0.25">
      <c r="A192" s="181" t="s">
        <v>13</v>
      </c>
      <c r="B192" s="222"/>
      <c r="C192" s="182" t="s">
        <v>333</v>
      </c>
      <c r="D192" s="182"/>
      <c r="E192" s="183" t="s">
        <v>161</v>
      </c>
      <c r="F192" s="184"/>
      <c r="G192" s="185" t="s">
        <v>213</v>
      </c>
      <c r="H192" s="197"/>
      <c r="I192" s="238"/>
      <c r="J192" s="239"/>
      <c r="K192" s="239"/>
      <c r="L192" s="239"/>
      <c r="M192" s="239"/>
      <c r="N192" s="239"/>
      <c r="O192" s="239"/>
      <c r="P192" s="239"/>
      <c r="Q192" s="239"/>
      <c r="R192" s="239"/>
      <c r="S192" s="239"/>
      <c r="T192" s="239"/>
      <c r="U192" s="239"/>
      <c r="V192" s="239"/>
      <c r="W192" s="239"/>
      <c r="X192" s="239"/>
      <c r="Y192" s="239"/>
      <c r="Z192" s="239"/>
      <c r="AA192" s="239"/>
      <c r="AB192" s="239"/>
      <c r="AC192" s="239"/>
      <c r="AD192" s="239"/>
      <c r="AE192" s="239"/>
      <c r="AF192" s="239"/>
      <c r="AG192" s="239"/>
    </row>
    <row r="193" spans="1:8" ht="10.199999999999999" x14ac:dyDescent="0.2">
      <c r="A193" s="4"/>
      <c r="B193" s="4"/>
      <c r="C193" s="35"/>
      <c r="D193" s="4"/>
      <c r="E193" s="4"/>
      <c r="F193" s="4"/>
      <c r="G193" s="4"/>
      <c r="H193" s="4"/>
    </row>
    <row r="194" spans="1:8" ht="10.199999999999999" x14ac:dyDescent="0.2">
      <c r="A194" s="4"/>
      <c r="B194" s="4"/>
      <c r="C194" s="35"/>
      <c r="D194" s="4"/>
      <c r="E194" s="4"/>
      <c r="F194" s="4"/>
      <c r="G194" s="4"/>
      <c r="H194" s="4"/>
    </row>
    <row r="195" spans="1:8" ht="10.199999999999999" x14ac:dyDescent="0.2">
      <c r="A195" s="4"/>
      <c r="B195" s="4"/>
      <c r="C195" s="35"/>
      <c r="D195" s="4"/>
      <c r="E195" s="4"/>
      <c r="F195" s="4"/>
      <c r="G195" s="4"/>
      <c r="H195" s="4"/>
    </row>
    <row r="196" spans="1:8" ht="10.199999999999999" x14ac:dyDescent="0.2">
      <c r="A196" s="4"/>
      <c r="B196" s="4"/>
      <c r="C196" s="35"/>
      <c r="D196" s="4"/>
      <c r="E196" s="4"/>
      <c r="F196" s="4"/>
      <c r="G196" s="4"/>
      <c r="H196" s="4"/>
    </row>
    <row r="197" spans="1:8" ht="10.199999999999999" x14ac:dyDescent="0.2"/>
    <row r="198" spans="1:8" ht="10.199999999999999" x14ac:dyDescent="0.2"/>
    <row r="199" spans="1:8" ht="10.199999999999999" x14ac:dyDescent="0.2"/>
    <row r="200" spans="1:8" ht="10.199999999999999" x14ac:dyDescent="0.2">
      <c r="B200" s="4"/>
      <c r="C200" s="35"/>
      <c r="D200" s="4"/>
      <c r="E200" s="4"/>
      <c r="F200" s="4"/>
      <c r="G200" s="4"/>
      <c r="H200" s="4"/>
    </row>
    <row r="201" spans="1:8" ht="10.199999999999999" x14ac:dyDescent="0.2">
      <c r="B201" s="4"/>
      <c r="C201" s="35"/>
      <c r="D201" s="4"/>
      <c r="E201" s="4"/>
      <c r="F201" s="4"/>
      <c r="G201" s="4"/>
      <c r="H201" s="4"/>
    </row>
    <row r="202" spans="1:8" ht="10.199999999999999" x14ac:dyDescent="0.2">
      <c r="B202" s="4"/>
      <c r="C202" s="35"/>
      <c r="D202" s="4"/>
      <c r="E202" s="4"/>
      <c r="F202" s="4"/>
      <c r="G202" s="4"/>
      <c r="H202" s="4"/>
    </row>
    <row r="203" spans="1:8" ht="10.199999999999999" x14ac:dyDescent="0.2">
      <c r="B203" s="4"/>
      <c r="C203" s="35"/>
      <c r="D203" s="4"/>
      <c r="E203" s="4"/>
      <c r="F203" s="4"/>
      <c r="G203" s="4"/>
      <c r="H203" s="4"/>
    </row>
    <row r="204" spans="1:8" ht="10.199999999999999" x14ac:dyDescent="0.2">
      <c r="B204" s="4"/>
      <c r="C204" s="35"/>
      <c r="D204" s="4"/>
      <c r="E204" s="4"/>
      <c r="F204" s="4"/>
      <c r="G204" s="4"/>
      <c r="H204" s="4"/>
    </row>
    <row r="205" spans="1:8" ht="10.199999999999999" x14ac:dyDescent="0.2">
      <c r="B205" s="4"/>
      <c r="C205" s="35"/>
      <c r="D205" s="4"/>
      <c r="E205" s="4"/>
      <c r="F205" s="4"/>
      <c r="G205" s="4"/>
      <c r="H205" s="4"/>
    </row>
    <row r="206" spans="1:8" ht="10.199999999999999" x14ac:dyDescent="0.2">
      <c r="B206" s="4"/>
      <c r="C206" s="35"/>
      <c r="D206" s="4"/>
      <c r="E206" s="4"/>
      <c r="F206" s="4"/>
      <c r="G206" s="4"/>
      <c r="H206" s="4"/>
    </row>
    <row r="207" spans="1:8" ht="10.199999999999999" x14ac:dyDescent="0.2">
      <c r="B207" s="4"/>
      <c r="C207" s="35"/>
      <c r="D207" s="4"/>
      <c r="E207" s="4"/>
      <c r="F207" s="4"/>
      <c r="G207" s="4"/>
      <c r="H207" s="4"/>
    </row>
    <row r="208" spans="1:8" ht="10.199999999999999" x14ac:dyDescent="0.2">
      <c r="B208" s="4"/>
      <c r="C208" s="35"/>
      <c r="D208" s="4"/>
      <c r="E208" s="4"/>
      <c r="F208" s="4"/>
      <c r="G208" s="4"/>
      <c r="H208" s="4"/>
    </row>
    <row r="209" spans="2:8" ht="10.199999999999999" x14ac:dyDescent="0.2">
      <c r="B209" s="4"/>
      <c r="C209" s="35"/>
      <c r="D209" s="4"/>
      <c r="E209" s="4"/>
      <c r="F209" s="4"/>
      <c r="G209" s="4"/>
      <c r="H209" s="4"/>
    </row>
    <row r="210" spans="2:8" ht="10.199999999999999" x14ac:dyDescent="0.2">
      <c r="B210" s="4"/>
      <c r="C210" s="35"/>
      <c r="D210" s="4"/>
      <c r="E210" s="4"/>
      <c r="F210" s="4"/>
      <c r="G210" s="4"/>
      <c r="H210" s="4"/>
    </row>
    <row r="211" spans="2:8" ht="10.199999999999999" x14ac:dyDescent="0.2">
      <c r="B211" s="4"/>
      <c r="C211" s="35"/>
      <c r="D211" s="4"/>
      <c r="E211" s="4"/>
      <c r="F211" s="4"/>
      <c r="G211" s="4"/>
      <c r="H211" s="4"/>
    </row>
    <row r="212" spans="2:8" ht="10.199999999999999" x14ac:dyDescent="0.2">
      <c r="B212" s="4"/>
      <c r="C212" s="35"/>
      <c r="D212" s="4"/>
      <c r="E212" s="4"/>
      <c r="F212" s="4"/>
      <c r="G212" s="4"/>
      <c r="H212" s="4"/>
    </row>
    <row r="213" spans="2:8" ht="10.199999999999999" x14ac:dyDescent="0.2">
      <c r="B213" s="4"/>
      <c r="C213" s="35"/>
      <c r="D213" s="4"/>
      <c r="E213" s="4"/>
      <c r="F213" s="4"/>
      <c r="G213" s="4"/>
      <c r="H213" s="4"/>
    </row>
    <row r="214" spans="2:8" ht="10.199999999999999" x14ac:dyDescent="0.2">
      <c r="B214" s="4"/>
      <c r="C214" s="35"/>
      <c r="D214" s="4"/>
      <c r="E214" s="4"/>
      <c r="F214" s="4"/>
      <c r="G214" s="4"/>
      <c r="H214" s="4"/>
    </row>
    <row r="215" spans="2:8" ht="10.199999999999999" x14ac:dyDescent="0.2">
      <c r="B215" s="4"/>
      <c r="C215" s="35"/>
      <c r="D215" s="4"/>
      <c r="E215" s="4"/>
      <c r="F215" s="4"/>
      <c r="G215" s="4"/>
      <c r="H215" s="4"/>
    </row>
    <row r="216" spans="2:8" ht="10.199999999999999" x14ac:dyDescent="0.2">
      <c r="B216" s="4"/>
      <c r="C216" s="35"/>
      <c r="D216" s="4"/>
      <c r="E216" s="4"/>
      <c r="F216" s="4"/>
      <c r="G216" s="4"/>
      <c r="H216" s="4"/>
    </row>
    <row r="217" spans="2:8" ht="10.199999999999999" x14ac:dyDescent="0.2">
      <c r="B217" s="4"/>
      <c r="C217" s="35"/>
      <c r="D217" s="4"/>
      <c r="E217" s="4"/>
      <c r="F217" s="4"/>
      <c r="G217" s="4"/>
      <c r="H217" s="4"/>
    </row>
    <row r="218" spans="2:8" ht="10.199999999999999" x14ac:dyDescent="0.2">
      <c r="B218" s="4"/>
      <c r="C218" s="35"/>
      <c r="D218" s="4"/>
      <c r="E218" s="4"/>
      <c r="F218" s="4"/>
      <c r="G218" s="4"/>
      <c r="H218" s="4"/>
    </row>
    <row r="219" spans="2:8" ht="10.199999999999999" x14ac:dyDescent="0.2">
      <c r="B219" s="4"/>
      <c r="C219" s="35"/>
      <c r="D219" s="4"/>
      <c r="E219" s="4"/>
      <c r="F219" s="4"/>
      <c r="G219" s="4"/>
      <c r="H219" s="4"/>
    </row>
    <row r="220" spans="2:8" ht="10.199999999999999" x14ac:dyDescent="0.2">
      <c r="B220" s="4"/>
      <c r="C220" s="35"/>
      <c r="D220" s="4"/>
      <c r="E220" s="4"/>
      <c r="F220" s="4"/>
      <c r="G220" s="4"/>
      <c r="H220" s="4"/>
    </row>
    <row r="221" spans="2:8" ht="10.199999999999999" x14ac:dyDescent="0.2">
      <c r="B221" s="4"/>
      <c r="C221" s="35"/>
      <c r="D221" s="4"/>
      <c r="E221" s="4"/>
      <c r="F221" s="4"/>
      <c r="G221" s="4"/>
      <c r="H221" s="4"/>
    </row>
    <row r="222" spans="2:8" ht="10.199999999999999" x14ac:dyDescent="0.2">
      <c r="B222" s="4"/>
      <c r="C222" s="35"/>
      <c r="D222" s="4"/>
      <c r="E222" s="4"/>
      <c r="F222" s="4"/>
      <c r="G222" s="4"/>
      <c r="H222" s="4"/>
    </row>
    <row r="223" spans="2:8" ht="10.199999999999999" x14ac:dyDescent="0.2">
      <c r="B223" s="4"/>
      <c r="C223" s="35"/>
      <c r="D223" s="4"/>
      <c r="E223" s="4"/>
      <c r="F223" s="4"/>
      <c r="G223" s="4"/>
      <c r="H223" s="4"/>
    </row>
    <row r="224" spans="2:8" ht="10.199999999999999" x14ac:dyDescent="0.2">
      <c r="B224" s="4"/>
      <c r="C224" s="35"/>
      <c r="D224" s="4"/>
      <c r="E224" s="4"/>
      <c r="F224" s="4"/>
      <c r="G224" s="4"/>
      <c r="H224" s="4"/>
    </row>
    <row r="225" spans="2:8" ht="10.199999999999999" x14ac:dyDescent="0.2">
      <c r="B225" s="4"/>
      <c r="C225" s="35"/>
      <c r="D225" s="4"/>
      <c r="E225" s="4"/>
      <c r="F225" s="4"/>
      <c r="G225" s="4"/>
      <c r="H225" s="4"/>
    </row>
    <row r="226" spans="2:8" ht="10.199999999999999" x14ac:dyDescent="0.2">
      <c r="B226" s="4"/>
      <c r="C226" s="35"/>
      <c r="D226" s="4"/>
      <c r="E226" s="4"/>
      <c r="F226" s="4"/>
      <c r="G226" s="4"/>
      <c r="H226" s="4"/>
    </row>
    <row r="227" spans="2:8" ht="10.199999999999999" x14ac:dyDescent="0.2">
      <c r="B227" s="4"/>
      <c r="C227" s="35"/>
      <c r="D227" s="4"/>
      <c r="E227" s="4"/>
      <c r="F227" s="4"/>
      <c r="G227" s="4"/>
      <c r="H227" s="4"/>
    </row>
    <row r="228" spans="2:8" ht="10.199999999999999" x14ac:dyDescent="0.2">
      <c r="B228" s="4"/>
      <c r="C228" s="35"/>
      <c r="D228" s="4"/>
      <c r="E228" s="4"/>
      <c r="F228" s="4"/>
      <c r="G228" s="4"/>
      <c r="H228" s="4"/>
    </row>
    <row r="229" spans="2:8" ht="10.199999999999999" x14ac:dyDescent="0.2">
      <c r="B229" s="4"/>
      <c r="C229" s="35"/>
      <c r="D229" s="4"/>
      <c r="E229" s="4"/>
      <c r="F229" s="4"/>
      <c r="G229" s="4"/>
      <c r="H229" s="4"/>
    </row>
    <row r="230" spans="2:8" ht="10.199999999999999" x14ac:dyDescent="0.2">
      <c r="B230" s="4"/>
      <c r="C230" s="35"/>
      <c r="D230" s="4"/>
      <c r="E230" s="4"/>
      <c r="F230" s="4"/>
      <c r="G230" s="4"/>
      <c r="H230" s="4"/>
    </row>
    <row r="231" spans="2:8" ht="10.199999999999999" x14ac:dyDescent="0.2">
      <c r="B231" s="4"/>
      <c r="C231" s="35"/>
      <c r="D231" s="4"/>
      <c r="E231" s="4"/>
      <c r="F231" s="4"/>
      <c r="G231" s="4"/>
      <c r="H231" s="4"/>
    </row>
    <row r="232" spans="2:8" ht="10.199999999999999" x14ac:dyDescent="0.2">
      <c r="B232" s="4"/>
      <c r="C232" s="35"/>
      <c r="D232" s="4"/>
      <c r="E232" s="4"/>
      <c r="F232" s="4"/>
      <c r="G232" s="4"/>
      <c r="H232" s="4"/>
    </row>
    <row r="233" spans="2:8" ht="10.199999999999999" x14ac:dyDescent="0.2">
      <c r="B233" s="4"/>
      <c r="C233" s="35"/>
      <c r="D233" s="4"/>
      <c r="E233" s="4"/>
      <c r="F233" s="4"/>
      <c r="G233" s="4"/>
      <c r="H233" s="4"/>
    </row>
    <row r="234" spans="2:8" ht="10.199999999999999" x14ac:dyDescent="0.2">
      <c r="B234" s="4"/>
      <c r="C234" s="35"/>
      <c r="D234" s="4"/>
      <c r="E234" s="4"/>
      <c r="F234" s="4"/>
      <c r="G234" s="4"/>
      <c r="H234" s="4"/>
    </row>
    <row r="235" spans="2:8" ht="10.199999999999999" x14ac:dyDescent="0.2">
      <c r="B235" s="4"/>
      <c r="C235" s="35"/>
      <c r="D235" s="4"/>
      <c r="E235" s="4"/>
      <c r="F235" s="4"/>
      <c r="G235" s="4"/>
      <c r="H235" s="4"/>
    </row>
    <row r="236" spans="2:8" ht="10.199999999999999" x14ac:dyDescent="0.2">
      <c r="B236" s="4"/>
      <c r="C236" s="35"/>
      <c r="D236" s="4"/>
      <c r="E236" s="4"/>
      <c r="F236" s="4"/>
      <c r="G236" s="4"/>
      <c r="H236" s="4"/>
    </row>
    <row r="237" spans="2:8" ht="10.199999999999999" x14ac:dyDescent="0.2">
      <c r="B237" s="4"/>
      <c r="C237" s="35"/>
      <c r="D237" s="4"/>
      <c r="E237" s="4"/>
      <c r="F237" s="4"/>
      <c r="G237" s="4"/>
      <c r="H237" s="4"/>
    </row>
    <row r="238" spans="2:8" ht="10.199999999999999" x14ac:dyDescent="0.2">
      <c r="B238" s="4"/>
      <c r="C238" s="35"/>
      <c r="D238" s="4"/>
      <c r="E238" s="4"/>
      <c r="F238" s="4"/>
      <c r="G238" s="4"/>
      <c r="H238" s="4"/>
    </row>
    <row r="239" spans="2:8" ht="10.199999999999999" x14ac:dyDescent="0.2">
      <c r="B239" s="4"/>
      <c r="C239" s="35"/>
      <c r="D239" s="4"/>
      <c r="E239" s="4"/>
      <c r="F239" s="4"/>
      <c r="G239" s="4"/>
      <c r="H239" s="4"/>
    </row>
    <row r="240" spans="2:8" ht="10.199999999999999" x14ac:dyDescent="0.2">
      <c r="B240" s="4"/>
      <c r="C240" s="35"/>
      <c r="D240" s="4"/>
      <c r="E240" s="4"/>
      <c r="F240" s="4"/>
      <c r="G240" s="4"/>
      <c r="H240" s="4"/>
    </row>
    <row r="241" spans="2:8" ht="10.199999999999999" x14ac:dyDescent="0.2">
      <c r="B241" s="4"/>
      <c r="C241" s="35"/>
      <c r="D241" s="4"/>
      <c r="E241" s="4"/>
      <c r="F241" s="4"/>
      <c r="G241" s="4"/>
      <c r="H241" s="4"/>
    </row>
    <row r="242" spans="2:8" ht="10.199999999999999" x14ac:dyDescent="0.2">
      <c r="B242" s="4"/>
      <c r="C242" s="35"/>
      <c r="D242" s="4"/>
      <c r="E242" s="4"/>
      <c r="F242" s="4"/>
      <c r="G242" s="4"/>
      <c r="H242" s="4"/>
    </row>
    <row r="243" spans="2:8" ht="10.199999999999999" x14ac:dyDescent="0.2">
      <c r="B243" s="4"/>
      <c r="C243" s="35"/>
      <c r="D243" s="4"/>
      <c r="E243" s="4"/>
      <c r="F243" s="4"/>
      <c r="G243" s="4"/>
      <c r="H243" s="4"/>
    </row>
    <row r="244" spans="2:8" ht="10.199999999999999" x14ac:dyDescent="0.2">
      <c r="B244" s="4"/>
      <c r="C244" s="35"/>
      <c r="D244" s="4"/>
      <c r="E244" s="4"/>
      <c r="F244" s="4"/>
      <c r="G244" s="4"/>
      <c r="H244" s="4"/>
    </row>
    <row r="245" spans="2:8" ht="10.199999999999999" x14ac:dyDescent="0.2">
      <c r="B245" s="4"/>
      <c r="C245" s="35"/>
      <c r="D245" s="4"/>
      <c r="E245" s="4"/>
      <c r="F245" s="4"/>
      <c r="G245" s="4"/>
      <c r="H245" s="4"/>
    </row>
    <row r="246" spans="2:8" ht="10.199999999999999" x14ac:dyDescent="0.2">
      <c r="B246" s="4"/>
      <c r="C246" s="35"/>
      <c r="D246" s="4"/>
      <c r="E246" s="4"/>
      <c r="F246" s="4"/>
      <c r="G246" s="4"/>
      <c r="H246" s="4"/>
    </row>
    <row r="247" spans="2:8" ht="10.199999999999999" x14ac:dyDescent="0.2">
      <c r="B247" s="4"/>
      <c r="C247" s="35"/>
      <c r="D247" s="4"/>
      <c r="E247" s="4"/>
      <c r="F247" s="4"/>
      <c r="G247" s="4"/>
      <c r="H247" s="4"/>
    </row>
    <row r="248" spans="2:8" ht="10.199999999999999" x14ac:dyDescent="0.2">
      <c r="B248" s="4"/>
      <c r="C248" s="35"/>
      <c r="D248" s="4"/>
      <c r="E248" s="4"/>
      <c r="F248" s="4"/>
      <c r="G248" s="4"/>
      <c r="H248" s="4"/>
    </row>
    <row r="249" spans="2:8" ht="10.199999999999999" x14ac:dyDescent="0.2">
      <c r="B249" s="4"/>
      <c r="C249" s="35"/>
      <c r="D249" s="4"/>
      <c r="E249" s="4"/>
      <c r="F249" s="4"/>
      <c r="G249" s="4"/>
      <c r="H249" s="4"/>
    </row>
    <row r="250" spans="2:8" ht="10.199999999999999" x14ac:dyDescent="0.2">
      <c r="B250" s="4"/>
      <c r="C250" s="35"/>
      <c r="D250" s="4"/>
      <c r="E250" s="4"/>
      <c r="F250" s="4"/>
      <c r="G250" s="4"/>
      <c r="H250" s="4"/>
    </row>
    <row r="251" spans="2:8" ht="10.199999999999999" x14ac:dyDescent="0.2">
      <c r="B251" s="4"/>
      <c r="C251" s="35"/>
      <c r="D251" s="4"/>
      <c r="E251" s="4"/>
      <c r="F251" s="4"/>
      <c r="G251" s="4"/>
      <c r="H251" s="4"/>
    </row>
    <row r="252" spans="2:8" ht="10.199999999999999" x14ac:dyDescent="0.2">
      <c r="B252" s="4"/>
      <c r="C252" s="35"/>
      <c r="D252" s="4"/>
      <c r="E252" s="4"/>
      <c r="F252" s="4"/>
      <c r="G252" s="4"/>
      <c r="H252" s="4"/>
    </row>
    <row r="253" spans="2:8" ht="10.199999999999999" x14ac:dyDescent="0.2">
      <c r="B253" s="4"/>
      <c r="C253" s="35"/>
      <c r="D253" s="4"/>
      <c r="E253" s="4"/>
      <c r="F253" s="4"/>
      <c r="G253" s="4"/>
      <c r="H253" s="4"/>
    </row>
    <row r="254" spans="2:8" ht="10.199999999999999" x14ac:dyDescent="0.2">
      <c r="B254" s="4"/>
      <c r="C254" s="35"/>
      <c r="D254" s="4"/>
      <c r="E254" s="4"/>
      <c r="F254" s="4"/>
      <c r="G254" s="4"/>
      <c r="H254" s="4"/>
    </row>
    <row r="255" spans="2:8" ht="10.199999999999999" x14ac:dyDescent="0.2">
      <c r="B255" s="4"/>
      <c r="C255" s="35"/>
      <c r="D255" s="4"/>
      <c r="E255" s="4"/>
      <c r="F255" s="4"/>
      <c r="G255" s="4"/>
      <c r="H255" s="4"/>
    </row>
    <row r="256" spans="2:8" ht="10.199999999999999" x14ac:dyDescent="0.2">
      <c r="B256" s="4"/>
      <c r="C256" s="35"/>
      <c r="D256" s="4"/>
      <c r="E256" s="4"/>
      <c r="F256" s="4"/>
      <c r="G256" s="4"/>
      <c r="H256" s="4"/>
    </row>
    <row r="257" spans="2:8" ht="10.199999999999999" x14ac:dyDescent="0.2">
      <c r="B257" s="4"/>
      <c r="C257" s="35"/>
      <c r="D257" s="4"/>
      <c r="E257" s="4"/>
      <c r="F257" s="4"/>
      <c r="G257" s="4"/>
      <c r="H257" s="4"/>
    </row>
    <row r="258" spans="2:8" ht="10.199999999999999" x14ac:dyDescent="0.2">
      <c r="B258" s="4"/>
      <c r="C258" s="35"/>
      <c r="D258" s="4"/>
      <c r="E258" s="4"/>
      <c r="F258" s="4"/>
      <c r="G258" s="4"/>
      <c r="H258" s="4"/>
    </row>
    <row r="259" spans="2:8" ht="10.199999999999999" x14ac:dyDescent="0.2">
      <c r="B259" s="4"/>
      <c r="C259" s="35"/>
      <c r="D259" s="4"/>
      <c r="E259" s="4"/>
      <c r="F259" s="4"/>
      <c r="G259" s="4"/>
      <c r="H259" s="4"/>
    </row>
    <row r="260" spans="2:8" ht="10.199999999999999" x14ac:dyDescent="0.2">
      <c r="B260" s="4"/>
      <c r="C260" s="35"/>
      <c r="D260" s="4"/>
      <c r="E260" s="4"/>
      <c r="F260" s="4"/>
      <c r="G260" s="4"/>
      <c r="H260" s="4"/>
    </row>
    <row r="261" spans="2:8" ht="10.199999999999999" x14ac:dyDescent="0.2">
      <c r="B261" s="4"/>
      <c r="C261" s="35"/>
      <c r="D261" s="4"/>
      <c r="E261" s="4"/>
      <c r="F261" s="4"/>
      <c r="G261" s="4"/>
      <c r="H261" s="4"/>
    </row>
    <row r="262" spans="2:8" ht="10.199999999999999" x14ac:dyDescent="0.2">
      <c r="B262" s="4"/>
      <c r="C262" s="35"/>
      <c r="D262" s="4"/>
      <c r="E262" s="4"/>
      <c r="F262" s="4"/>
      <c r="G262" s="4"/>
      <c r="H262" s="4"/>
    </row>
    <row r="263" spans="2:8" ht="10.199999999999999" x14ac:dyDescent="0.2">
      <c r="B263" s="4"/>
      <c r="C263" s="35"/>
      <c r="D263" s="4"/>
      <c r="E263" s="4"/>
      <c r="F263" s="4"/>
      <c r="G263" s="4"/>
      <c r="H263" s="4"/>
    </row>
    <row r="264" spans="2:8" ht="10.199999999999999" x14ac:dyDescent="0.2">
      <c r="B264" s="4"/>
      <c r="C264" s="35"/>
      <c r="D264" s="4"/>
      <c r="E264" s="4"/>
      <c r="F264" s="4"/>
      <c r="G264" s="4"/>
      <c r="H264" s="4"/>
    </row>
    <row r="265" spans="2:8" ht="10.199999999999999" x14ac:dyDescent="0.2">
      <c r="B265" s="4"/>
      <c r="C265" s="35"/>
      <c r="D265" s="4"/>
      <c r="E265" s="4"/>
      <c r="F265" s="4"/>
      <c r="G265" s="4"/>
      <c r="H265" s="4"/>
    </row>
    <row r="266" spans="2:8" ht="10.199999999999999" x14ac:dyDescent="0.2">
      <c r="B266" s="4"/>
      <c r="C266" s="35"/>
      <c r="D266" s="4"/>
      <c r="E266" s="4"/>
      <c r="F266" s="4"/>
      <c r="G266" s="4"/>
      <c r="H266" s="4"/>
    </row>
    <row r="267" spans="2:8" ht="10.199999999999999" x14ac:dyDescent="0.2">
      <c r="B267" s="4"/>
      <c r="C267" s="35"/>
      <c r="D267" s="4"/>
      <c r="E267" s="4"/>
      <c r="F267" s="4"/>
      <c r="G267" s="4"/>
      <c r="H267" s="4"/>
    </row>
    <row r="268" spans="2:8" ht="10.199999999999999" x14ac:dyDescent="0.2">
      <c r="B268" s="4"/>
      <c r="C268" s="35"/>
      <c r="D268" s="4"/>
      <c r="E268" s="4"/>
      <c r="F268" s="4"/>
      <c r="G268" s="4"/>
      <c r="H268" s="4"/>
    </row>
    <row r="269" spans="2:8" ht="10.199999999999999" x14ac:dyDescent="0.2">
      <c r="B269" s="4"/>
      <c r="C269" s="35"/>
      <c r="D269" s="4"/>
      <c r="E269" s="4"/>
      <c r="F269" s="4"/>
      <c r="G269" s="4"/>
      <c r="H269" s="4"/>
    </row>
    <row r="270" spans="2:8" ht="12" customHeight="1" x14ac:dyDescent="0.2">
      <c r="B270" s="4"/>
      <c r="C270" s="35"/>
      <c r="D270" s="4"/>
      <c r="E270" s="4"/>
      <c r="F270" s="4"/>
      <c r="G270" s="4"/>
      <c r="H270" s="4"/>
    </row>
    <row r="271" spans="2:8" ht="12" customHeight="1" x14ac:dyDescent="0.2">
      <c r="B271" s="4"/>
      <c r="C271" s="35"/>
      <c r="D271" s="4"/>
      <c r="E271" s="4"/>
      <c r="F271" s="4"/>
      <c r="G271" s="4"/>
      <c r="H271" s="4"/>
    </row>
    <row r="272" spans="2:8" ht="12" customHeight="1" x14ac:dyDescent="0.2">
      <c r="B272" s="4"/>
      <c r="C272" s="35"/>
      <c r="D272" s="4"/>
      <c r="E272" s="4"/>
      <c r="F272" s="4"/>
      <c r="G272" s="4"/>
      <c r="H272" s="4"/>
    </row>
    <row r="273" spans="2:8" ht="12" customHeight="1" x14ac:dyDescent="0.2">
      <c r="B273" s="4"/>
      <c r="C273" s="35"/>
      <c r="D273" s="4"/>
      <c r="E273" s="4"/>
      <c r="F273" s="4"/>
      <c r="G273" s="4"/>
      <c r="H273" s="4"/>
    </row>
    <row r="274" spans="2:8" ht="12" customHeight="1" x14ac:dyDescent="0.2">
      <c r="B274" s="4"/>
      <c r="C274" s="35"/>
      <c r="D274" s="4"/>
      <c r="E274" s="4"/>
      <c r="F274" s="4"/>
      <c r="G274" s="4"/>
      <c r="H274" s="4"/>
    </row>
    <row r="275" spans="2:8" ht="12" customHeight="1" x14ac:dyDescent="0.2">
      <c r="B275" s="4"/>
      <c r="C275" s="35"/>
      <c r="D275" s="4"/>
      <c r="E275" s="4"/>
      <c r="F275" s="4"/>
      <c r="G275" s="4"/>
      <c r="H275" s="4"/>
    </row>
    <row r="276" spans="2:8" ht="12" customHeight="1" x14ac:dyDescent="0.2">
      <c r="B276" s="4"/>
      <c r="C276" s="35"/>
      <c r="D276" s="4"/>
      <c r="E276" s="4"/>
      <c r="F276" s="4"/>
      <c r="G276" s="4"/>
      <c r="H276" s="4"/>
    </row>
    <row r="277" spans="2:8" ht="12" customHeight="1" x14ac:dyDescent="0.2">
      <c r="B277" s="4"/>
      <c r="C277" s="35"/>
      <c r="D277" s="4"/>
      <c r="E277" s="4"/>
      <c r="F277" s="4"/>
      <c r="G277" s="4"/>
      <c r="H277" s="4"/>
    </row>
    <row r="278" spans="2:8" ht="12" customHeight="1" x14ac:dyDescent="0.2">
      <c r="B278" s="4"/>
      <c r="C278" s="35"/>
      <c r="D278" s="4"/>
      <c r="E278" s="4"/>
      <c r="F278" s="4"/>
      <c r="G278" s="4"/>
      <c r="H278" s="4"/>
    </row>
    <row r="279" spans="2:8" ht="12" customHeight="1" x14ac:dyDescent="0.2">
      <c r="B279" s="4"/>
      <c r="C279" s="35"/>
      <c r="D279" s="4"/>
      <c r="E279" s="4"/>
      <c r="F279" s="4"/>
      <c r="G279" s="4"/>
      <c r="H279" s="4"/>
    </row>
    <row r="280" spans="2:8" ht="12" customHeight="1" x14ac:dyDescent="0.2">
      <c r="B280" s="4"/>
      <c r="C280" s="35"/>
      <c r="D280" s="4"/>
      <c r="E280" s="4"/>
      <c r="F280" s="4"/>
      <c r="G280" s="4"/>
      <c r="H280" s="4"/>
    </row>
    <row r="281" spans="2:8" ht="12" customHeight="1" x14ac:dyDescent="0.2">
      <c r="B281" s="4"/>
      <c r="C281" s="35"/>
      <c r="D281" s="4"/>
      <c r="E281" s="4"/>
      <c r="F281" s="4"/>
      <c r="G281" s="4"/>
      <c r="H281" s="4"/>
    </row>
    <row r="282" spans="2:8" ht="12" customHeight="1" x14ac:dyDescent="0.2">
      <c r="B282" s="4"/>
      <c r="C282" s="35"/>
      <c r="D282" s="4"/>
      <c r="E282" s="4"/>
      <c r="F282" s="4"/>
      <c r="G282" s="4"/>
      <c r="H282" s="4"/>
    </row>
    <row r="283" spans="2:8" ht="12" customHeight="1" x14ac:dyDescent="0.2">
      <c r="B283" s="4"/>
      <c r="C283" s="35"/>
      <c r="D283" s="4"/>
      <c r="E283" s="4"/>
      <c r="F283" s="4"/>
      <c r="G283" s="4"/>
      <c r="H283" s="4"/>
    </row>
    <row r="284" spans="2:8" ht="12" customHeight="1" x14ac:dyDescent="0.2">
      <c r="B284" s="4"/>
      <c r="C284" s="35"/>
      <c r="D284" s="4"/>
      <c r="E284" s="4"/>
      <c r="F284" s="4"/>
      <c r="G284" s="4"/>
      <c r="H284" s="4"/>
    </row>
    <row r="285" spans="2:8" ht="12" customHeight="1" x14ac:dyDescent="0.2">
      <c r="B285" s="4"/>
      <c r="C285" s="35"/>
      <c r="D285" s="4"/>
      <c r="E285" s="4"/>
      <c r="F285" s="4"/>
      <c r="G285" s="4"/>
      <c r="H285" s="4"/>
    </row>
    <row r="286" spans="2:8" ht="12" customHeight="1" x14ac:dyDescent="0.2">
      <c r="B286" s="4"/>
      <c r="C286" s="35"/>
      <c r="D286" s="4"/>
      <c r="E286" s="4"/>
      <c r="F286" s="4"/>
      <c r="G286" s="4"/>
      <c r="H286" s="4"/>
    </row>
    <row r="287" spans="2:8" ht="12" customHeight="1" x14ac:dyDescent="0.2">
      <c r="B287" s="4"/>
      <c r="C287" s="35"/>
      <c r="D287" s="4"/>
      <c r="E287" s="4"/>
      <c r="F287" s="4"/>
      <c r="G287" s="4"/>
      <c r="H287" s="4"/>
    </row>
    <row r="288" spans="2:8" ht="12" customHeight="1" x14ac:dyDescent="0.2">
      <c r="B288" s="4"/>
      <c r="C288" s="35"/>
      <c r="D288" s="4"/>
      <c r="E288" s="4"/>
      <c r="F288" s="4"/>
      <c r="G288" s="4"/>
      <c r="H288" s="4"/>
    </row>
    <row r="289" spans="2:8" ht="12" customHeight="1" x14ac:dyDescent="0.2">
      <c r="B289" s="4"/>
      <c r="C289" s="35"/>
      <c r="D289" s="4"/>
      <c r="E289" s="4"/>
      <c r="F289" s="4"/>
      <c r="G289" s="4"/>
      <c r="H289" s="4"/>
    </row>
    <row r="290" spans="2:8" ht="12" customHeight="1" x14ac:dyDescent="0.2">
      <c r="B290" s="4"/>
      <c r="C290" s="35"/>
      <c r="D290" s="4"/>
      <c r="E290" s="4"/>
      <c r="F290" s="4"/>
      <c r="G290" s="4"/>
      <c r="H290" s="4"/>
    </row>
    <row r="291" spans="2:8" ht="12" customHeight="1" x14ac:dyDescent="0.2">
      <c r="B291" s="4"/>
      <c r="C291" s="35"/>
      <c r="D291" s="4"/>
      <c r="E291" s="4"/>
      <c r="F291" s="4"/>
      <c r="G291" s="4"/>
      <c r="H291" s="4"/>
    </row>
    <row r="292" spans="2:8" ht="12" customHeight="1" x14ac:dyDescent="0.2">
      <c r="B292" s="4"/>
      <c r="C292" s="35"/>
      <c r="D292" s="4"/>
      <c r="E292" s="4"/>
      <c r="F292" s="4"/>
      <c r="G292" s="4"/>
      <c r="H292" s="4"/>
    </row>
    <row r="293" spans="2:8" ht="12" customHeight="1" x14ac:dyDescent="0.2">
      <c r="B293" s="4"/>
      <c r="C293" s="35"/>
      <c r="D293" s="4"/>
      <c r="E293" s="4"/>
      <c r="F293" s="4"/>
      <c r="G293" s="4"/>
      <c r="H293" s="4"/>
    </row>
    <row r="294" spans="2:8" ht="12" customHeight="1" x14ac:dyDescent="0.2">
      <c r="B294" s="4"/>
      <c r="C294" s="35"/>
      <c r="D294" s="4"/>
      <c r="E294" s="4"/>
      <c r="F294" s="4"/>
      <c r="G294" s="4"/>
      <c r="H294" s="4"/>
    </row>
    <row r="295" spans="2:8" ht="12" customHeight="1" x14ac:dyDescent="0.2">
      <c r="B295" s="4"/>
      <c r="C295" s="35"/>
      <c r="D295" s="4"/>
      <c r="E295" s="4"/>
      <c r="F295" s="4"/>
      <c r="G295" s="4"/>
      <c r="H295" s="4"/>
    </row>
    <row r="296" spans="2:8" ht="12" customHeight="1" x14ac:dyDescent="0.2">
      <c r="B296" s="4"/>
      <c r="C296" s="35"/>
      <c r="D296" s="4"/>
      <c r="E296" s="4"/>
      <c r="F296" s="4"/>
      <c r="G296" s="4"/>
      <c r="H296" s="4"/>
    </row>
    <row r="297" spans="2:8" ht="12" customHeight="1" x14ac:dyDescent="0.2">
      <c r="B297" s="4"/>
      <c r="C297" s="35"/>
      <c r="D297" s="4"/>
      <c r="E297" s="4"/>
      <c r="F297" s="4"/>
      <c r="G297" s="4"/>
      <c r="H297" s="4"/>
    </row>
    <row r="298" spans="2:8" ht="12" customHeight="1" x14ac:dyDescent="0.2">
      <c r="B298" s="4"/>
      <c r="C298" s="35"/>
      <c r="D298" s="4"/>
      <c r="E298" s="4"/>
      <c r="F298" s="4"/>
      <c r="G298" s="4"/>
      <c r="H298" s="4"/>
    </row>
    <row r="299" spans="2:8" ht="12" customHeight="1" x14ac:dyDescent="0.2">
      <c r="B299" s="4"/>
      <c r="C299" s="35"/>
      <c r="D299" s="4"/>
      <c r="E299" s="4"/>
      <c r="F299" s="4"/>
      <c r="G299" s="4"/>
      <c r="H299" s="4"/>
    </row>
    <row r="300" spans="2:8" ht="12" customHeight="1" x14ac:dyDescent="0.2">
      <c r="B300" s="4"/>
      <c r="C300" s="35"/>
      <c r="D300" s="4"/>
      <c r="E300" s="4"/>
      <c r="F300" s="4"/>
      <c r="G300" s="4"/>
      <c r="H300" s="4"/>
    </row>
  </sheetData>
  <mergeCells count="59">
    <mergeCell ref="A61:A62"/>
    <mergeCell ref="G61:G62"/>
    <mergeCell ref="B57:B62"/>
    <mergeCell ref="B100:B105"/>
    <mergeCell ref="E61:E62"/>
    <mergeCell ref="D61:D62"/>
    <mergeCell ref="C61:C62"/>
    <mergeCell ref="B125:B140"/>
    <mergeCell ref="B141:B156"/>
    <mergeCell ref="B157:B172"/>
    <mergeCell ref="B173:B187"/>
    <mergeCell ref="B106:B124"/>
    <mergeCell ref="B188:B192"/>
    <mergeCell ref="B87:B91"/>
    <mergeCell ref="B92:B94"/>
    <mergeCell ref="B95:B99"/>
    <mergeCell ref="B64:B68"/>
    <mergeCell ref="B69:B73"/>
    <mergeCell ref="B74:B76"/>
    <mergeCell ref="B77:B81"/>
    <mergeCell ref="B83:B86"/>
    <mergeCell ref="B44:B47"/>
    <mergeCell ref="B48:B52"/>
    <mergeCell ref="B53:B56"/>
    <mergeCell ref="G20:H20"/>
    <mergeCell ref="E7:H7"/>
    <mergeCell ref="E8:H8"/>
    <mergeCell ref="E9:F9"/>
    <mergeCell ref="G9:H9"/>
    <mergeCell ref="E15:F15"/>
    <mergeCell ref="G15:H15"/>
    <mergeCell ref="E16:F16"/>
    <mergeCell ref="G17:H17"/>
    <mergeCell ref="G18:H18"/>
    <mergeCell ref="E19:F19"/>
    <mergeCell ref="G19:H19"/>
    <mergeCell ref="E20:F20"/>
    <mergeCell ref="G16:H16"/>
    <mergeCell ref="A1:B8"/>
    <mergeCell ref="C1:C8"/>
    <mergeCell ref="C9:C20"/>
    <mergeCell ref="E17:F17"/>
    <mergeCell ref="E18:F18"/>
    <mergeCell ref="E6:H6"/>
    <mergeCell ref="E2:H2"/>
    <mergeCell ref="E3:H3"/>
    <mergeCell ref="E4:H4"/>
    <mergeCell ref="E1:H1"/>
    <mergeCell ref="E5:H5"/>
    <mergeCell ref="E12:F12"/>
    <mergeCell ref="E11:F11"/>
    <mergeCell ref="E10:F10"/>
    <mergeCell ref="B23:B26"/>
    <mergeCell ref="A9:B20"/>
    <mergeCell ref="B36:B42"/>
    <mergeCell ref="B27:B31"/>
    <mergeCell ref="B32:B35"/>
    <mergeCell ref="E14:F14"/>
    <mergeCell ref="E13:F13"/>
  </mergeCells>
  <conditionalFormatting sqref="D2:O9 D20:O22 E15:O19 G10:O14 F33:F35 D23:D26 F23:O23 D33:D38 F24:F26 H24:O26 H33:O35 G24:G42 D44:D47 F45:F47 H45:O47 G45:G61 D75:D79 G65:G81 D83:D86 F84:F86 H84:O86 F93:F99 H93:O99 G84:G99 F125:F137 D125:D137 F108:F123 D108:D123 F141:F150 D141:D150 D93:D106 F100:O105 F157:F167 D157:D167 F173:F181 D173:D181 D152 F152 H152:O152 H173:O181 H157:O167 F106 H106:O106 H141:O150 H108:O123 H125:O137 G106:G187">
    <cfRule type="cellIs" dxfId="706" priority="961" stopIfTrue="1" operator="equal">
      <formula>"not available"</formula>
    </cfRule>
    <cfRule type="cellIs" dxfId="705" priority="962" stopIfTrue="1" operator="equal">
      <formula>"not tested"</formula>
    </cfRule>
    <cfRule type="cellIs" dxfId="704" priority="963" stopIfTrue="1" operator="equal">
      <formula>"not implemented"</formula>
    </cfRule>
    <cfRule type="cellIs" dxfId="703" priority="964" stopIfTrue="1" operator="equal">
      <formula>"failed"</formula>
    </cfRule>
    <cfRule type="cellIs" dxfId="702" priority="965" stopIfTrue="1" operator="equal">
      <formula>"passed"</formula>
    </cfRule>
    <cfRule type="cellIs" dxfId="701" priority="1341" stopIfTrue="1" operator="equal">
      <formula>"not available"</formula>
    </cfRule>
    <cfRule type="cellIs" dxfId="700" priority="1342" stopIfTrue="1" operator="equal">
      <formula>"not tested"</formula>
    </cfRule>
    <cfRule type="cellIs" dxfId="699" priority="1343" stopIfTrue="1" operator="equal">
      <formula>"not implemented"</formula>
    </cfRule>
    <cfRule type="cellIs" dxfId="698" priority="1344" stopIfTrue="1" operator="equal">
      <formula>"failed"</formula>
    </cfRule>
    <cfRule type="cellIs" dxfId="697" priority="1345" stopIfTrue="1" operator="equal">
      <formula>"passed"</formula>
    </cfRule>
  </conditionalFormatting>
  <conditionalFormatting sqref="E10:F10">
    <cfRule type="cellIs" dxfId="696" priority="931" stopIfTrue="1" operator="equal">
      <formula>"not available"</formula>
    </cfRule>
    <cfRule type="cellIs" dxfId="695" priority="932" stopIfTrue="1" operator="equal">
      <formula>"not tested"</formula>
    </cfRule>
    <cfRule type="cellIs" dxfId="694" priority="933" stopIfTrue="1" operator="equal">
      <formula>"not implemented"</formula>
    </cfRule>
    <cfRule type="cellIs" dxfId="693" priority="934" stopIfTrue="1" operator="equal">
      <formula>"failed"</formula>
    </cfRule>
    <cfRule type="cellIs" dxfId="692" priority="935" stopIfTrue="1" operator="equal">
      <formula>"passed"</formula>
    </cfRule>
    <cfRule type="cellIs" dxfId="691" priority="936" stopIfTrue="1" operator="equal">
      <formula>"not available"</formula>
    </cfRule>
    <cfRule type="cellIs" dxfId="690" priority="937" stopIfTrue="1" operator="equal">
      <formula>"not tested"</formula>
    </cfRule>
    <cfRule type="cellIs" dxfId="689" priority="938" stopIfTrue="1" operator="equal">
      <formula>"not implemented"</formula>
    </cfRule>
    <cfRule type="cellIs" dxfId="688" priority="939" stopIfTrue="1" operator="equal">
      <formula>"failed"</formula>
    </cfRule>
    <cfRule type="cellIs" dxfId="687" priority="940" stopIfTrue="1" operator="equal">
      <formula>"passed"</formula>
    </cfRule>
  </conditionalFormatting>
  <conditionalFormatting sqref="E11:F11">
    <cfRule type="cellIs" dxfId="686" priority="921" stopIfTrue="1" operator="equal">
      <formula>"not available"</formula>
    </cfRule>
    <cfRule type="cellIs" dxfId="685" priority="922" stopIfTrue="1" operator="equal">
      <formula>"not tested"</formula>
    </cfRule>
    <cfRule type="cellIs" dxfId="684" priority="923" stopIfTrue="1" operator="equal">
      <formula>"not implemented"</formula>
    </cfRule>
    <cfRule type="cellIs" dxfId="683" priority="924" stopIfTrue="1" operator="equal">
      <formula>"failed"</formula>
    </cfRule>
    <cfRule type="cellIs" dxfId="682" priority="925" stopIfTrue="1" operator="equal">
      <formula>"passed"</formula>
    </cfRule>
    <cfRule type="cellIs" dxfId="681" priority="926" stopIfTrue="1" operator="equal">
      <formula>"not available"</formula>
    </cfRule>
    <cfRule type="cellIs" dxfId="680" priority="927" stopIfTrue="1" operator="equal">
      <formula>"not tested"</formula>
    </cfRule>
    <cfRule type="cellIs" dxfId="679" priority="928" stopIfTrue="1" operator="equal">
      <formula>"not implemented"</formula>
    </cfRule>
    <cfRule type="cellIs" dxfId="678" priority="929" stopIfTrue="1" operator="equal">
      <formula>"failed"</formula>
    </cfRule>
    <cfRule type="cellIs" dxfId="677" priority="930" stopIfTrue="1" operator="equal">
      <formula>"passed"</formula>
    </cfRule>
  </conditionalFormatting>
  <conditionalFormatting sqref="E12:F12">
    <cfRule type="cellIs" dxfId="676" priority="911" stopIfTrue="1" operator="equal">
      <formula>"not available"</formula>
    </cfRule>
    <cfRule type="cellIs" dxfId="675" priority="912" stopIfTrue="1" operator="equal">
      <formula>"not tested"</formula>
    </cfRule>
    <cfRule type="cellIs" dxfId="674" priority="913" stopIfTrue="1" operator="equal">
      <formula>"not implemented"</formula>
    </cfRule>
    <cfRule type="cellIs" dxfId="673" priority="914" stopIfTrue="1" operator="equal">
      <formula>"failed"</formula>
    </cfRule>
    <cfRule type="cellIs" dxfId="672" priority="915" stopIfTrue="1" operator="equal">
      <formula>"passed"</formula>
    </cfRule>
    <cfRule type="cellIs" dxfId="671" priority="916" stopIfTrue="1" operator="equal">
      <formula>"not available"</formula>
    </cfRule>
    <cfRule type="cellIs" dxfId="670" priority="917" stopIfTrue="1" operator="equal">
      <formula>"not tested"</formula>
    </cfRule>
    <cfRule type="cellIs" dxfId="669" priority="918" stopIfTrue="1" operator="equal">
      <formula>"not implemented"</formula>
    </cfRule>
    <cfRule type="cellIs" dxfId="668" priority="919" stopIfTrue="1" operator="equal">
      <formula>"failed"</formula>
    </cfRule>
    <cfRule type="cellIs" dxfId="667" priority="920" stopIfTrue="1" operator="equal">
      <formula>"passed"</formula>
    </cfRule>
  </conditionalFormatting>
  <conditionalFormatting sqref="E13:F13">
    <cfRule type="cellIs" dxfId="666" priority="901" stopIfTrue="1" operator="equal">
      <formula>"not available"</formula>
    </cfRule>
    <cfRule type="cellIs" dxfId="665" priority="902" stopIfTrue="1" operator="equal">
      <formula>"not tested"</formula>
    </cfRule>
    <cfRule type="cellIs" dxfId="664" priority="903" stopIfTrue="1" operator="equal">
      <formula>"not implemented"</formula>
    </cfRule>
    <cfRule type="cellIs" dxfId="663" priority="904" stopIfTrue="1" operator="equal">
      <formula>"failed"</formula>
    </cfRule>
    <cfRule type="cellIs" dxfId="662" priority="905" stopIfTrue="1" operator="equal">
      <formula>"passed"</formula>
    </cfRule>
    <cfRule type="cellIs" dxfId="661" priority="906" stopIfTrue="1" operator="equal">
      <formula>"not available"</formula>
    </cfRule>
    <cfRule type="cellIs" dxfId="660" priority="907" stopIfTrue="1" operator="equal">
      <formula>"not tested"</formula>
    </cfRule>
    <cfRule type="cellIs" dxfId="659" priority="908" stopIfTrue="1" operator="equal">
      <formula>"not implemented"</formula>
    </cfRule>
    <cfRule type="cellIs" dxfId="658" priority="909" stopIfTrue="1" operator="equal">
      <formula>"failed"</formula>
    </cfRule>
    <cfRule type="cellIs" dxfId="657" priority="910" stopIfTrue="1" operator="equal">
      <formula>"passed"</formula>
    </cfRule>
  </conditionalFormatting>
  <conditionalFormatting sqref="E14:F14">
    <cfRule type="cellIs" dxfId="656" priority="891" stopIfTrue="1" operator="equal">
      <formula>"not available"</formula>
    </cfRule>
    <cfRule type="cellIs" dxfId="655" priority="892" stopIfTrue="1" operator="equal">
      <formula>"not tested"</formula>
    </cfRule>
    <cfRule type="cellIs" dxfId="654" priority="893" stopIfTrue="1" operator="equal">
      <formula>"not implemented"</formula>
    </cfRule>
    <cfRule type="cellIs" dxfId="653" priority="894" stopIfTrue="1" operator="equal">
      <formula>"failed"</formula>
    </cfRule>
    <cfRule type="cellIs" dxfId="652" priority="895" stopIfTrue="1" operator="equal">
      <formula>"passed"</formula>
    </cfRule>
    <cfRule type="cellIs" dxfId="651" priority="896" stopIfTrue="1" operator="equal">
      <formula>"not available"</formula>
    </cfRule>
    <cfRule type="cellIs" dxfId="650" priority="897" stopIfTrue="1" operator="equal">
      <formula>"not tested"</formula>
    </cfRule>
    <cfRule type="cellIs" dxfId="649" priority="898" stopIfTrue="1" operator="equal">
      <formula>"not implemented"</formula>
    </cfRule>
    <cfRule type="cellIs" dxfId="648" priority="899" stopIfTrue="1" operator="equal">
      <formula>"failed"</formula>
    </cfRule>
    <cfRule type="cellIs" dxfId="647" priority="900" stopIfTrue="1" operator="equal">
      <formula>"passed"</formula>
    </cfRule>
  </conditionalFormatting>
  <conditionalFormatting sqref="D10:D19 E23:E26 E33:E42 E77:E81 E44:E47 E83:E86 E125:E137 E108:E123 E141:E150 E93:E106 E157:E167 E173:E181 E152">
    <cfRule type="cellIs" dxfId="646" priority="871" stopIfTrue="1" operator="equal">
      <formula>"Minor"</formula>
    </cfRule>
    <cfRule type="cellIs" dxfId="645" priority="872" stopIfTrue="1" operator="equal">
      <formula>"Not implemented"</formula>
    </cfRule>
    <cfRule type="cellIs" dxfId="644" priority="873" stopIfTrue="1" operator="equal">
      <formula>"Not tested"</formula>
    </cfRule>
    <cfRule type="cellIs" dxfId="643" priority="874" stopIfTrue="1" operator="equal">
      <formula>"Not available"</formula>
    </cfRule>
    <cfRule type="cellIs" dxfId="642" priority="875" stopIfTrue="1" operator="equal">
      <formula>"Critical"</formula>
    </cfRule>
    <cfRule type="cellIs" dxfId="641" priority="876" stopIfTrue="1" operator="equal">
      <formula>"Major"</formula>
    </cfRule>
    <cfRule type="cellIs" dxfId="640" priority="877" stopIfTrue="1" operator="equal">
      <formula>"Average"</formula>
    </cfRule>
    <cfRule type="cellIs" dxfId="639" priority="878" stopIfTrue="1" operator="equal">
      <formula>"OK"</formula>
    </cfRule>
    <cfRule type="cellIs" dxfId="638" priority="879" stopIfTrue="1" operator="equal">
      <formula>"Enhancement"</formula>
    </cfRule>
    <cfRule type="cellIs" dxfId="637" priority="880" stopIfTrue="1" operator="equal">
      <formula>"Partially tested"</formula>
    </cfRule>
  </conditionalFormatting>
  <conditionalFormatting sqref="D39:D42 F36:F42 H36:O42">
    <cfRule type="cellIs" dxfId="636" priority="831" stopIfTrue="1" operator="equal">
      <formula>"not available"</formula>
    </cfRule>
    <cfRule type="cellIs" dxfId="635" priority="832" stopIfTrue="1" operator="equal">
      <formula>"not tested"</formula>
    </cfRule>
    <cfRule type="cellIs" dxfId="634" priority="833" stopIfTrue="1" operator="equal">
      <formula>"not implemented"</formula>
    </cfRule>
    <cfRule type="cellIs" dxfId="633" priority="834" stopIfTrue="1" operator="equal">
      <formula>"failed"</formula>
    </cfRule>
    <cfRule type="cellIs" dxfId="632" priority="835" stopIfTrue="1" operator="equal">
      <formula>"passed"</formula>
    </cfRule>
    <cfRule type="cellIs" dxfId="631" priority="836" stopIfTrue="1" operator="equal">
      <formula>"not available"</formula>
    </cfRule>
    <cfRule type="cellIs" dxfId="630" priority="837" stopIfTrue="1" operator="equal">
      <formula>"not tested"</formula>
    </cfRule>
    <cfRule type="cellIs" dxfId="629" priority="838" stopIfTrue="1" operator="equal">
      <formula>"not implemented"</formula>
    </cfRule>
    <cfRule type="cellIs" dxfId="628" priority="839" stopIfTrue="1" operator="equal">
      <formula>"failed"</formula>
    </cfRule>
    <cfRule type="cellIs" dxfId="627" priority="840" stopIfTrue="1" operator="equal">
      <formula>"passed"</formula>
    </cfRule>
  </conditionalFormatting>
  <conditionalFormatting sqref="E27:E31">
    <cfRule type="cellIs" dxfId="626" priority="811" stopIfTrue="1" operator="equal">
      <formula>"Minor"</formula>
    </cfRule>
    <cfRule type="cellIs" dxfId="625" priority="812" stopIfTrue="1" operator="equal">
      <formula>"Not implemented"</formula>
    </cfRule>
    <cfRule type="cellIs" dxfId="624" priority="813" stopIfTrue="1" operator="equal">
      <formula>"Not tested"</formula>
    </cfRule>
    <cfRule type="cellIs" dxfId="623" priority="814" stopIfTrue="1" operator="equal">
      <formula>"Not available"</formula>
    </cfRule>
    <cfRule type="cellIs" dxfId="622" priority="815" stopIfTrue="1" operator="equal">
      <formula>"Critical"</formula>
    </cfRule>
    <cfRule type="cellIs" dxfId="621" priority="816" stopIfTrue="1" operator="equal">
      <formula>"Major"</formula>
    </cfRule>
    <cfRule type="cellIs" dxfId="620" priority="817" stopIfTrue="1" operator="equal">
      <formula>"Average"</formula>
    </cfRule>
    <cfRule type="cellIs" dxfId="619" priority="818" stopIfTrue="1" operator="equal">
      <formula>"OK"</formula>
    </cfRule>
    <cfRule type="cellIs" dxfId="618" priority="819" stopIfTrue="1" operator="equal">
      <formula>"Enhancement"</formula>
    </cfRule>
    <cfRule type="cellIs" dxfId="617" priority="820" stopIfTrue="1" operator="equal">
      <formula>"Partially tested"</formula>
    </cfRule>
  </conditionalFormatting>
  <conditionalFormatting sqref="F27:F31 D27:D31 H27:O31">
    <cfRule type="cellIs" dxfId="616" priority="801" stopIfTrue="1" operator="equal">
      <formula>"not available"</formula>
    </cfRule>
    <cfRule type="cellIs" dxfId="615" priority="802" stopIfTrue="1" operator="equal">
      <formula>"not tested"</formula>
    </cfRule>
    <cfRule type="cellIs" dxfId="614" priority="803" stopIfTrue="1" operator="equal">
      <formula>"not implemented"</formula>
    </cfRule>
    <cfRule type="cellIs" dxfId="613" priority="804" stopIfTrue="1" operator="equal">
      <formula>"failed"</formula>
    </cfRule>
    <cfRule type="cellIs" dxfId="612" priority="805" stopIfTrue="1" operator="equal">
      <formula>"passed"</formula>
    </cfRule>
    <cfRule type="cellIs" dxfId="611" priority="806" stopIfTrue="1" operator="equal">
      <formula>"not available"</formula>
    </cfRule>
    <cfRule type="cellIs" dxfId="610" priority="807" stopIfTrue="1" operator="equal">
      <formula>"not tested"</formula>
    </cfRule>
    <cfRule type="cellIs" dxfId="609" priority="808" stopIfTrue="1" operator="equal">
      <formula>"not implemented"</formula>
    </cfRule>
    <cfRule type="cellIs" dxfId="608" priority="809" stopIfTrue="1" operator="equal">
      <formula>"failed"</formula>
    </cfRule>
    <cfRule type="cellIs" dxfId="607" priority="810" stopIfTrue="1" operator="equal">
      <formula>"passed"</formula>
    </cfRule>
  </conditionalFormatting>
  <conditionalFormatting sqref="E32">
    <cfRule type="cellIs" dxfId="606" priority="791" stopIfTrue="1" operator="equal">
      <formula>"Minor"</formula>
    </cfRule>
    <cfRule type="cellIs" dxfId="605" priority="792" stopIfTrue="1" operator="equal">
      <formula>"Not implemented"</formula>
    </cfRule>
    <cfRule type="cellIs" dxfId="604" priority="793" stopIfTrue="1" operator="equal">
      <formula>"Not tested"</formula>
    </cfRule>
    <cfRule type="cellIs" dxfId="603" priority="794" stopIfTrue="1" operator="equal">
      <formula>"Not available"</formula>
    </cfRule>
    <cfRule type="cellIs" dxfId="602" priority="795" stopIfTrue="1" operator="equal">
      <formula>"Critical"</formula>
    </cfRule>
    <cfRule type="cellIs" dxfId="601" priority="796" stopIfTrue="1" operator="equal">
      <formula>"Major"</formula>
    </cfRule>
    <cfRule type="cellIs" dxfId="600" priority="797" stopIfTrue="1" operator="equal">
      <formula>"Average"</formula>
    </cfRule>
    <cfRule type="cellIs" dxfId="599" priority="798" stopIfTrue="1" operator="equal">
      <formula>"OK"</formula>
    </cfRule>
    <cfRule type="cellIs" dxfId="598" priority="799" stopIfTrue="1" operator="equal">
      <formula>"Enhancement"</formula>
    </cfRule>
    <cfRule type="cellIs" dxfId="597" priority="800" stopIfTrue="1" operator="equal">
      <formula>"Partially tested"</formula>
    </cfRule>
  </conditionalFormatting>
  <conditionalFormatting sqref="F32 D32 H32:O32">
    <cfRule type="cellIs" dxfId="596" priority="781" stopIfTrue="1" operator="equal">
      <formula>"not available"</formula>
    </cfRule>
    <cfRule type="cellIs" dxfId="595" priority="782" stopIfTrue="1" operator="equal">
      <formula>"not tested"</formula>
    </cfRule>
    <cfRule type="cellIs" dxfId="594" priority="783" stopIfTrue="1" operator="equal">
      <formula>"not implemented"</formula>
    </cfRule>
    <cfRule type="cellIs" dxfId="593" priority="784" stopIfTrue="1" operator="equal">
      <formula>"failed"</formula>
    </cfRule>
    <cfRule type="cellIs" dxfId="592" priority="785" stopIfTrue="1" operator="equal">
      <formula>"passed"</formula>
    </cfRule>
    <cfRule type="cellIs" dxfId="591" priority="786" stopIfTrue="1" operator="equal">
      <formula>"not available"</formula>
    </cfRule>
    <cfRule type="cellIs" dxfId="590" priority="787" stopIfTrue="1" operator="equal">
      <formula>"not tested"</formula>
    </cfRule>
    <cfRule type="cellIs" dxfId="589" priority="788" stopIfTrue="1" operator="equal">
      <formula>"not implemented"</formula>
    </cfRule>
    <cfRule type="cellIs" dxfId="588" priority="789" stopIfTrue="1" operator="equal">
      <formula>"failed"</formula>
    </cfRule>
    <cfRule type="cellIs" dxfId="587" priority="790" stopIfTrue="1" operator="equal">
      <formula>"passed"</formula>
    </cfRule>
  </conditionalFormatting>
  <conditionalFormatting sqref="D43:O43 D59:D61 F55:F57 D55:D57 H55:O57">
    <cfRule type="cellIs" dxfId="586" priority="771" stopIfTrue="1" operator="equal">
      <formula>"not available"</formula>
    </cfRule>
    <cfRule type="cellIs" dxfId="585" priority="772" stopIfTrue="1" operator="equal">
      <formula>"not tested"</formula>
    </cfRule>
    <cfRule type="cellIs" dxfId="584" priority="773" stopIfTrue="1" operator="equal">
      <formula>"not implemented"</formula>
    </cfRule>
    <cfRule type="cellIs" dxfId="583" priority="774" stopIfTrue="1" operator="equal">
      <formula>"failed"</formula>
    </cfRule>
    <cfRule type="cellIs" dxfId="582" priority="775" stopIfTrue="1" operator="equal">
      <formula>"passed"</formula>
    </cfRule>
    <cfRule type="cellIs" dxfId="581" priority="776" stopIfTrue="1" operator="equal">
      <formula>"not available"</formula>
    </cfRule>
    <cfRule type="cellIs" dxfId="580" priority="777" stopIfTrue="1" operator="equal">
      <formula>"not tested"</formula>
    </cfRule>
    <cfRule type="cellIs" dxfId="579" priority="778" stopIfTrue="1" operator="equal">
      <formula>"not implemented"</formula>
    </cfRule>
    <cfRule type="cellIs" dxfId="578" priority="779" stopIfTrue="1" operator="equal">
      <formula>"failed"</formula>
    </cfRule>
    <cfRule type="cellIs" dxfId="577" priority="780" stopIfTrue="1" operator="equal">
      <formula>"passed"</formula>
    </cfRule>
  </conditionalFormatting>
  <conditionalFormatting sqref="E59:E61 E55:E57">
    <cfRule type="cellIs" dxfId="576" priority="761" stopIfTrue="1" operator="equal">
      <formula>"Minor"</formula>
    </cfRule>
    <cfRule type="cellIs" dxfId="575" priority="762" stopIfTrue="1" operator="equal">
      <formula>"Not implemented"</formula>
    </cfRule>
    <cfRule type="cellIs" dxfId="574" priority="763" stopIfTrue="1" operator="equal">
      <formula>"Not tested"</formula>
    </cfRule>
    <cfRule type="cellIs" dxfId="573" priority="764" stopIfTrue="1" operator="equal">
      <formula>"Not available"</formula>
    </cfRule>
    <cfRule type="cellIs" dxfId="572" priority="765" stopIfTrue="1" operator="equal">
      <formula>"Critical"</formula>
    </cfRule>
    <cfRule type="cellIs" dxfId="571" priority="766" stopIfTrue="1" operator="equal">
      <formula>"Major"</formula>
    </cfRule>
    <cfRule type="cellIs" dxfId="570" priority="767" stopIfTrue="1" operator="equal">
      <formula>"Average"</formula>
    </cfRule>
    <cfRule type="cellIs" dxfId="569" priority="768" stopIfTrue="1" operator="equal">
      <formula>"OK"</formula>
    </cfRule>
    <cfRule type="cellIs" dxfId="568" priority="769" stopIfTrue="1" operator="equal">
      <formula>"Enhancement"</formula>
    </cfRule>
    <cfRule type="cellIs" dxfId="567" priority="770" stopIfTrue="1" operator="equal">
      <formula>"Partially tested"</formula>
    </cfRule>
  </conditionalFormatting>
  <conditionalFormatting sqref="F44:O44">
    <cfRule type="cellIs" dxfId="566" priority="751" stopIfTrue="1" operator="equal">
      <formula>"not available"</formula>
    </cfRule>
    <cfRule type="cellIs" dxfId="565" priority="752" stopIfTrue="1" operator="equal">
      <formula>"not tested"</formula>
    </cfRule>
    <cfRule type="cellIs" dxfId="564" priority="753" stopIfTrue="1" operator="equal">
      <formula>"not implemented"</formula>
    </cfRule>
    <cfRule type="cellIs" dxfId="563" priority="754" stopIfTrue="1" operator="equal">
      <formula>"failed"</formula>
    </cfRule>
    <cfRule type="cellIs" dxfId="562" priority="755" stopIfTrue="1" operator="equal">
      <formula>"passed"</formula>
    </cfRule>
    <cfRule type="cellIs" dxfId="561" priority="756" stopIfTrue="1" operator="equal">
      <formula>"not available"</formula>
    </cfRule>
    <cfRule type="cellIs" dxfId="560" priority="757" stopIfTrue="1" operator="equal">
      <formula>"not tested"</formula>
    </cfRule>
    <cfRule type="cellIs" dxfId="559" priority="758" stopIfTrue="1" operator="equal">
      <formula>"not implemented"</formula>
    </cfRule>
    <cfRule type="cellIs" dxfId="558" priority="759" stopIfTrue="1" operator="equal">
      <formula>"failed"</formula>
    </cfRule>
    <cfRule type="cellIs" dxfId="557" priority="760" stopIfTrue="1" operator="equal">
      <formula>"passed"</formula>
    </cfRule>
  </conditionalFormatting>
  <conditionalFormatting sqref="F59:F62 H59:O62">
    <cfRule type="cellIs" dxfId="556" priority="731" stopIfTrue="1" operator="equal">
      <formula>"not available"</formula>
    </cfRule>
    <cfRule type="cellIs" dxfId="555" priority="732" stopIfTrue="1" operator="equal">
      <formula>"not tested"</formula>
    </cfRule>
    <cfRule type="cellIs" dxfId="554" priority="733" stopIfTrue="1" operator="equal">
      <formula>"not implemented"</formula>
    </cfRule>
    <cfRule type="cellIs" dxfId="553" priority="734" stopIfTrue="1" operator="equal">
      <formula>"failed"</formula>
    </cfRule>
    <cfRule type="cellIs" dxfId="552" priority="735" stopIfTrue="1" operator="equal">
      <formula>"passed"</formula>
    </cfRule>
    <cfRule type="cellIs" dxfId="551" priority="736" stopIfTrue="1" operator="equal">
      <formula>"not available"</formula>
    </cfRule>
    <cfRule type="cellIs" dxfId="550" priority="737" stopIfTrue="1" operator="equal">
      <formula>"not tested"</formula>
    </cfRule>
    <cfRule type="cellIs" dxfId="549" priority="738" stopIfTrue="1" operator="equal">
      <formula>"not implemented"</formula>
    </cfRule>
    <cfRule type="cellIs" dxfId="548" priority="739" stopIfTrue="1" operator="equal">
      <formula>"failed"</formula>
    </cfRule>
    <cfRule type="cellIs" dxfId="547" priority="740" stopIfTrue="1" operator="equal">
      <formula>"passed"</formula>
    </cfRule>
  </conditionalFormatting>
  <conditionalFormatting sqref="E48:E52">
    <cfRule type="cellIs" dxfId="546" priority="721" stopIfTrue="1" operator="equal">
      <formula>"Minor"</formula>
    </cfRule>
    <cfRule type="cellIs" dxfId="545" priority="722" stopIfTrue="1" operator="equal">
      <formula>"Not implemented"</formula>
    </cfRule>
    <cfRule type="cellIs" dxfId="544" priority="723" stopIfTrue="1" operator="equal">
      <formula>"Not tested"</formula>
    </cfRule>
    <cfRule type="cellIs" dxfId="543" priority="724" stopIfTrue="1" operator="equal">
      <formula>"Not available"</formula>
    </cfRule>
    <cfRule type="cellIs" dxfId="542" priority="725" stopIfTrue="1" operator="equal">
      <formula>"Critical"</formula>
    </cfRule>
    <cfRule type="cellIs" dxfId="541" priority="726" stopIfTrue="1" operator="equal">
      <formula>"Major"</formula>
    </cfRule>
    <cfRule type="cellIs" dxfId="540" priority="727" stopIfTrue="1" operator="equal">
      <formula>"Average"</formula>
    </cfRule>
    <cfRule type="cellIs" dxfId="539" priority="728" stopIfTrue="1" operator="equal">
      <formula>"OK"</formula>
    </cfRule>
    <cfRule type="cellIs" dxfId="538" priority="729" stopIfTrue="1" operator="equal">
      <formula>"Enhancement"</formula>
    </cfRule>
    <cfRule type="cellIs" dxfId="537" priority="730" stopIfTrue="1" operator="equal">
      <formula>"Partially tested"</formula>
    </cfRule>
  </conditionalFormatting>
  <conditionalFormatting sqref="F48:F52 D48:D52 H48:O52">
    <cfRule type="cellIs" dxfId="536" priority="711" stopIfTrue="1" operator="equal">
      <formula>"not available"</formula>
    </cfRule>
    <cfRule type="cellIs" dxfId="535" priority="712" stopIfTrue="1" operator="equal">
      <formula>"not tested"</formula>
    </cfRule>
    <cfRule type="cellIs" dxfId="534" priority="713" stopIfTrue="1" operator="equal">
      <formula>"not implemented"</formula>
    </cfRule>
    <cfRule type="cellIs" dxfId="533" priority="714" stopIfTrue="1" operator="equal">
      <formula>"failed"</formula>
    </cfRule>
    <cfRule type="cellIs" dxfId="532" priority="715" stopIfTrue="1" operator="equal">
      <formula>"passed"</formula>
    </cfRule>
    <cfRule type="cellIs" dxfId="531" priority="716" stopIfTrue="1" operator="equal">
      <formula>"not available"</formula>
    </cfRule>
    <cfRule type="cellIs" dxfId="530" priority="717" stopIfTrue="1" operator="equal">
      <formula>"not tested"</formula>
    </cfRule>
    <cfRule type="cellIs" dxfId="529" priority="718" stopIfTrue="1" operator="equal">
      <formula>"not implemented"</formula>
    </cfRule>
    <cfRule type="cellIs" dxfId="528" priority="719" stopIfTrue="1" operator="equal">
      <formula>"failed"</formula>
    </cfRule>
    <cfRule type="cellIs" dxfId="527" priority="720" stopIfTrue="1" operator="equal">
      <formula>"passed"</formula>
    </cfRule>
  </conditionalFormatting>
  <conditionalFormatting sqref="E53:E54">
    <cfRule type="cellIs" dxfId="526" priority="701" stopIfTrue="1" operator="equal">
      <formula>"Minor"</formula>
    </cfRule>
    <cfRule type="cellIs" dxfId="525" priority="702" stopIfTrue="1" operator="equal">
      <formula>"Not implemented"</formula>
    </cfRule>
    <cfRule type="cellIs" dxfId="524" priority="703" stopIfTrue="1" operator="equal">
      <formula>"Not tested"</formula>
    </cfRule>
    <cfRule type="cellIs" dxfId="523" priority="704" stopIfTrue="1" operator="equal">
      <formula>"Not available"</formula>
    </cfRule>
    <cfRule type="cellIs" dxfId="522" priority="705" stopIfTrue="1" operator="equal">
      <formula>"Critical"</formula>
    </cfRule>
    <cfRule type="cellIs" dxfId="521" priority="706" stopIfTrue="1" operator="equal">
      <formula>"Major"</formula>
    </cfRule>
    <cfRule type="cellIs" dxfId="520" priority="707" stopIfTrue="1" operator="equal">
      <formula>"Average"</formula>
    </cfRule>
    <cfRule type="cellIs" dxfId="519" priority="708" stopIfTrue="1" operator="equal">
      <formula>"OK"</formula>
    </cfRule>
    <cfRule type="cellIs" dxfId="518" priority="709" stopIfTrue="1" operator="equal">
      <formula>"Enhancement"</formula>
    </cfRule>
    <cfRule type="cellIs" dxfId="517" priority="710" stopIfTrue="1" operator="equal">
      <formula>"Partially tested"</formula>
    </cfRule>
  </conditionalFormatting>
  <conditionalFormatting sqref="F53:F54 D53:D54 H53:O54">
    <cfRule type="cellIs" dxfId="516" priority="691" stopIfTrue="1" operator="equal">
      <formula>"not available"</formula>
    </cfRule>
    <cfRule type="cellIs" dxfId="515" priority="692" stopIfTrue="1" operator="equal">
      <formula>"not tested"</formula>
    </cfRule>
    <cfRule type="cellIs" dxfId="514" priority="693" stopIfTrue="1" operator="equal">
      <formula>"not implemented"</formula>
    </cfRule>
    <cfRule type="cellIs" dxfId="513" priority="694" stopIfTrue="1" operator="equal">
      <formula>"failed"</formula>
    </cfRule>
    <cfRule type="cellIs" dxfId="512" priority="695" stopIfTrue="1" operator="equal">
      <formula>"passed"</formula>
    </cfRule>
    <cfRule type="cellIs" dxfId="511" priority="696" stopIfTrue="1" operator="equal">
      <formula>"not available"</formula>
    </cfRule>
    <cfRule type="cellIs" dxfId="510" priority="697" stopIfTrue="1" operator="equal">
      <formula>"not tested"</formula>
    </cfRule>
    <cfRule type="cellIs" dxfId="509" priority="698" stopIfTrue="1" operator="equal">
      <formula>"not implemented"</formula>
    </cfRule>
    <cfRule type="cellIs" dxfId="508" priority="699" stopIfTrue="1" operator="equal">
      <formula>"failed"</formula>
    </cfRule>
    <cfRule type="cellIs" dxfId="507" priority="700" stopIfTrue="1" operator="equal">
      <formula>"passed"</formula>
    </cfRule>
  </conditionalFormatting>
  <conditionalFormatting sqref="F58 D58 H58:O58">
    <cfRule type="cellIs" dxfId="506" priority="651" stopIfTrue="1" operator="equal">
      <formula>"not available"</formula>
    </cfRule>
    <cfRule type="cellIs" dxfId="505" priority="652" stopIfTrue="1" operator="equal">
      <formula>"not tested"</formula>
    </cfRule>
    <cfRule type="cellIs" dxfId="504" priority="653" stopIfTrue="1" operator="equal">
      <formula>"not implemented"</formula>
    </cfRule>
    <cfRule type="cellIs" dxfId="503" priority="654" stopIfTrue="1" operator="equal">
      <formula>"failed"</formula>
    </cfRule>
    <cfRule type="cellIs" dxfId="502" priority="655" stopIfTrue="1" operator="equal">
      <formula>"passed"</formula>
    </cfRule>
    <cfRule type="cellIs" dxfId="501" priority="656" stopIfTrue="1" operator="equal">
      <formula>"not available"</formula>
    </cfRule>
    <cfRule type="cellIs" dxfId="500" priority="657" stopIfTrue="1" operator="equal">
      <formula>"not tested"</formula>
    </cfRule>
    <cfRule type="cellIs" dxfId="499" priority="658" stopIfTrue="1" operator="equal">
      <formula>"not implemented"</formula>
    </cfRule>
    <cfRule type="cellIs" dxfId="498" priority="659" stopIfTrue="1" operator="equal">
      <formula>"failed"</formula>
    </cfRule>
    <cfRule type="cellIs" dxfId="497" priority="660" stopIfTrue="1" operator="equal">
      <formula>"passed"</formula>
    </cfRule>
  </conditionalFormatting>
  <conditionalFormatting sqref="E58">
    <cfRule type="cellIs" dxfId="496" priority="641" stopIfTrue="1" operator="equal">
      <formula>"Minor"</formula>
    </cfRule>
    <cfRule type="cellIs" dxfId="495" priority="642" stopIfTrue="1" operator="equal">
      <formula>"Not implemented"</formula>
    </cfRule>
    <cfRule type="cellIs" dxfId="494" priority="643" stopIfTrue="1" operator="equal">
      <formula>"Not tested"</formula>
    </cfRule>
    <cfRule type="cellIs" dxfId="493" priority="644" stopIfTrue="1" operator="equal">
      <formula>"Not available"</formula>
    </cfRule>
    <cfRule type="cellIs" dxfId="492" priority="645" stopIfTrue="1" operator="equal">
      <formula>"Critical"</formula>
    </cfRule>
    <cfRule type="cellIs" dxfId="491" priority="646" stopIfTrue="1" operator="equal">
      <formula>"Major"</formula>
    </cfRule>
    <cfRule type="cellIs" dxfId="490" priority="647" stopIfTrue="1" operator="equal">
      <formula>"Average"</formula>
    </cfRule>
    <cfRule type="cellIs" dxfId="489" priority="648" stopIfTrue="1" operator="equal">
      <formula>"OK"</formula>
    </cfRule>
    <cfRule type="cellIs" dxfId="488" priority="649" stopIfTrue="1" operator="equal">
      <formula>"Enhancement"</formula>
    </cfRule>
    <cfRule type="cellIs" dxfId="487" priority="650" stopIfTrue="1" operator="equal">
      <formula>"Partially tested"</formula>
    </cfRule>
  </conditionalFormatting>
  <conditionalFormatting sqref="D80:D81 F77:F81 H77:O81">
    <cfRule type="cellIs" dxfId="486" priority="631" stopIfTrue="1" operator="equal">
      <formula>"not available"</formula>
    </cfRule>
    <cfRule type="cellIs" dxfId="485" priority="632" stopIfTrue="1" operator="equal">
      <formula>"not tested"</formula>
    </cfRule>
    <cfRule type="cellIs" dxfId="484" priority="633" stopIfTrue="1" operator="equal">
      <formula>"not implemented"</formula>
    </cfRule>
    <cfRule type="cellIs" dxfId="483" priority="634" stopIfTrue="1" operator="equal">
      <formula>"failed"</formula>
    </cfRule>
    <cfRule type="cellIs" dxfId="482" priority="635" stopIfTrue="1" operator="equal">
      <formula>"passed"</formula>
    </cfRule>
    <cfRule type="cellIs" dxfId="481" priority="636" stopIfTrue="1" operator="equal">
      <formula>"not available"</formula>
    </cfRule>
    <cfRule type="cellIs" dxfId="480" priority="637" stopIfTrue="1" operator="equal">
      <formula>"not tested"</formula>
    </cfRule>
    <cfRule type="cellIs" dxfId="479" priority="638" stopIfTrue="1" operator="equal">
      <formula>"not implemented"</formula>
    </cfRule>
    <cfRule type="cellIs" dxfId="478" priority="639" stopIfTrue="1" operator="equal">
      <formula>"failed"</formula>
    </cfRule>
    <cfRule type="cellIs" dxfId="477" priority="640" stopIfTrue="1" operator="equal">
      <formula>"passed"</formula>
    </cfRule>
  </conditionalFormatting>
  <conditionalFormatting sqref="D63:O63 D64:D68 F64:O64 F75:F76 H75:O76 F65:F68 H65:O68">
    <cfRule type="cellIs" dxfId="476" priority="611" stopIfTrue="1" operator="equal">
      <formula>"not available"</formula>
    </cfRule>
    <cfRule type="cellIs" dxfId="475" priority="612" stopIfTrue="1" operator="equal">
      <formula>"not tested"</formula>
    </cfRule>
    <cfRule type="cellIs" dxfId="474" priority="613" stopIfTrue="1" operator="equal">
      <formula>"not implemented"</formula>
    </cfRule>
    <cfRule type="cellIs" dxfId="473" priority="614" stopIfTrue="1" operator="equal">
      <formula>"failed"</formula>
    </cfRule>
    <cfRule type="cellIs" dxfId="472" priority="615" stopIfTrue="1" operator="equal">
      <formula>"passed"</formula>
    </cfRule>
    <cfRule type="cellIs" dxfId="471" priority="616" stopIfTrue="1" operator="equal">
      <formula>"not available"</formula>
    </cfRule>
    <cfRule type="cellIs" dxfId="470" priority="617" stopIfTrue="1" operator="equal">
      <formula>"not tested"</formula>
    </cfRule>
    <cfRule type="cellIs" dxfId="469" priority="618" stopIfTrue="1" operator="equal">
      <formula>"not implemented"</formula>
    </cfRule>
    <cfRule type="cellIs" dxfId="468" priority="619" stopIfTrue="1" operator="equal">
      <formula>"failed"</formula>
    </cfRule>
    <cfRule type="cellIs" dxfId="467" priority="620" stopIfTrue="1" operator="equal">
      <formula>"passed"</formula>
    </cfRule>
  </conditionalFormatting>
  <conditionalFormatting sqref="E64:E68">
    <cfRule type="cellIs" dxfId="466" priority="601" stopIfTrue="1" operator="equal">
      <formula>"Minor"</formula>
    </cfRule>
    <cfRule type="cellIs" dxfId="465" priority="602" stopIfTrue="1" operator="equal">
      <formula>"Not implemented"</formula>
    </cfRule>
    <cfRule type="cellIs" dxfId="464" priority="603" stopIfTrue="1" operator="equal">
      <formula>"Not tested"</formula>
    </cfRule>
    <cfRule type="cellIs" dxfId="463" priority="604" stopIfTrue="1" operator="equal">
      <formula>"Not available"</formula>
    </cfRule>
    <cfRule type="cellIs" dxfId="462" priority="605" stopIfTrue="1" operator="equal">
      <formula>"Critical"</formula>
    </cfRule>
    <cfRule type="cellIs" dxfId="461" priority="606" stopIfTrue="1" operator="equal">
      <formula>"Major"</formula>
    </cfRule>
    <cfRule type="cellIs" dxfId="460" priority="607" stopIfTrue="1" operator="equal">
      <formula>"Average"</formula>
    </cfRule>
    <cfRule type="cellIs" dxfId="459" priority="608" stopIfTrue="1" operator="equal">
      <formula>"OK"</formula>
    </cfRule>
    <cfRule type="cellIs" dxfId="458" priority="609" stopIfTrue="1" operator="equal">
      <formula>"Enhancement"</formula>
    </cfRule>
    <cfRule type="cellIs" dxfId="457" priority="610" stopIfTrue="1" operator="equal">
      <formula>"Partially tested"</formula>
    </cfRule>
  </conditionalFormatting>
  <conditionalFormatting sqref="E69:E73">
    <cfRule type="cellIs" dxfId="456" priority="591" stopIfTrue="1" operator="equal">
      <formula>"Minor"</formula>
    </cfRule>
    <cfRule type="cellIs" dxfId="455" priority="592" stopIfTrue="1" operator="equal">
      <formula>"Not implemented"</formula>
    </cfRule>
    <cfRule type="cellIs" dxfId="454" priority="593" stopIfTrue="1" operator="equal">
      <formula>"Not tested"</formula>
    </cfRule>
    <cfRule type="cellIs" dxfId="453" priority="594" stopIfTrue="1" operator="equal">
      <formula>"Not available"</formula>
    </cfRule>
    <cfRule type="cellIs" dxfId="452" priority="595" stopIfTrue="1" operator="equal">
      <formula>"Critical"</formula>
    </cfRule>
    <cfRule type="cellIs" dxfId="451" priority="596" stopIfTrue="1" operator="equal">
      <formula>"Major"</formula>
    </cfRule>
    <cfRule type="cellIs" dxfId="450" priority="597" stopIfTrue="1" operator="equal">
      <formula>"Average"</formula>
    </cfRule>
    <cfRule type="cellIs" dxfId="449" priority="598" stopIfTrue="1" operator="equal">
      <formula>"OK"</formula>
    </cfRule>
    <cfRule type="cellIs" dxfId="448" priority="599" stopIfTrue="1" operator="equal">
      <formula>"Enhancement"</formula>
    </cfRule>
    <cfRule type="cellIs" dxfId="447" priority="600" stopIfTrue="1" operator="equal">
      <formula>"Partially tested"</formula>
    </cfRule>
  </conditionalFormatting>
  <conditionalFormatting sqref="F69:F73 D69:D73 H69:O73">
    <cfRule type="cellIs" dxfId="446" priority="581" stopIfTrue="1" operator="equal">
      <formula>"not available"</formula>
    </cfRule>
    <cfRule type="cellIs" dxfId="445" priority="582" stopIfTrue="1" operator="equal">
      <formula>"not tested"</formula>
    </cfRule>
    <cfRule type="cellIs" dxfId="444" priority="583" stopIfTrue="1" operator="equal">
      <formula>"not implemented"</formula>
    </cfRule>
    <cfRule type="cellIs" dxfId="443" priority="584" stopIfTrue="1" operator="equal">
      <formula>"failed"</formula>
    </cfRule>
    <cfRule type="cellIs" dxfId="442" priority="585" stopIfTrue="1" operator="equal">
      <formula>"passed"</formula>
    </cfRule>
    <cfRule type="cellIs" dxfId="441" priority="586" stopIfTrue="1" operator="equal">
      <formula>"not available"</formula>
    </cfRule>
    <cfRule type="cellIs" dxfId="440" priority="587" stopIfTrue="1" operator="equal">
      <formula>"not tested"</formula>
    </cfRule>
    <cfRule type="cellIs" dxfId="439" priority="588" stopIfTrue="1" operator="equal">
      <formula>"not implemented"</formula>
    </cfRule>
    <cfRule type="cellIs" dxfId="438" priority="589" stopIfTrue="1" operator="equal">
      <formula>"failed"</formula>
    </cfRule>
    <cfRule type="cellIs" dxfId="437" priority="590" stopIfTrue="1" operator="equal">
      <formula>"passed"</formula>
    </cfRule>
  </conditionalFormatting>
  <conditionalFormatting sqref="E74:E76">
    <cfRule type="cellIs" dxfId="436" priority="571" stopIfTrue="1" operator="equal">
      <formula>"Minor"</formula>
    </cfRule>
    <cfRule type="cellIs" dxfId="435" priority="572" stopIfTrue="1" operator="equal">
      <formula>"Not implemented"</formula>
    </cfRule>
    <cfRule type="cellIs" dxfId="434" priority="573" stopIfTrue="1" operator="equal">
      <formula>"Not tested"</formula>
    </cfRule>
    <cfRule type="cellIs" dxfId="433" priority="574" stopIfTrue="1" operator="equal">
      <formula>"Not available"</formula>
    </cfRule>
    <cfRule type="cellIs" dxfId="432" priority="575" stopIfTrue="1" operator="equal">
      <formula>"Critical"</formula>
    </cfRule>
    <cfRule type="cellIs" dxfId="431" priority="576" stopIfTrue="1" operator="equal">
      <formula>"Major"</formula>
    </cfRule>
    <cfRule type="cellIs" dxfId="430" priority="577" stopIfTrue="1" operator="equal">
      <formula>"Average"</formula>
    </cfRule>
    <cfRule type="cellIs" dxfId="429" priority="578" stopIfTrue="1" operator="equal">
      <formula>"OK"</formula>
    </cfRule>
    <cfRule type="cellIs" dxfId="428" priority="579" stopIfTrue="1" operator="equal">
      <formula>"Enhancement"</formula>
    </cfRule>
    <cfRule type="cellIs" dxfId="427" priority="580" stopIfTrue="1" operator="equal">
      <formula>"Partially tested"</formula>
    </cfRule>
  </conditionalFormatting>
  <conditionalFormatting sqref="F74 D74 H74:O74">
    <cfRule type="cellIs" dxfId="426" priority="561" stopIfTrue="1" operator="equal">
      <formula>"not available"</formula>
    </cfRule>
    <cfRule type="cellIs" dxfId="425" priority="562" stopIfTrue="1" operator="equal">
      <formula>"not tested"</formula>
    </cfRule>
    <cfRule type="cellIs" dxfId="424" priority="563" stopIfTrue="1" operator="equal">
      <formula>"not implemented"</formula>
    </cfRule>
    <cfRule type="cellIs" dxfId="423" priority="564" stopIfTrue="1" operator="equal">
      <formula>"failed"</formula>
    </cfRule>
    <cfRule type="cellIs" dxfId="422" priority="565" stopIfTrue="1" operator="equal">
      <formula>"passed"</formula>
    </cfRule>
    <cfRule type="cellIs" dxfId="421" priority="566" stopIfTrue="1" operator="equal">
      <formula>"not available"</formula>
    </cfRule>
    <cfRule type="cellIs" dxfId="420" priority="567" stopIfTrue="1" operator="equal">
      <formula>"not tested"</formula>
    </cfRule>
    <cfRule type="cellIs" dxfId="419" priority="568" stopIfTrue="1" operator="equal">
      <formula>"not implemented"</formula>
    </cfRule>
    <cfRule type="cellIs" dxfId="418" priority="569" stopIfTrue="1" operator="equal">
      <formula>"failed"</formula>
    </cfRule>
    <cfRule type="cellIs" dxfId="417" priority="570" stopIfTrue="1" operator="equal">
      <formula>"passed"</formula>
    </cfRule>
  </conditionalFormatting>
  <conditionalFormatting sqref="D82:O82 F83:O83">
    <cfRule type="cellIs" dxfId="416" priority="531" stopIfTrue="1" operator="equal">
      <formula>"not available"</formula>
    </cfRule>
    <cfRule type="cellIs" dxfId="415" priority="532" stopIfTrue="1" operator="equal">
      <formula>"not tested"</formula>
    </cfRule>
    <cfRule type="cellIs" dxfId="414" priority="533" stopIfTrue="1" operator="equal">
      <formula>"not implemented"</formula>
    </cfRule>
    <cfRule type="cellIs" dxfId="413" priority="534" stopIfTrue="1" operator="equal">
      <formula>"failed"</formula>
    </cfRule>
    <cfRule type="cellIs" dxfId="412" priority="535" stopIfTrue="1" operator="equal">
      <formula>"passed"</formula>
    </cfRule>
    <cfRule type="cellIs" dxfId="411" priority="536" stopIfTrue="1" operator="equal">
      <formula>"not available"</formula>
    </cfRule>
    <cfRule type="cellIs" dxfId="410" priority="537" stopIfTrue="1" operator="equal">
      <formula>"not tested"</formula>
    </cfRule>
    <cfRule type="cellIs" dxfId="409" priority="538" stopIfTrue="1" operator="equal">
      <formula>"not implemented"</formula>
    </cfRule>
    <cfRule type="cellIs" dxfId="408" priority="539" stopIfTrue="1" operator="equal">
      <formula>"failed"</formula>
    </cfRule>
    <cfRule type="cellIs" dxfId="407" priority="540" stopIfTrue="1" operator="equal">
      <formula>"passed"</formula>
    </cfRule>
  </conditionalFormatting>
  <conditionalFormatting sqref="E87:E91">
    <cfRule type="cellIs" dxfId="406" priority="511" stopIfTrue="1" operator="equal">
      <formula>"Minor"</formula>
    </cfRule>
    <cfRule type="cellIs" dxfId="405" priority="512" stopIfTrue="1" operator="equal">
      <formula>"Not implemented"</formula>
    </cfRule>
    <cfRule type="cellIs" dxfId="404" priority="513" stopIfTrue="1" operator="equal">
      <formula>"Not tested"</formula>
    </cfRule>
    <cfRule type="cellIs" dxfId="403" priority="514" stopIfTrue="1" operator="equal">
      <formula>"Not available"</formula>
    </cfRule>
    <cfRule type="cellIs" dxfId="402" priority="515" stopIfTrue="1" operator="equal">
      <formula>"Critical"</formula>
    </cfRule>
    <cfRule type="cellIs" dxfId="401" priority="516" stopIfTrue="1" operator="equal">
      <formula>"Major"</formula>
    </cfRule>
    <cfRule type="cellIs" dxfId="400" priority="517" stopIfTrue="1" operator="equal">
      <formula>"Average"</formula>
    </cfRule>
    <cfRule type="cellIs" dxfId="399" priority="518" stopIfTrue="1" operator="equal">
      <formula>"OK"</formula>
    </cfRule>
    <cfRule type="cellIs" dxfId="398" priority="519" stopIfTrue="1" operator="equal">
      <formula>"Enhancement"</formula>
    </cfRule>
    <cfRule type="cellIs" dxfId="397" priority="520" stopIfTrue="1" operator="equal">
      <formula>"Partially tested"</formula>
    </cfRule>
  </conditionalFormatting>
  <conditionalFormatting sqref="F87:F91 D87:D91 H87:O91">
    <cfRule type="cellIs" dxfId="396" priority="501" stopIfTrue="1" operator="equal">
      <formula>"not available"</formula>
    </cfRule>
    <cfRule type="cellIs" dxfId="395" priority="502" stopIfTrue="1" operator="equal">
      <formula>"not tested"</formula>
    </cfRule>
    <cfRule type="cellIs" dxfId="394" priority="503" stopIfTrue="1" operator="equal">
      <formula>"not implemented"</formula>
    </cfRule>
    <cfRule type="cellIs" dxfId="393" priority="504" stopIfTrue="1" operator="equal">
      <formula>"failed"</formula>
    </cfRule>
    <cfRule type="cellIs" dxfId="392" priority="505" stopIfTrue="1" operator="equal">
      <formula>"passed"</formula>
    </cfRule>
    <cfRule type="cellIs" dxfId="391" priority="506" stopIfTrue="1" operator="equal">
      <formula>"not available"</formula>
    </cfRule>
    <cfRule type="cellIs" dxfId="390" priority="507" stopIfTrue="1" operator="equal">
      <formula>"not tested"</formula>
    </cfRule>
    <cfRule type="cellIs" dxfId="389" priority="508" stopIfTrue="1" operator="equal">
      <formula>"not implemented"</formula>
    </cfRule>
    <cfRule type="cellIs" dxfId="388" priority="509" stopIfTrue="1" operator="equal">
      <formula>"failed"</formula>
    </cfRule>
    <cfRule type="cellIs" dxfId="387" priority="510" stopIfTrue="1" operator="equal">
      <formula>"passed"</formula>
    </cfRule>
  </conditionalFormatting>
  <conditionalFormatting sqref="E92">
    <cfRule type="cellIs" dxfId="386" priority="491" stopIfTrue="1" operator="equal">
      <formula>"Minor"</formula>
    </cfRule>
    <cfRule type="cellIs" dxfId="385" priority="492" stopIfTrue="1" operator="equal">
      <formula>"Not implemented"</formula>
    </cfRule>
    <cfRule type="cellIs" dxfId="384" priority="493" stopIfTrue="1" operator="equal">
      <formula>"Not tested"</formula>
    </cfRule>
    <cfRule type="cellIs" dxfId="383" priority="494" stopIfTrue="1" operator="equal">
      <formula>"Not available"</formula>
    </cfRule>
    <cfRule type="cellIs" dxfId="382" priority="495" stopIfTrue="1" operator="equal">
      <formula>"Critical"</formula>
    </cfRule>
    <cfRule type="cellIs" dxfId="381" priority="496" stopIfTrue="1" operator="equal">
      <formula>"Major"</formula>
    </cfRule>
    <cfRule type="cellIs" dxfId="380" priority="497" stopIfTrue="1" operator="equal">
      <formula>"Average"</formula>
    </cfRule>
    <cfRule type="cellIs" dxfId="379" priority="498" stopIfTrue="1" operator="equal">
      <formula>"OK"</formula>
    </cfRule>
    <cfRule type="cellIs" dxfId="378" priority="499" stopIfTrue="1" operator="equal">
      <formula>"Enhancement"</formula>
    </cfRule>
    <cfRule type="cellIs" dxfId="377" priority="500" stopIfTrue="1" operator="equal">
      <formula>"Partially tested"</formula>
    </cfRule>
  </conditionalFormatting>
  <conditionalFormatting sqref="F92 D92 H92:O92">
    <cfRule type="cellIs" dxfId="376" priority="481" stopIfTrue="1" operator="equal">
      <formula>"not available"</formula>
    </cfRule>
    <cfRule type="cellIs" dxfId="375" priority="482" stopIfTrue="1" operator="equal">
      <formula>"not tested"</formula>
    </cfRule>
    <cfRule type="cellIs" dxfId="374" priority="483" stopIfTrue="1" operator="equal">
      <formula>"not implemented"</formula>
    </cfRule>
    <cfRule type="cellIs" dxfId="373" priority="484" stopIfTrue="1" operator="equal">
      <formula>"failed"</formula>
    </cfRule>
    <cfRule type="cellIs" dxfId="372" priority="485" stopIfTrue="1" operator="equal">
      <formula>"passed"</formula>
    </cfRule>
    <cfRule type="cellIs" dxfId="371" priority="486" stopIfTrue="1" operator="equal">
      <formula>"not available"</formula>
    </cfRule>
    <cfRule type="cellIs" dxfId="370" priority="487" stopIfTrue="1" operator="equal">
      <formula>"not tested"</formula>
    </cfRule>
    <cfRule type="cellIs" dxfId="369" priority="488" stopIfTrue="1" operator="equal">
      <formula>"not implemented"</formula>
    </cfRule>
    <cfRule type="cellIs" dxfId="368" priority="489" stopIfTrue="1" operator="equal">
      <formula>"failed"</formula>
    </cfRule>
    <cfRule type="cellIs" dxfId="367" priority="490" stopIfTrue="1" operator="equal">
      <formula>"passed"</formula>
    </cfRule>
  </conditionalFormatting>
  <conditionalFormatting sqref="D189:D192 F189:O192 G188">
    <cfRule type="cellIs" dxfId="366" priority="371" stopIfTrue="1" operator="equal">
      <formula>"not available"</formula>
    </cfRule>
    <cfRule type="cellIs" dxfId="365" priority="372" stopIfTrue="1" operator="equal">
      <formula>"not tested"</formula>
    </cfRule>
    <cfRule type="cellIs" dxfId="364" priority="373" stopIfTrue="1" operator="equal">
      <formula>"not implemented"</formula>
    </cfRule>
    <cfRule type="cellIs" dxfId="363" priority="374" stopIfTrue="1" operator="equal">
      <formula>"failed"</formula>
    </cfRule>
    <cfRule type="cellIs" dxfId="362" priority="375" stopIfTrue="1" operator="equal">
      <formula>"passed"</formula>
    </cfRule>
    <cfRule type="cellIs" dxfId="361" priority="376" stopIfTrue="1" operator="equal">
      <formula>"not available"</formula>
    </cfRule>
    <cfRule type="cellIs" dxfId="360" priority="377" stopIfTrue="1" operator="equal">
      <formula>"not tested"</formula>
    </cfRule>
    <cfRule type="cellIs" dxfId="359" priority="378" stopIfTrue="1" operator="equal">
      <formula>"not implemented"</formula>
    </cfRule>
    <cfRule type="cellIs" dxfId="358" priority="379" stopIfTrue="1" operator="equal">
      <formula>"failed"</formula>
    </cfRule>
    <cfRule type="cellIs" dxfId="357" priority="380" stopIfTrue="1" operator="equal">
      <formula>"passed"</formula>
    </cfRule>
  </conditionalFormatting>
  <conditionalFormatting sqref="E189:E192">
    <cfRule type="cellIs" dxfId="356" priority="361" stopIfTrue="1" operator="equal">
      <formula>"Minor"</formula>
    </cfRule>
    <cfRule type="cellIs" dxfId="355" priority="362" stopIfTrue="1" operator="equal">
      <formula>"Not implemented"</formula>
    </cfRule>
    <cfRule type="cellIs" dxfId="354" priority="363" stopIfTrue="1" operator="equal">
      <formula>"Not tested"</formula>
    </cfRule>
    <cfRule type="cellIs" dxfId="353" priority="364" stopIfTrue="1" operator="equal">
      <formula>"Not available"</formula>
    </cfRule>
    <cfRule type="cellIs" dxfId="352" priority="365" stopIfTrue="1" operator="equal">
      <formula>"Critical"</formula>
    </cfRule>
    <cfRule type="cellIs" dxfId="351" priority="366" stopIfTrue="1" operator="equal">
      <formula>"Major"</formula>
    </cfRule>
    <cfRule type="cellIs" dxfId="350" priority="367" stopIfTrue="1" operator="equal">
      <formula>"Average"</formula>
    </cfRule>
    <cfRule type="cellIs" dxfId="349" priority="368" stopIfTrue="1" operator="equal">
      <formula>"OK"</formula>
    </cfRule>
    <cfRule type="cellIs" dxfId="348" priority="369" stopIfTrue="1" operator="equal">
      <formula>"Enhancement"</formula>
    </cfRule>
    <cfRule type="cellIs" dxfId="347" priority="370" stopIfTrue="1" operator="equal">
      <formula>"Partially tested"</formula>
    </cfRule>
  </conditionalFormatting>
  <conditionalFormatting sqref="D124 F124 H124:O124">
    <cfRule type="cellIs" dxfId="346" priority="351" stopIfTrue="1" operator="equal">
      <formula>"not available"</formula>
    </cfRule>
    <cfRule type="cellIs" dxfId="345" priority="352" stopIfTrue="1" operator="equal">
      <formula>"not tested"</formula>
    </cfRule>
    <cfRule type="cellIs" dxfId="344" priority="353" stopIfTrue="1" operator="equal">
      <formula>"not implemented"</formula>
    </cfRule>
    <cfRule type="cellIs" dxfId="343" priority="354" stopIfTrue="1" operator="equal">
      <formula>"failed"</formula>
    </cfRule>
    <cfRule type="cellIs" dxfId="342" priority="355" stopIfTrue="1" operator="equal">
      <formula>"passed"</formula>
    </cfRule>
    <cfRule type="cellIs" dxfId="341" priority="356" stopIfTrue="1" operator="equal">
      <formula>"not available"</formula>
    </cfRule>
    <cfRule type="cellIs" dxfId="340" priority="357" stopIfTrue="1" operator="equal">
      <formula>"not tested"</formula>
    </cfRule>
    <cfRule type="cellIs" dxfId="339" priority="358" stopIfTrue="1" operator="equal">
      <formula>"not implemented"</formula>
    </cfRule>
    <cfRule type="cellIs" dxfId="338" priority="359" stopIfTrue="1" operator="equal">
      <formula>"failed"</formula>
    </cfRule>
    <cfRule type="cellIs" dxfId="337" priority="360" stopIfTrue="1" operator="equal">
      <formula>"passed"</formula>
    </cfRule>
  </conditionalFormatting>
  <conditionalFormatting sqref="E124">
    <cfRule type="cellIs" dxfId="336" priority="341" stopIfTrue="1" operator="equal">
      <formula>"Minor"</formula>
    </cfRule>
    <cfRule type="cellIs" dxfId="335" priority="342" stopIfTrue="1" operator="equal">
      <formula>"Not implemented"</formula>
    </cfRule>
    <cfRule type="cellIs" dxfId="334" priority="343" stopIfTrue="1" operator="equal">
      <formula>"Not tested"</formula>
    </cfRule>
    <cfRule type="cellIs" dxfId="333" priority="344" stopIfTrue="1" operator="equal">
      <formula>"Not available"</formula>
    </cfRule>
    <cfRule type="cellIs" dxfId="332" priority="345" stopIfTrue="1" operator="equal">
      <formula>"Critical"</formula>
    </cfRule>
    <cfRule type="cellIs" dxfId="331" priority="346" stopIfTrue="1" operator="equal">
      <formula>"Major"</formula>
    </cfRule>
    <cfRule type="cellIs" dxfId="330" priority="347" stopIfTrue="1" operator="equal">
      <formula>"Average"</formula>
    </cfRule>
    <cfRule type="cellIs" dxfId="329" priority="348" stopIfTrue="1" operator="equal">
      <formula>"OK"</formula>
    </cfRule>
    <cfRule type="cellIs" dxfId="328" priority="349" stopIfTrue="1" operator="equal">
      <formula>"Enhancement"</formula>
    </cfRule>
    <cfRule type="cellIs" dxfId="327" priority="350" stopIfTrue="1" operator="equal">
      <formula>"Partially tested"</formula>
    </cfRule>
  </conditionalFormatting>
  <conditionalFormatting sqref="D139 F139 H139:O139">
    <cfRule type="cellIs" dxfId="326" priority="331" stopIfTrue="1" operator="equal">
      <formula>"not available"</formula>
    </cfRule>
    <cfRule type="cellIs" dxfId="325" priority="332" stopIfTrue="1" operator="equal">
      <formula>"not tested"</formula>
    </cfRule>
    <cfRule type="cellIs" dxfId="324" priority="333" stopIfTrue="1" operator="equal">
      <formula>"not implemented"</formula>
    </cfRule>
    <cfRule type="cellIs" dxfId="323" priority="334" stopIfTrue="1" operator="equal">
      <formula>"failed"</formula>
    </cfRule>
    <cfRule type="cellIs" dxfId="322" priority="335" stopIfTrue="1" operator="equal">
      <formula>"passed"</formula>
    </cfRule>
    <cfRule type="cellIs" dxfId="321" priority="336" stopIfTrue="1" operator="equal">
      <formula>"not available"</formula>
    </cfRule>
    <cfRule type="cellIs" dxfId="320" priority="337" stopIfTrue="1" operator="equal">
      <formula>"not tested"</formula>
    </cfRule>
    <cfRule type="cellIs" dxfId="319" priority="338" stopIfTrue="1" operator="equal">
      <formula>"not implemented"</formula>
    </cfRule>
    <cfRule type="cellIs" dxfId="318" priority="339" stopIfTrue="1" operator="equal">
      <formula>"failed"</formula>
    </cfRule>
    <cfRule type="cellIs" dxfId="317" priority="340" stopIfTrue="1" operator="equal">
      <formula>"passed"</formula>
    </cfRule>
  </conditionalFormatting>
  <conditionalFormatting sqref="E139">
    <cfRule type="cellIs" dxfId="316" priority="321" stopIfTrue="1" operator="equal">
      <formula>"Minor"</formula>
    </cfRule>
    <cfRule type="cellIs" dxfId="315" priority="322" stopIfTrue="1" operator="equal">
      <formula>"Not implemented"</formula>
    </cfRule>
    <cfRule type="cellIs" dxfId="314" priority="323" stopIfTrue="1" operator="equal">
      <formula>"Not tested"</formula>
    </cfRule>
    <cfRule type="cellIs" dxfId="313" priority="324" stopIfTrue="1" operator="equal">
      <formula>"Not available"</formula>
    </cfRule>
    <cfRule type="cellIs" dxfId="312" priority="325" stopIfTrue="1" operator="equal">
      <formula>"Critical"</formula>
    </cfRule>
    <cfRule type="cellIs" dxfId="311" priority="326" stopIfTrue="1" operator="equal">
      <formula>"Major"</formula>
    </cfRule>
    <cfRule type="cellIs" dxfId="310" priority="327" stopIfTrue="1" operator="equal">
      <formula>"Average"</formula>
    </cfRule>
    <cfRule type="cellIs" dxfId="309" priority="328" stopIfTrue="1" operator="equal">
      <formula>"OK"</formula>
    </cfRule>
    <cfRule type="cellIs" dxfId="308" priority="329" stopIfTrue="1" operator="equal">
      <formula>"Enhancement"</formula>
    </cfRule>
    <cfRule type="cellIs" dxfId="307" priority="330" stopIfTrue="1" operator="equal">
      <formula>"Partially tested"</formula>
    </cfRule>
  </conditionalFormatting>
  <conditionalFormatting sqref="D140 F140 H140:O140">
    <cfRule type="cellIs" dxfId="306" priority="311" stopIfTrue="1" operator="equal">
      <formula>"not available"</formula>
    </cfRule>
    <cfRule type="cellIs" dxfId="305" priority="312" stopIfTrue="1" operator="equal">
      <formula>"not tested"</formula>
    </cfRule>
    <cfRule type="cellIs" dxfId="304" priority="313" stopIfTrue="1" operator="equal">
      <formula>"not implemented"</formula>
    </cfRule>
    <cfRule type="cellIs" dxfId="303" priority="314" stopIfTrue="1" operator="equal">
      <formula>"failed"</formula>
    </cfRule>
    <cfRule type="cellIs" dxfId="302" priority="315" stopIfTrue="1" operator="equal">
      <formula>"passed"</formula>
    </cfRule>
    <cfRule type="cellIs" dxfId="301" priority="316" stopIfTrue="1" operator="equal">
      <formula>"not available"</formula>
    </cfRule>
    <cfRule type="cellIs" dxfId="300" priority="317" stopIfTrue="1" operator="equal">
      <formula>"not tested"</formula>
    </cfRule>
    <cfRule type="cellIs" dxfId="299" priority="318" stopIfTrue="1" operator="equal">
      <formula>"not implemented"</formula>
    </cfRule>
    <cfRule type="cellIs" dxfId="298" priority="319" stopIfTrue="1" operator="equal">
      <formula>"failed"</formula>
    </cfRule>
    <cfRule type="cellIs" dxfId="297" priority="320" stopIfTrue="1" operator="equal">
      <formula>"passed"</formula>
    </cfRule>
  </conditionalFormatting>
  <conditionalFormatting sqref="E140">
    <cfRule type="cellIs" dxfId="296" priority="301" stopIfTrue="1" operator="equal">
      <formula>"Minor"</formula>
    </cfRule>
    <cfRule type="cellIs" dxfId="295" priority="302" stopIfTrue="1" operator="equal">
      <formula>"Not implemented"</formula>
    </cfRule>
    <cfRule type="cellIs" dxfId="294" priority="303" stopIfTrue="1" operator="equal">
      <formula>"Not tested"</formula>
    </cfRule>
    <cfRule type="cellIs" dxfId="293" priority="304" stopIfTrue="1" operator="equal">
      <formula>"Not available"</formula>
    </cfRule>
    <cfRule type="cellIs" dxfId="292" priority="305" stopIfTrue="1" operator="equal">
      <formula>"Critical"</formula>
    </cfRule>
    <cfRule type="cellIs" dxfId="291" priority="306" stopIfTrue="1" operator="equal">
      <formula>"Major"</formula>
    </cfRule>
    <cfRule type="cellIs" dxfId="290" priority="307" stopIfTrue="1" operator="equal">
      <formula>"Average"</formula>
    </cfRule>
    <cfRule type="cellIs" dxfId="289" priority="308" stopIfTrue="1" operator="equal">
      <formula>"OK"</formula>
    </cfRule>
    <cfRule type="cellIs" dxfId="288" priority="309" stopIfTrue="1" operator="equal">
      <formula>"Enhancement"</formula>
    </cfRule>
    <cfRule type="cellIs" dxfId="287" priority="310" stopIfTrue="1" operator="equal">
      <formula>"Partially tested"</formula>
    </cfRule>
  </conditionalFormatting>
  <conditionalFormatting sqref="D154:D155 F154:F155 H154:O155">
    <cfRule type="cellIs" dxfId="286" priority="291" stopIfTrue="1" operator="equal">
      <formula>"not available"</formula>
    </cfRule>
    <cfRule type="cellIs" dxfId="285" priority="292" stopIfTrue="1" operator="equal">
      <formula>"not tested"</formula>
    </cfRule>
    <cfRule type="cellIs" dxfId="284" priority="293" stopIfTrue="1" operator="equal">
      <formula>"not implemented"</formula>
    </cfRule>
    <cfRule type="cellIs" dxfId="283" priority="294" stopIfTrue="1" operator="equal">
      <formula>"failed"</formula>
    </cfRule>
    <cfRule type="cellIs" dxfId="282" priority="295" stopIfTrue="1" operator="equal">
      <formula>"passed"</formula>
    </cfRule>
    <cfRule type="cellIs" dxfId="281" priority="296" stopIfTrue="1" operator="equal">
      <formula>"not available"</formula>
    </cfRule>
    <cfRule type="cellIs" dxfId="280" priority="297" stopIfTrue="1" operator="equal">
      <formula>"not tested"</formula>
    </cfRule>
    <cfRule type="cellIs" dxfId="279" priority="298" stopIfTrue="1" operator="equal">
      <formula>"not implemented"</formula>
    </cfRule>
    <cfRule type="cellIs" dxfId="278" priority="299" stopIfTrue="1" operator="equal">
      <formula>"failed"</formula>
    </cfRule>
    <cfRule type="cellIs" dxfId="277" priority="300" stopIfTrue="1" operator="equal">
      <formula>"passed"</formula>
    </cfRule>
  </conditionalFormatting>
  <conditionalFormatting sqref="E154:E155">
    <cfRule type="cellIs" dxfId="276" priority="281" stopIfTrue="1" operator="equal">
      <formula>"Minor"</formula>
    </cfRule>
    <cfRule type="cellIs" dxfId="275" priority="282" stopIfTrue="1" operator="equal">
      <formula>"Not implemented"</formula>
    </cfRule>
    <cfRule type="cellIs" dxfId="274" priority="283" stopIfTrue="1" operator="equal">
      <formula>"Not tested"</formula>
    </cfRule>
    <cfRule type="cellIs" dxfId="273" priority="284" stopIfTrue="1" operator="equal">
      <formula>"Not available"</formula>
    </cfRule>
    <cfRule type="cellIs" dxfId="272" priority="285" stopIfTrue="1" operator="equal">
      <formula>"Critical"</formula>
    </cfRule>
    <cfRule type="cellIs" dxfId="271" priority="286" stopIfTrue="1" operator="equal">
      <formula>"Major"</formula>
    </cfRule>
    <cfRule type="cellIs" dxfId="270" priority="287" stopIfTrue="1" operator="equal">
      <formula>"Average"</formula>
    </cfRule>
    <cfRule type="cellIs" dxfId="269" priority="288" stopIfTrue="1" operator="equal">
      <formula>"OK"</formula>
    </cfRule>
    <cfRule type="cellIs" dxfId="268" priority="289" stopIfTrue="1" operator="equal">
      <formula>"Enhancement"</formula>
    </cfRule>
    <cfRule type="cellIs" dxfId="267" priority="290" stopIfTrue="1" operator="equal">
      <formula>"Partially tested"</formula>
    </cfRule>
  </conditionalFormatting>
  <conditionalFormatting sqref="D156 F156 H156:O156">
    <cfRule type="cellIs" dxfId="266" priority="271" stopIfTrue="1" operator="equal">
      <formula>"not available"</formula>
    </cfRule>
    <cfRule type="cellIs" dxfId="265" priority="272" stopIfTrue="1" operator="equal">
      <formula>"not tested"</formula>
    </cfRule>
    <cfRule type="cellIs" dxfId="264" priority="273" stopIfTrue="1" operator="equal">
      <formula>"not implemented"</formula>
    </cfRule>
    <cfRule type="cellIs" dxfId="263" priority="274" stopIfTrue="1" operator="equal">
      <formula>"failed"</formula>
    </cfRule>
    <cfRule type="cellIs" dxfId="262" priority="275" stopIfTrue="1" operator="equal">
      <formula>"passed"</formula>
    </cfRule>
    <cfRule type="cellIs" dxfId="261" priority="276" stopIfTrue="1" operator="equal">
      <formula>"not available"</formula>
    </cfRule>
    <cfRule type="cellIs" dxfId="260" priority="277" stopIfTrue="1" operator="equal">
      <formula>"not tested"</formula>
    </cfRule>
    <cfRule type="cellIs" dxfId="259" priority="278" stopIfTrue="1" operator="equal">
      <formula>"not implemented"</formula>
    </cfRule>
    <cfRule type="cellIs" dxfId="258" priority="279" stopIfTrue="1" operator="equal">
      <formula>"failed"</formula>
    </cfRule>
    <cfRule type="cellIs" dxfId="257" priority="280" stopIfTrue="1" operator="equal">
      <formula>"passed"</formula>
    </cfRule>
  </conditionalFormatting>
  <conditionalFormatting sqref="E156">
    <cfRule type="cellIs" dxfId="256" priority="261" stopIfTrue="1" operator="equal">
      <formula>"Minor"</formula>
    </cfRule>
    <cfRule type="cellIs" dxfId="255" priority="262" stopIfTrue="1" operator="equal">
      <formula>"Not implemented"</formula>
    </cfRule>
    <cfRule type="cellIs" dxfId="254" priority="263" stopIfTrue="1" operator="equal">
      <formula>"Not tested"</formula>
    </cfRule>
    <cfRule type="cellIs" dxfId="253" priority="264" stopIfTrue="1" operator="equal">
      <formula>"Not available"</formula>
    </cfRule>
    <cfRule type="cellIs" dxfId="252" priority="265" stopIfTrue="1" operator="equal">
      <formula>"Critical"</formula>
    </cfRule>
    <cfRule type="cellIs" dxfId="251" priority="266" stopIfTrue="1" operator="equal">
      <formula>"Major"</formula>
    </cfRule>
    <cfRule type="cellIs" dxfId="250" priority="267" stopIfTrue="1" operator="equal">
      <formula>"Average"</formula>
    </cfRule>
    <cfRule type="cellIs" dxfId="249" priority="268" stopIfTrue="1" operator="equal">
      <formula>"OK"</formula>
    </cfRule>
    <cfRule type="cellIs" dxfId="248" priority="269" stopIfTrue="1" operator="equal">
      <formula>"Enhancement"</formula>
    </cfRule>
    <cfRule type="cellIs" dxfId="247" priority="270" stopIfTrue="1" operator="equal">
      <formula>"Partially tested"</formula>
    </cfRule>
  </conditionalFormatting>
  <conditionalFormatting sqref="F170:F171 D170:D171 H170:O171">
    <cfRule type="cellIs" dxfId="246" priority="251" stopIfTrue="1" operator="equal">
      <formula>"not available"</formula>
    </cfRule>
    <cfRule type="cellIs" dxfId="245" priority="252" stopIfTrue="1" operator="equal">
      <formula>"not tested"</formula>
    </cfRule>
    <cfRule type="cellIs" dxfId="244" priority="253" stopIfTrue="1" operator="equal">
      <formula>"not implemented"</formula>
    </cfRule>
    <cfRule type="cellIs" dxfId="243" priority="254" stopIfTrue="1" operator="equal">
      <formula>"failed"</formula>
    </cfRule>
    <cfRule type="cellIs" dxfId="242" priority="255" stopIfTrue="1" operator="equal">
      <formula>"passed"</formula>
    </cfRule>
    <cfRule type="cellIs" dxfId="241" priority="256" stopIfTrue="1" operator="equal">
      <formula>"not available"</formula>
    </cfRule>
    <cfRule type="cellIs" dxfId="240" priority="257" stopIfTrue="1" operator="equal">
      <formula>"not tested"</formula>
    </cfRule>
    <cfRule type="cellIs" dxfId="239" priority="258" stopIfTrue="1" operator="equal">
      <formula>"not implemented"</formula>
    </cfRule>
    <cfRule type="cellIs" dxfId="238" priority="259" stopIfTrue="1" operator="equal">
      <formula>"failed"</formula>
    </cfRule>
    <cfRule type="cellIs" dxfId="237" priority="260" stopIfTrue="1" operator="equal">
      <formula>"passed"</formula>
    </cfRule>
  </conditionalFormatting>
  <conditionalFormatting sqref="E170:E171">
    <cfRule type="cellIs" dxfId="236" priority="241" stopIfTrue="1" operator="equal">
      <formula>"Minor"</formula>
    </cfRule>
    <cfRule type="cellIs" dxfId="235" priority="242" stopIfTrue="1" operator="equal">
      <formula>"Not implemented"</formula>
    </cfRule>
    <cfRule type="cellIs" dxfId="234" priority="243" stopIfTrue="1" operator="equal">
      <formula>"Not tested"</formula>
    </cfRule>
    <cfRule type="cellIs" dxfId="233" priority="244" stopIfTrue="1" operator="equal">
      <formula>"Not available"</formula>
    </cfRule>
    <cfRule type="cellIs" dxfId="232" priority="245" stopIfTrue="1" operator="equal">
      <formula>"Critical"</formula>
    </cfRule>
    <cfRule type="cellIs" dxfId="231" priority="246" stopIfTrue="1" operator="equal">
      <formula>"Major"</formula>
    </cfRule>
    <cfRule type="cellIs" dxfId="230" priority="247" stopIfTrue="1" operator="equal">
      <formula>"Average"</formula>
    </cfRule>
    <cfRule type="cellIs" dxfId="229" priority="248" stopIfTrue="1" operator="equal">
      <formula>"OK"</formula>
    </cfRule>
    <cfRule type="cellIs" dxfId="228" priority="249" stopIfTrue="1" operator="equal">
      <formula>"Enhancement"</formula>
    </cfRule>
    <cfRule type="cellIs" dxfId="227" priority="250" stopIfTrue="1" operator="equal">
      <formula>"Partially tested"</formula>
    </cfRule>
  </conditionalFormatting>
  <conditionalFormatting sqref="D172 F172 H172:O172">
    <cfRule type="cellIs" dxfId="226" priority="231" stopIfTrue="1" operator="equal">
      <formula>"not available"</formula>
    </cfRule>
    <cfRule type="cellIs" dxfId="225" priority="232" stopIfTrue="1" operator="equal">
      <formula>"not tested"</formula>
    </cfRule>
    <cfRule type="cellIs" dxfId="224" priority="233" stopIfTrue="1" operator="equal">
      <formula>"not implemented"</formula>
    </cfRule>
    <cfRule type="cellIs" dxfId="223" priority="234" stopIfTrue="1" operator="equal">
      <formula>"failed"</formula>
    </cfRule>
    <cfRule type="cellIs" dxfId="222" priority="235" stopIfTrue="1" operator="equal">
      <formula>"passed"</formula>
    </cfRule>
    <cfRule type="cellIs" dxfId="221" priority="236" stopIfTrue="1" operator="equal">
      <formula>"not available"</formula>
    </cfRule>
    <cfRule type="cellIs" dxfId="220" priority="237" stopIfTrue="1" operator="equal">
      <formula>"not tested"</formula>
    </cfRule>
    <cfRule type="cellIs" dxfId="219" priority="238" stopIfTrue="1" operator="equal">
      <formula>"not implemented"</formula>
    </cfRule>
    <cfRule type="cellIs" dxfId="218" priority="239" stopIfTrue="1" operator="equal">
      <formula>"failed"</formula>
    </cfRule>
    <cfRule type="cellIs" dxfId="217" priority="240" stopIfTrue="1" operator="equal">
      <formula>"passed"</formula>
    </cfRule>
  </conditionalFormatting>
  <conditionalFormatting sqref="E172">
    <cfRule type="cellIs" dxfId="216" priority="221" stopIfTrue="1" operator="equal">
      <formula>"Minor"</formula>
    </cfRule>
    <cfRule type="cellIs" dxfId="215" priority="222" stopIfTrue="1" operator="equal">
      <formula>"Not implemented"</formula>
    </cfRule>
    <cfRule type="cellIs" dxfId="214" priority="223" stopIfTrue="1" operator="equal">
      <formula>"Not tested"</formula>
    </cfRule>
    <cfRule type="cellIs" dxfId="213" priority="224" stopIfTrue="1" operator="equal">
      <formula>"Not available"</formula>
    </cfRule>
    <cfRule type="cellIs" dxfId="212" priority="225" stopIfTrue="1" operator="equal">
      <formula>"Critical"</formula>
    </cfRule>
    <cfRule type="cellIs" dxfId="211" priority="226" stopIfTrue="1" operator="equal">
      <formula>"Major"</formula>
    </cfRule>
    <cfRule type="cellIs" dxfId="210" priority="227" stopIfTrue="1" operator="equal">
      <formula>"Average"</formula>
    </cfRule>
    <cfRule type="cellIs" dxfId="209" priority="228" stopIfTrue="1" operator="equal">
      <formula>"OK"</formula>
    </cfRule>
    <cfRule type="cellIs" dxfId="208" priority="229" stopIfTrue="1" operator="equal">
      <formula>"Enhancement"</formula>
    </cfRule>
    <cfRule type="cellIs" dxfId="207" priority="230" stopIfTrue="1" operator="equal">
      <formula>"Partially tested"</formula>
    </cfRule>
  </conditionalFormatting>
  <conditionalFormatting sqref="D183 F183 F185:F186 D185:D186 H185:O186 H183:O183">
    <cfRule type="cellIs" dxfId="206" priority="211" stopIfTrue="1" operator="equal">
      <formula>"not available"</formula>
    </cfRule>
    <cfRule type="cellIs" dxfId="205" priority="212" stopIfTrue="1" operator="equal">
      <formula>"not tested"</formula>
    </cfRule>
    <cfRule type="cellIs" dxfId="204" priority="213" stopIfTrue="1" operator="equal">
      <formula>"not implemented"</formula>
    </cfRule>
    <cfRule type="cellIs" dxfId="203" priority="214" stopIfTrue="1" operator="equal">
      <formula>"failed"</formula>
    </cfRule>
    <cfRule type="cellIs" dxfId="202" priority="215" stopIfTrue="1" operator="equal">
      <formula>"passed"</formula>
    </cfRule>
    <cfRule type="cellIs" dxfId="201" priority="216" stopIfTrue="1" operator="equal">
      <formula>"not available"</formula>
    </cfRule>
    <cfRule type="cellIs" dxfId="200" priority="217" stopIfTrue="1" operator="equal">
      <formula>"not tested"</formula>
    </cfRule>
    <cfRule type="cellIs" dxfId="199" priority="218" stopIfTrue="1" operator="equal">
      <formula>"not implemented"</formula>
    </cfRule>
    <cfRule type="cellIs" dxfId="198" priority="219" stopIfTrue="1" operator="equal">
      <formula>"failed"</formula>
    </cfRule>
    <cfRule type="cellIs" dxfId="197" priority="220" stopIfTrue="1" operator="equal">
      <formula>"passed"</formula>
    </cfRule>
  </conditionalFormatting>
  <conditionalFormatting sqref="E183 E185:E186">
    <cfRule type="cellIs" dxfId="196" priority="201" stopIfTrue="1" operator="equal">
      <formula>"Minor"</formula>
    </cfRule>
    <cfRule type="cellIs" dxfId="195" priority="202" stopIfTrue="1" operator="equal">
      <formula>"Not implemented"</formula>
    </cfRule>
    <cfRule type="cellIs" dxfId="194" priority="203" stopIfTrue="1" operator="equal">
      <formula>"Not tested"</formula>
    </cfRule>
    <cfRule type="cellIs" dxfId="193" priority="204" stopIfTrue="1" operator="equal">
      <formula>"Not available"</formula>
    </cfRule>
    <cfRule type="cellIs" dxfId="192" priority="205" stopIfTrue="1" operator="equal">
      <formula>"Critical"</formula>
    </cfRule>
    <cfRule type="cellIs" dxfId="191" priority="206" stopIfTrue="1" operator="equal">
      <formula>"Major"</formula>
    </cfRule>
    <cfRule type="cellIs" dxfId="190" priority="207" stopIfTrue="1" operator="equal">
      <formula>"Average"</formula>
    </cfRule>
    <cfRule type="cellIs" dxfId="189" priority="208" stopIfTrue="1" operator="equal">
      <formula>"OK"</formula>
    </cfRule>
    <cfRule type="cellIs" dxfId="188" priority="209" stopIfTrue="1" operator="equal">
      <formula>"Enhancement"</formula>
    </cfRule>
    <cfRule type="cellIs" dxfId="187" priority="210" stopIfTrue="1" operator="equal">
      <formula>"Partially tested"</formula>
    </cfRule>
  </conditionalFormatting>
  <conditionalFormatting sqref="D187:D188 F187:F188 H187:O188">
    <cfRule type="cellIs" dxfId="186" priority="191" stopIfTrue="1" operator="equal">
      <formula>"not available"</formula>
    </cfRule>
    <cfRule type="cellIs" dxfId="185" priority="192" stopIfTrue="1" operator="equal">
      <formula>"not tested"</formula>
    </cfRule>
    <cfRule type="cellIs" dxfId="184" priority="193" stopIfTrue="1" operator="equal">
      <formula>"not implemented"</formula>
    </cfRule>
    <cfRule type="cellIs" dxfId="183" priority="194" stopIfTrue="1" operator="equal">
      <formula>"failed"</formula>
    </cfRule>
    <cfRule type="cellIs" dxfId="182" priority="195" stopIfTrue="1" operator="equal">
      <formula>"passed"</formula>
    </cfRule>
    <cfRule type="cellIs" dxfId="181" priority="196" stopIfTrue="1" operator="equal">
      <formula>"not available"</formula>
    </cfRule>
    <cfRule type="cellIs" dxfId="180" priority="197" stopIfTrue="1" operator="equal">
      <formula>"not tested"</formula>
    </cfRule>
    <cfRule type="cellIs" dxfId="179" priority="198" stopIfTrue="1" operator="equal">
      <formula>"not implemented"</formula>
    </cfRule>
    <cfRule type="cellIs" dxfId="178" priority="199" stopIfTrue="1" operator="equal">
      <formula>"failed"</formula>
    </cfRule>
    <cfRule type="cellIs" dxfId="177" priority="200" stopIfTrue="1" operator="equal">
      <formula>"passed"</formula>
    </cfRule>
  </conditionalFormatting>
  <conditionalFormatting sqref="E187:E188">
    <cfRule type="cellIs" dxfId="176" priority="181" stopIfTrue="1" operator="equal">
      <formula>"Minor"</formula>
    </cfRule>
    <cfRule type="cellIs" dxfId="175" priority="182" stopIfTrue="1" operator="equal">
      <formula>"Not implemented"</formula>
    </cfRule>
    <cfRule type="cellIs" dxfId="174" priority="183" stopIfTrue="1" operator="equal">
      <formula>"Not tested"</formula>
    </cfRule>
    <cfRule type="cellIs" dxfId="173" priority="184" stopIfTrue="1" operator="equal">
      <formula>"Not available"</formula>
    </cfRule>
    <cfRule type="cellIs" dxfId="172" priority="185" stopIfTrue="1" operator="equal">
      <formula>"Critical"</formula>
    </cfRule>
    <cfRule type="cellIs" dxfId="171" priority="186" stopIfTrue="1" operator="equal">
      <formula>"Major"</formula>
    </cfRule>
    <cfRule type="cellIs" dxfId="170" priority="187" stopIfTrue="1" operator="equal">
      <formula>"Average"</formula>
    </cfRule>
    <cfRule type="cellIs" dxfId="169" priority="188" stopIfTrue="1" operator="equal">
      <formula>"OK"</formula>
    </cfRule>
    <cfRule type="cellIs" dxfId="168" priority="189" stopIfTrue="1" operator="equal">
      <formula>"Enhancement"</formula>
    </cfRule>
    <cfRule type="cellIs" dxfId="167" priority="190" stopIfTrue="1" operator="equal">
      <formula>"Partially tested"</formula>
    </cfRule>
  </conditionalFormatting>
  <conditionalFormatting sqref="F138 D138 H138:O138">
    <cfRule type="cellIs" dxfId="166" priority="171" stopIfTrue="1" operator="equal">
      <formula>"not available"</formula>
    </cfRule>
    <cfRule type="cellIs" dxfId="165" priority="172" stopIfTrue="1" operator="equal">
      <formula>"not tested"</formula>
    </cfRule>
    <cfRule type="cellIs" dxfId="164" priority="173" stopIfTrue="1" operator="equal">
      <formula>"not implemented"</formula>
    </cfRule>
    <cfRule type="cellIs" dxfId="163" priority="174" stopIfTrue="1" operator="equal">
      <formula>"failed"</formula>
    </cfRule>
    <cfRule type="cellIs" dxfId="162" priority="175" stopIfTrue="1" operator="equal">
      <formula>"passed"</formula>
    </cfRule>
    <cfRule type="cellIs" dxfId="161" priority="176" stopIfTrue="1" operator="equal">
      <formula>"not available"</formula>
    </cfRule>
    <cfRule type="cellIs" dxfId="160" priority="177" stopIfTrue="1" operator="equal">
      <formula>"not tested"</formula>
    </cfRule>
    <cfRule type="cellIs" dxfId="159" priority="178" stopIfTrue="1" operator="equal">
      <formula>"not implemented"</formula>
    </cfRule>
    <cfRule type="cellIs" dxfId="158" priority="179" stopIfTrue="1" operator="equal">
      <formula>"failed"</formula>
    </cfRule>
    <cfRule type="cellIs" dxfId="157" priority="180" stopIfTrue="1" operator="equal">
      <formula>"passed"</formula>
    </cfRule>
  </conditionalFormatting>
  <conditionalFormatting sqref="E138">
    <cfRule type="cellIs" dxfId="156" priority="161" stopIfTrue="1" operator="equal">
      <formula>"Minor"</formula>
    </cfRule>
    <cfRule type="cellIs" dxfId="155" priority="162" stopIfTrue="1" operator="equal">
      <formula>"Not implemented"</formula>
    </cfRule>
    <cfRule type="cellIs" dxfId="154" priority="163" stopIfTrue="1" operator="equal">
      <formula>"Not tested"</formula>
    </cfRule>
    <cfRule type="cellIs" dxfId="153" priority="164" stopIfTrue="1" operator="equal">
      <formula>"Not available"</formula>
    </cfRule>
    <cfRule type="cellIs" dxfId="152" priority="165" stopIfTrue="1" operator="equal">
      <formula>"Critical"</formula>
    </cfRule>
    <cfRule type="cellIs" dxfId="151" priority="166" stopIfTrue="1" operator="equal">
      <formula>"Major"</formula>
    </cfRule>
    <cfRule type="cellIs" dxfId="150" priority="167" stopIfTrue="1" operator="equal">
      <formula>"Average"</formula>
    </cfRule>
    <cfRule type="cellIs" dxfId="149" priority="168" stopIfTrue="1" operator="equal">
      <formula>"OK"</formula>
    </cfRule>
    <cfRule type="cellIs" dxfId="148" priority="169" stopIfTrue="1" operator="equal">
      <formula>"Enhancement"</formula>
    </cfRule>
    <cfRule type="cellIs" dxfId="147" priority="170" stopIfTrue="1" operator="equal">
      <formula>"Partially tested"</formula>
    </cfRule>
  </conditionalFormatting>
  <conditionalFormatting sqref="F153 D153 H153:O153">
    <cfRule type="cellIs" dxfId="146" priority="151" stopIfTrue="1" operator="equal">
      <formula>"not available"</formula>
    </cfRule>
    <cfRule type="cellIs" dxfId="145" priority="152" stopIfTrue="1" operator="equal">
      <formula>"not tested"</formula>
    </cfRule>
    <cfRule type="cellIs" dxfId="144" priority="153" stopIfTrue="1" operator="equal">
      <formula>"not implemented"</formula>
    </cfRule>
    <cfRule type="cellIs" dxfId="143" priority="154" stopIfTrue="1" operator="equal">
      <formula>"failed"</formula>
    </cfRule>
    <cfRule type="cellIs" dxfId="142" priority="155" stopIfTrue="1" operator="equal">
      <formula>"passed"</formula>
    </cfRule>
    <cfRule type="cellIs" dxfId="141" priority="156" stopIfTrue="1" operator="equal">
      <formula>"not available"</formula>
    </cfRule>
    <cfRule type="cellIs" dxfId="140" priority="157" stopIfTrue="1" operator="equal">
      <formula>"not tested"</formula>
    </cfRule>
    <cfRule type="cellIs" dxfId="139" priority="158" stopIfTrue="1" operator="equal">
      <formula>"not implemented"</formula>
    </cfRule>
    <cfRule type="cellIs" dxfId="138" priority="159" stopIfTrue="1" operator="equal">
      <formula>"failed"</formula>
    </cfRule>
    <cfRule type="cellIs" dxfId="137" priority="160" stopIfTrue="1" operator="equal">
      <formula>"passed"</formula>
    </cfRule>
  </conditionalFormatting>
  <conditionalFormatting sqref="E153">
    <cfRule type="cellIs" dxfId="136" priority="141" stopIfTrue="1" operator="equal">
      <formula>"Minor"</formula>
    </cfRule>
    <cfRule type="cellIs" dxfId="135" priority="142" stopIfTrue="1" operator="equal">
      <formula>"Not implemented"</formula>
    </cfRule>
    <cfRule type="cellIs" dxfId="134" priority="143" stopIfTrue="1" operator="equal">
      <formula>"Not tested"</formula>
    </cfRule>
    <cfRule type="cellIs" dxfId="133" priority="144" stopIfTrue="1" operator="equal">
      <formula>"Not available"</formula>
    </cfRule>
    <cfRule type="cellIs" dxfId="132" priority="145" stopIfTrue="1" operator="equal">
      <formula>"Critical"</formula>
    </cfRule>
    <cfRule type="cellIs" dxfId="131" priority="146" stopIfTrue="1" operator="equal">
      <formula>"Major"</formula>
    </cfRule>
    <cfRule type="cellIs" dxfId="130" priority="147" stopIfTrue="1" operator="equal">
      <formula>"Average"</formula>
    </cfRule>
    <cfRule type="cellIs" dxfId="129" priority="148" stopIfTrue="1" operator="equal">
      <formula>"OK"</formula>
    </cfRule>
    <cfRule type="cellIs" dxfId="128" priority="149" stopIfTrue="1" operator="equal">
      <formula>"Enhancement"</formula>
    </cfRule>
    <cfRule type="cellIs" dxfId="127" priority="150" stopIfTrue="1" operator="equal">
      <formula>"Partially tested"</formula>
    </cfRule>
  </conditionalFormatting>
  <conditionalFormatting sqref="F168 D168 H168:O168">
    <cfRule type="cellIs" dxfId="126" priority="131" stopIfTrue="1" operator="equal">
      <formula>"not available"</formula>
    </cfRule>
    <cfRule type="cellIs" dxfId="125" priority="132" stopIfTrue="1" operator="equal">
      <formula>"not tested"</formula>
    </cfRule>
    <cfRule type="cellIs" dxfId="124" priority="133" stopIfTrue="1" operator="equal">
      <formula>"not implemented"</formula>
    </cfRule>
    <cfRule type="cellIs" dxfId="123" priority="134" stopIfTrue="1" operator="equal">
      <formula>"failed"</formula>
    </cfRule>
    <cfRule type="cellIs" dxfId="122" priority="135" stopIfTrue="1" operator="equal">
      <formula>"passed"</formula>
    </cfRule>
    <cfRule type="cellIs" dxfId="121" priority="136" stopIfTrue="1" operator="equal">
      <formula>"not available"</formula>
    </cfRule>
    <cfRule type="cellIs" dxfId="120" priority="137" stopIfTrue="1" operator="equal">
      <formula>"not tested"</formula>
    </cfRule>
    <cfRule type="cellIs" dxfId="119" priority="138" stopIfTrue="1" operator="equal">
      <formula>"not implemented"</formula>
    </cfRule>
    <cfRule type="cellIs" dxfId="118" priority="139" stopIfTrue="1" operator="equal">
      <formula>"failed"</formula>
    </cfRule>
    <cfRule type="cellIs" dxfId="117" priority="140" stopIfTrue="1" operator="equal">
      <formula>"passed"</formula>
    </cfRule>
  </conditionalFormatting>
  <conditionalFormatting sqref="E168">
    <cfRule type="cellIs" dxfId="116" priority="121" stopIfTrue="1" operator="equal">
      <formula>"Minor"</formula>
    </cfRule>
    <cfRule type="cellIs" dxfId="115" priority="122" stopIfTrue="1" operator="equal">
      <formula>"Not implemented"</formula>
    </cfRule>
    <cfRule type="cellIs" dxfId="114" priority="123" stopIfTrue="1" operator="equal">
      <formula>"Not tested"</formula>
    </cfRule>
    <cfRule type="cellIs" dxfId="113" priority="124" stopIfTrue="1" operator="equal">
      <formula>"Not available"</formula>
    </cfRule>
    <cfRule type="cellIs" dxfId="112" priority="125" stopIfTrue="1" operator="equal">
      <formula>"Critical"</formula>
    </cfRule>
    <cfRule type="cellIs" dxfId="111" priority="126" stopIfTrue="1" operator="equal">
      <formula>"Major"</formula>
    </cfRule>
    <cfRule type="cellIs" dxfId="110" priority="127" stopIfTrue="1" operator="equal">
      <formula>"Average"</formula>
    </cfRule>
    <cfRule type="cellIs" dxfId="109" priority="128" stopIfTrue="1" operator="equal">
      <formula>"OK"</formula>
    </cfRule>
    <cfRule type="cellIs" dxfId="108" priority="129" stopIfTrue="1" operator="equal">
      <formula>"Enhancement"</formula>
    </cfRule>
    <cfRule type="cellIs" dxfId="107" priority="130" stopIfTrue="1" operator="equal">
      <formula>"Partially tested"</formula>
    </cfRule>
  </conditionalFormatting>
  <conditionalFormatting sqref="F182 D182 H182:O182">
    <cfRule type="cellIs" dxfId="106" priority="111" stopIfTrue="1" operator="equal">
      <formula>"not available"</formula>
    </cfRule>
    <cfRule type="cellIs" dxfId="105" priority="112" stopIfTrue="1" operator="equal">
      <formula>"not tested"</formula>
    </cfRule>
    <cfRule type="cellIs" dxfId="104" priority="113" stopIfTrue="1" operator="equal">
      <formula>"not implemented"</formula>
    </cfRule>
    <cfRule type="cellIs" dxfId="103" priority="114" stopIfTrue="1" operator="equal">
      <formula>"failed"</formula>
    </cfRule>
    <cfRule type="cellIs" dxfId="102" priority="115" stopIfTrue="1" operator="equal">
      <formula>"passed"</formula>
    </cfRule>
    <cfRule type="cellIs" dxfId="101" priority="116" stopIfTrue="1" operator="equal">
      <formula>"not available"</formula>
    </cfRule>
    <cfRule type="cellIs" dxfId="100" priority="117" stopIfTrue="1" operator="equal">
      <formula>"not tested"</formula>
    </cfRule>
    <cfRule type="cellIs" dxfId="99" priority="118" stopIfTrue="1" operator="equal">
      <formula>"not implemented"</formula>
    </cfRule>
    <cfRule type="cellIs" dxfId="98" priority="119" stopIfTrue="1" operator="equal">
      <formula>"failed"</formula>
    </cfRule>
    <cfRule type="cellIs" dxfId="97" priority="120" stopIfTrue="1" operator="equal">
      <formula>"passed"</formula>
    </cfRule>
  </conditionalFormatting>
  <conditionalFormatting sqref="E182">
    <cfRule type="cellIs" dxfId="96" priority="101" stopIfTrue="1" operator="equal">
      <formula>"Minor"</formula>
    </cfRule>
    <cfRule type="cellIs" dxfId="95" priority="102" stopIfTrue="1" operator="equal">
      <formula>"Not implemented"</formula>
    </cfRule>
    <cfRule type="cellIs" dxfId="94" priority="103" stopIfTrue="1" operator="equal">
      <formula>"Not tested"</formula>
    </cfRule>
    <cfRule type="cellIs" dxfId="93" priority="104" stopIfTrue="1" operator="equal">
      <formula>"Not available"</formula>
    </cfRule>
    <cfRule type="cellIs" dxfId="92" priority="105" stopIfTrue="1" operator="equal">
      <formula>"Critical"</formula>
    </cfRule>
    <cfRule type="cellIs" dxfId="91" priority="106" stopIfTrue="1" operator="equal">
      <formula>"Major"</formula>
    </cfRule>
    <cfRule type="cellIs" dxfId="90" priority="107" stopIfTrue="1" operator="equal">
      <formula>"Average"</formula>
    </cfRule>
    <cfRule type="cellIs" dxfId="89" priority="108" stopIfTrue="1" operator="equal">
      <formula>"OK"</formula>
    </cfRule>
    <cfRule type="cellIs" dxfId="88" priority="109" stopIfTrue="1" operator="equal">
      <formula>"Enhancement"</formula>
    </cfRule>
    <cfRule type="cellIs" dxfId="87" priority="110" stopIfTrue="1" operator="equal">
      <formula>"Partially tested"</formula>
    </cfRule>
  </conditionalFormatting>
  <conditionalFormatting sqref="F107 D107 H107:O107">
    <cfRule type="cellIs" dxfId="86" priority="71" stopIfTrue="1" operator="equal">
      <formula>"not available"</formula>
    </cfRule>
    <cfRule type="cellIs" dxfId="85" priority="72" stopIfTrue="1" operator="equal">
      <formula>"not tested"</formula>
    </cfRule>
    <cfRule type="cellIs" dxfId="84" priority="73" stopIfTrue="1" operator="equal">
      <formula>"not implemented"</formula>
    </cfRule>
    <cfRule type="cellIs" dxfId="83" priority="74" stopIfTrue="1" operator="equal">
      <formula>"failed"</formula>
    </cfRule>
    <cfRule type="cellIs" dxfId="82" priority="75" stopIfTrue="1" operator="equal">
      <formula>"passed"</formula>
    </cfRule>
    <cfRule type="cellIs" dxfId="81" priority="76" stopIfTrue="1" operator="equal">
      <formula>"not available"</formula>
    </cfRule>
    <cfRule type="cellIs" dxfId="80" priority="77" stopIfTrue="1" operator="equal">
      <formula>"not tested"</formula>
    </cfRule>
    <cfRule type="cellIs" dxfId="79" priority="78" stopIfTrue="1" operator="equal">
      <formula>"not implemented"</formula>
    </cfRule>
    <cfRule type="cellIs" dxfId="78" priority="79" stopIfTrue="1" operator="equal">
      <formula>"failed"</formula>
    </cfRule>
    <cfRule type="cellIs" dxfId="77" priority="80" stopIfTrue="1" operator="equal">
      <formula>"passed"</formula>
    </cfRule>
  </conditionalFormatting>
  <conditionalFormatting sqref="E107">
    <cfRule type="cellIs" dxfId="76" priority="61" stopIfTrue="1" operator="equal">
      <formula>"Minor"</formula>
    </cfRule>
    <cfRule type="cellIs" dxfId="75" priority="62" stopIfTrue="1" operator="equal">
      <formula>"Not implemented"</formula>
    </cfRule>
    <cfRule type="cellIs" dxfId="74" priority="63" stopIfTrue="1" operator="equal">
      <formula>"Not tested"</formula>
    </cfRule>
    <cfRule type="cellIs" dxfId="73" priority="64" stopIfTrue="1" operator="equal">
      <formula>"Not available"</formula>
    </cfRule>
    <cfRule type="cellIs" dxfId="72" priority="65" stopIfTrue="1" operator="equal">
      <formula>"Critical"</formula>
    </cfRule>
    <cfRule type="cellIs" dxfId="71" priority="66" stopIfTrue="1" operator="equal">
      <formula>"Major"</formula>
    </cfRule>
    <cfRule type="cellIs" dxfId="70" priority="67" stopIfTrue="1" operator="equal">
      <formula>"Average"</formula>
    </cfRule>
    <cfRule type="cellIs" dxfId="69" priority="68" stopIfTrue="1" operator="equal">
      <formula>"OK"</formula>
    </cfRule>
    <cfRule type="cellIs" dxfId="68" priority="69" stopIfTrue="1" operator="equal">
      <formula>"Enhancement"</formula>
    </cfRule>
    <cfRule type="cellIs" dxfId="67" priority="70" stopIfTrue="1" operator="equal">
      <formula>"Partially tested"</formula>
    </cfRule>
  </conditionalFormatting>
  <conditionalFormatting sqref="F151 D151 H151:O151">
    <cfRule type="cellIs" dxfId="66" priority="51" stopIfTrue="1" operator="equal">
      <formula>"not available"</formula>
    </cfRule>
    <cfRule type="cellIs" dxfId="65" priority="52" stopIfTrue="1" operator="equal">
      <formula>"not tested"</formula>
    </cfRule>
    <cfRule type="cellIs" dxfId="64" priority="53" stopIfTrue="1" operator="equal">
      <formula>"not implemented"</formula>
    </cfRule>
    <cfRule type="cellIs" dxfId="63" priority="54" stopIfTrue="1" operator="equal">
      <formula>"failed"</formula>
    </cfRule>
    <cfRule type="cellIs" dxfId="62" priority="55" stopIfTrue="1" operator="equal">
      <formula>"passed"</formula>
    </cfRule>
    <cfRule type="cellIs" dxfId="61" priority="56" stopIfTrue="1" operator="equal">
      <formula>"not available"</formula>
    </cfRule>
    <cfRule type="cellIs" dxfId="60" priority="57" stopIfTrue="1" operator="equal">
      <formula>"not tested"</formula>
    </cfRule>
    <cfRule type="cellIs" dxfId="59" priority="58" stopIfTrue="1" operator="equal">
      <formula>"not implemented"</formula>
    </cfRule>
    <cfRule type="cellIs" dxfId="58" priority="59" stopIfTrue="1" operator="equal">
      <formula>"failed"</formula>
    </cfRule>
    <cfRule type="cellIs" dxfId="57" priority="60" stopIfTrue="1" operator="equal">
      <formula>"passed"</formula>
    </cfRule>
  </conditionalFormatting>
  <conditionalFormatting sqref="E151">
    <cfRule type="cellIs" dxfId="56" priority="41" stopIfTrue="1" operator="equal">
      <formula>"Minor"</formula>
    </cfRule>
    <cfRule type="cellIs" dxfId="55" priority="42" stopIfTrue="1" operator="equal">
      <formula>"Not implemented"</formula>
    </cfRule>
    <cfRule type="cellIs" dxfId="54" priority="43" stopIfTrue="1" operator="equal">
      <formula>"Not tested"</formula>
    </cfRule>
    <cfRule type="cellIs" dxfId="53" priority="44" stopIfTrue="1" operator="equal">
      <formula>"Not available"</formula>
    </cfRule>
    <cfRule type="cellIs" dxfId="52" priority="45" stopIfTrue="1" operator="equal">
      <formula>"Critical"</formula>
    </cfRule>
    <cfRule type="cellIs" dxfId="51" priority="46" stopIfTrue="1" operator="equal">
      <formula>"Major"</formula>
    </cfRule>
    <cfRule type="cellIs" dxfId="50" priority="47" stopIfTrue="1" operator="equal">
      <formula>"Average"</formula>
    </cfRule>
    <cfRule type="cellIs" dxfId="49" priority="48" stopIfTrue="1" operator="equal">
      <formula>"OK"</formula>
    </cfRule>
    <cfRule type="cellIs" dxfId="48" priority="49" stopIfTrue="1" operator="equal">
      <formula>"Enhancement"</formula>
    </cfRule>
    <cfRule type="cellIs" dxfId="47" priority="50" stopIfTrue="1" operator="equal">
      <formula>"Partially tested"</formula>
    </cfRule>
  </conditionalFormatting>
  <conditionalFormatting sqref="F169 D169 H169:O169">
    <cfRule type="cellIs" dxfId="46" priority="31" stopIfTrue="1" operator="equal">
      <formula>"not available"</formula>
    </cfRule>
    <cfRule type="cellIs" dxfId="45" priority="32" stopIfTrue="1" operator="equal">
      <formula>"not tested"</formula>
    </cfRule>
    <cfRule type="cellIs" dxfId="44" priority="33" stopIfTrue="1" operator="equal">
      <formula>"not implemented"</formula>
    </cfRule>
    <cfRule type="cellIs" dxfId="43" priority="34" stopIfTrue="1" operator="equal">
      <formula>"failed"</formula>
    </cfRule>
    <cfRule type="cellIs" dxfId="42" priority="35" stopIfTrue="1" operator="equal">
      <formula>"passed"</formula>
    </cfRule>
    <cfRule type="cellIs" dxfId="41" priority="36" stopIfTrue="1" operator="equal">
      <formula>"not available"</formula>
    </cfRule>
    <cfRule type="cellIs" dxfId="40" priority="37" stopIfTrue="1" operator="equal">
      <formula>"not tested"</formula>
    </cfRule>
    <cfRule type="cellIs" dxfId="39" priority="38" stopIfTrue="1" operator="equal">
      <formula>"not implemented"</formula>
    </cfRule>
    <cfRule type="cellIs" dxfId="38" priority="39" stopIfTrue="1" operator="equal">
      <formula>"failed"</formula>
    </cfRule>
    <cfRule type="cellIs" dxfId="37" priority="40" stopIfTrue="1" operator="equal">
      <formula>"passed"</formula>
    </cfRule>
  </conditionalFormatting>
  <conditionalFormatting sqref="E169">
    <cfRule type="cellIs" dxfId="36" priority="21" stopIfTrue="1" operator="equal">
      <formula>"Minor"</formula>
    </cfRule>
    <cfRule type="cellIs" dxfId="35" priority="22" stopIfTrue="1" operator="equal">
      <formula>"Not implemented"</formula>
    </cfRule>
    <cfRule type="cellIs" dxfId="34" priority="23" stopIfTrue="1" operator="equal">
      <formula>"Not tested"</formula>
    </cfRule>
    <cfRule type="cellIs" dxfId="33" priority="24" stopIfTrue="1" operator="equal">
      <formula>"Not available"</formula>
    </cfRule>
    <cfRule type="cellIs" dxfId="32" priority="25" stopIfTrue="1" operator="equal">
      <formula>"Critical"</formula>
    </cfRule>
    <cfRule type="cellIs" dxfId="31" priority="26" stopIfTrue="1" operator="equal">
      <formula>"Major"</formula>
    </cfRule>
    <cfRule type="cellIs" dxfId="30" priority="27" stopIfTrue="1" operator="equal">
      <formula>"Average"</formula>
    </cfRule>
    <cfRule type="cellIs" dxfId="29" priority="28" stopIfTrue="1" operator="equal">
      <formula>"OK"</formula>
    </cfRule>
    <cfRule type="cellIs" dxfId="28" priority="29" stopIfTrue="1" operator="equal">
      <formula>"Enhancement"</formula>
    </cfRule>
    <cfRule type="cellIs" dxfId="27" priority="30" stopIfTrue="1" operator="equal">
      <formula>"Partially tested"</formula>
    </cfRule>
  </conditionalFormatting>
  <conditionalFormatting sqref="F184 D184 H184:O184">
    <cfRule type="cellIs" dxfId="26" priority="11" stopIfTrue="1" operator="equal">
      <formula>"not available"</formula>
    </cfRule>
    <cfRule type="cellIs" dxfId="25" priority="12" stopIfTrue="1" operator="equal">
      <formula>"not tested"</formula>
    </cfRule>
    <cfRule type="cellIs" dxfId="24" priority="13" stopIfTrue="1" operator="equal">
      <formula>"not implemented"</formula>
    </cfRule>
    <cfRule type="cellIs" dxfId="23" priority="14" stopIfTrue="1" operator="equal">
      <formula>"failed"</formula>
    </cfRule>
    <cfRule type="cellIs" dxfId="22" priority="15" stopIfTrue="1" operator="equal">
      <formula>"passed"</formula>
    </cfRule>
    <cfRule type="cellIs" dxfId="21" priority="16" stopIfTrue="1" operator="equal">
      <formula>"not available"</formula>
    </cfRule>
    <cfRule type="cellIs" dxfId="20" priority="17" stopIfTrue="1" operator="equal">
      <formula>"not tested"</formula>
    </cfRule>
    <cfRule type="cellIs" dxfId="19" priority="18" stopIfTrue="1" operator="equal">
      <formula>"not implemented"</formula>
    </cfRule>
    <cfRule type="cellIs" dxfId="18" priority="19" stopIfTrue="1" operator="equal">
      <formula>"failed"</formula>
    </cfRule>
    <cfRule type="cellIs" dxfId="17" priority="20" stopIfTrue="1" operator="equal">
      <formula>"passed"</formula>
    </cfRule>
  </conditionalFormatting>
  <conditionalFormatting sqref="E184">
    <cfRule type="cellIs" dxfId="16" priority="1" stopIfTrue="1" operator="equal">
      <formula>"Minor"</formula>
    </cfRule>
    <cfRule type="cellIs" dxfId="15" priority="2" stopIfTrue="1" operator="equal">
      <formula>"Not implemented"</formula>
    </cfRule>
    <cfRule type="cellIs" dxfId="14" priority="3" stopIfTrue="1" operator="equal">
      <formula>"Not tested"</formula>
    </cfRule>
    <cfRule type="cellIs" dxfId="13" priority="4" stopIfTrue="1" operator="equal">
      <formula>"Not available"</formula>
    </cfRule>
    <cfRule type="cellIs" dxfId="12" priority="5" stopIfTrue="1" operator="equal">
      <formula>"Critical"</formula>
    </cfRule>
    <cfRule type="cellIs" dxfId="11" priority="6" stopIfTrue="1" operator="equal">
      <formula>"Major"</formula>
    </cfRule>
    <cfRule type="cellIs" dxfId="10" priority="7" stopIfTrue="1" operator="equal">
      <formula>"Average"</formula>
    </cfRule>
    <cfRule type="cellIs" dxfId="9" priority="8" stopIfTrue="1" operator="equal">
      <formula>"OK"</formula>
    </cfRule>
    <cfRule type="cellIs" dxfId="8" priority="9" stopIfTrue="1" operator="equal">
      <formula>"Enhancement"</formula>
    </cfRule>
    <cfRule type="cellIs" dxfId="7" priority="10" stopIfTrue="1" operator="equal">
      <formula>"Partially tested"</formula>
    </cfRule>
  </conditionalFormatting>
  <dataValidations count="7">
    <dataValidation type="list" allowBlank="1" showInputMessage="1" showErrorMessage="1" sqref="E2:H2" xr:uid="{00000000-0002-0000-0200-000000000000}">
      <formula1>Test_types</formula1>
    </dataValidation>
    <dataValidation type="list" allowBlank="1" showInputMessage="1" showErrorMessage="1" sqref="E7:H7" xr:uid="{00000000-0002-0000-0200-000001000000}">
      <formula1>Browser_list</formula1>
    </dataValidation>
    <dataValidation type="list" allowBlank="1" showInputMessage="1" showErrorMessage="1" sqref="E4:H4" xr:uid="{00000000-0002-0000-0200-000004000000}">
      <formula1>Test_Team</formula1>
    </dataValidation>
    <dataValidation type="list" allowBlank="1" showInputMessage="1" showErrorMessage="1" sqref="E5:H5" xr:uid="{00000000-0002-0000-0200-000005000000}">
      <formula1>Project_URL</formula1>
    </dataValidation>
    <dataValidation type="list" allowBlank="1" showInputMessage="1" showErrorMessage="1" sqref="E6:H6" xr:uid="{00000000-0002-0000-0200-000006000000}">
      <formula1>Environment_OS</formula1>
    </dataValidation>
    <dataValidation type="list" allowBlank="1" showInputMessage="1" showErrorMessage="1" sqref="A23:A42 A44:A61 A64:A81 A83:A192" xr:uid="{00000000-0002-0000-0200-000002000000}">
      <formula1>Test_coverage</formula1>
    </dataValidation>
    <dataValidation type="list" allowBlank="1" showInputMessage="1" showErrorMessage="1" sqref="E23:E42 E44:E61 E64:E81 E83:E192" xr:uid="{D385A9AA-2198-48BC-9FA1-C9B4C8E20FF2}">
      <formula1>$D$10:$D$19</formula1>
    </dataValidation>
  </dataValidations>
  <hyperlinks>
    <hyperlink ref="E5" r:id="rId1" xr:uid="{AEE58158-91FD-482F-B933-EEBF3CD0679B}"/>
    <hyperlink ref="F32" r:id="rId2" xr:uid="{35962A2F-D674-4F89-BCCE-83D384F77640}"/>
    <hyperlink ref="F36" r:id="rId3" xr:uid="{BF98D19F-F10C-4B42-816C-8230B371F94E}"/>
    <hyperlink ref="F49" r:id="rId4" xr:uid="{6448873C-F502-46BD-92C4-AC2757CA0157}"/>
    <hyperlink ref="F53" r:id="rId5" xr:uid="{774FDA56-AC27-4351-AD5F-5619B6E2DC7C}"/>
    <hyperlink ref="F54" r:id="rId6" xr:uid="{5166E342-1513-4ABB-BE3E-8FB8C11898A6}"/>
    <hyperlink ref="F55" r:id="rId7" xr:uid="{9FB5BC2A-8DB9-4632-8AE0-47F9689EC6DB}"/>
    <hyperlink ref="F57" r:id="rId8" xr:uid="{C1A4CF95-2AB5-466A-911E-4F72E65A64B5}"/>
    <hyperlink ref="F60" r:id="rId9" xr:uid="{14524749-9494-4203-95D8-E81A0A47974B}"/>
    <hyperlink ref="F61" r:id="rId10" xr:uid="{7FE50C9E-E948-48A3-875A-D18A5E872493}"/>
    <hyperlink ref="F62" r:id="rId11" xr:uid="{66917A88-AA25-4691-BA6C-A2DDF7F5785A}"/>
    <hyperlink ref="F59" r:id="rId12" xr:uid="{5F265703-FDB4-4BEF-9232-2379429C2843}"/>
    <hyperlink ref="F81" r:id="rId13" xr:uid="{FCD7CDEF-8549-440D-929E-D9ED170D7AE9}"/>
    <hyperlink ref="F77" r:id="rId14" xr:uid="{6654222E-CCB2-430E-84E0-F6D1613C1EE8}"/>
    <hyperlink ref="F123" r:id="rId15" xr:uid="{00539DB3-3EDD-40E1-8C98-EB3E5B2F1E67}"/>
    <hyperlink ref="F138" r:id="rId16" xr:uid="{B0F37517-D3A7-41C3-8EB9-3857700B72B5}"/>
    <hyperlink ref="F153" r:id="rId17" xr:uid="{990D0E72-62DF-4060-8997-F0C1372436D4}"/>
    <hyperlink ref="F168" r:id="rId18" xr:uid="{B8026795-333D-446A-BBDA-73B3801A8BEB}"/>
    <hyperlink ref="F182" r:id="rId19" xr:uid="{AA0768BC-9A6B-4C50-8933-B6A73CAC2D71}"/>
    <hyperlink ref="F106" r:id="rId20" xr:uid="{45394A2C-CBE6-43AE-B2F9-6788FC4CDA6D}"/>
    <hyperlink ref="F100" r:id="rId21" xr:uid="{72E24E9D-044A-4227-BDAC-D2F77C15D0C6}"/>
    <hyperlink ref="F101" r:id="rId22" xr:uid="{C3D26E99-064B-4684-816A-4EC6FC47C884}"/>
    <hyperlink ref="F126" r:id="rId23" xr:uid="{011C3AEF-C81F-47DF-ADEB-BF82E12399F4}"/>
    <hyperlink ref="F107" r:id="rId24" xr:uid="{193FC2A0-CEE8-4F6D-AF57-252ABF589F4A}"/>
    <hyperlink ref="F115" r:id="rId25" xr:uid="{E0C58E1F-C6FF-42F2-A4C5-3066D198853A}"/>
    <hyperlink ref="F151" r:id="rId26" xr:uid="{92C55287-69C6-4194-B4BF-7BDDE71AB1CB}"/>
    <hyperlink ref="F169" r:id="rId27" xr:uid="{4D7D2E19-9A81-47AC-A976-2E2C948D4DA5}"/>
    <hyperlink ref="F184" r:id="rId28" xr:uid="{40A65B8E-95BB-4867-8F65-2B3E4F6CEDF0}"/>
    <hyperlink ref="F188" r:id="rId29" xr:uid="{4AB4274C-B5DB-4B26-BE0F-CC634A839CCC}"/>
  </hyperlinks>
  <pageMargins left="0.7" right="0.7" top="0.75" bottom="0.75" header="0.3" footer="0.3"/>
  <pageSetup paperSize="9" orientation="portrait" r:id="rId30"/>
  <legacyDrawing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ColWidth="9.109375" defaultRowHeight="12" customHeight="1" x14ac:dyDescent="0.25"/>
  <cols>
    <col min="1" max="1" width="16.6640625" style="4" customWidth="1"/>
    <col min="2" max="2" width="19.88671875" style="4" customWidth="1"/>
    <col min="3" max="3" width="15.6640625" style="4" customWidth="1"/>
    <col min="4" max="5" width="20.6640625" style="4" customWidth="1"/>
    <col min="6" max="6" width="15.6640625" style="4" customWidth="1"/>
    <col min="7" max="7" width="9.109375" style="4"/>
    <col min="8" max="8" width="19.109375" style="4" customWidth="1"/>
    <col min="9" max="9" width="10.109375" style="4" customWidth="1"/>
    <col min="10" max="10" width="20.88671875" style="4" customWidth="1"/>
    <col min="11" max="11" width="27" style="4" customWidth="1"/>
    <col min="12" max="16384" width="9.109375" style="4"/>
  </cols>
  <sheetData>
    <row r="1" spans="1:11" s="3" customFormat="1" x14ac:dyDescent="0.25">
      <c r="A1" s="94" t="s">
        <v>172</v>
      </c>
      <c r="B1" s="95" t="s">
        <v>173</v>
      </c>
      <c r="C1" s="146" t="s">
        <v>42</v>
      </c>
      <c r="D1" s="146"/>
      <c r="E1" s="146"/>
      <c r="F1" s="146"/>
      <c r="H1" s="96" t="s">
        <v>174</v>
      </c>
      <c r="J1" s="96" t="s">
        <v>155</v>
      </c>
      <c r="K1" s="96" t="s">
        <v>175</v>
      </c>
    </row>
    <row r="2" spans="1:11" ht="12" customHeight="1" x14ac:dyDescent="0.25">
      <c r="A2" s="165" t="s">
        <v>176</v>
      </c>
      <c r="B2" s="66" t="s">
        <v>138</v>
      </c>
      <c r="C2" s="143"/>
      <c r="D2" s="144"/>
      <c r="E2" s="144"/>
      <c r="F2" s="145"/>
      <c r="H2" s="67" t="s">
        <v>137</v>
      </c>
      <c r="J2" s="67" t="s">
        <v>177</v>
      </c>
      <c r="K2" s="68" t="s">
        <v>156</v>
      </c>
    </row>
    <row r="3" spans="1:11" ht="12" customHeight="1" x14ac:dyDescent="0.25">
      <c r="A3" s="165"/>
      <c r="B3" s="69" t="s">
        <v>139</v>
      </c>
      <c r="C3" s="143"/>
      <c r="D3" s="144"/>
      <c r="E3" s="144" t="s">
        <v>178</v>
      </c>
      <c r="F3" s="145"/>
      <c r="H3" s="70"/>
      <c r="J3" s="70" t="s">
        <v>179</v>
      </c>
      <c r="K3" s="71" t="s">
        <v>180</v>
      </c>
    </row>
    <row r="4" spans="1:11" ht="12" customHeight="1" x14ac:dyDescent="0.25">
      <c r="A4" s="165"/>
      <c r="B4" s="72" t="s">
        <v>181</v>
      </c>
      <c r="C4" s="143"/>
      <c r="D4" s="144"/>
      <c r="E4" s="144"/>
      <c r="F4" s="145"/>
      <c r="H4" s="70"/>
      <c r="J4" s="70" t="s">
        <v>182</v>
      </c>
      <c r="K4" s="71" t="s">
        <v>183</v>
      </c>
    </row>
    <row r="5" spans="1:11" ht="12" customHeight="1" x14ac:dyDescent="0.25">
      <c r="A5" s="165"/>
      <c r="B5" s="72" t="s">
        <v>158</v>
      </c>
      <c r="C5" s="143"/>
      <c r="D5" s="144"/>
      <c r="E5" s="144"/>
      <c r="F5" s="145"/>
      <c r="H5" s="70"/>
      <c r="J5" s="70" t="s">
        <v>184</v>
      </c>
      <c r="K5" s="71" t="s">
        <v>185</v>
      </c>
    </row>
    <row r="6" spans="1:11" ht="12" customHeight="1" x14ac:dyDescent="0.25">
      <c r="A6" s="165"/>
      <c r="B6" s="72" t="s">
        <v>186</v>
      </c>
      <c r="C6" s="143"/>
      <c r="D6" s="144"/>
      <c r="E6" s="144"/>
      <c r="F6" s="145"/>
      <c r="H6" s="70"/>
      <c r="J6" s="70"/>
      <c r="K6" s="70"/>
    </row>
    <row r="7" spans="1:11" ht="12" customHeight="1" x14ac:dyDescent="0.25">
      <c r="A7" s="165"/>
      <c r="B7" s="72" t="s">
        <v>187</v>
      </c>
      <c r="C7" s="143"/>
      <c r="D7" s="144"/>
      <c r="E7" s="144"/>
      <c r="F7" s="145"/>
      <c r="H7" s="70"/>
      <c r="J7" s="70"/>
      <c r="K7" s="70"/>
    </row>
    <row r="8" spans="1:11" ht="12" customHeight="1" x14ac:dyDescent="0.25">
      <c r="A8" s="165"/>
      <c r="B8" s="72" t="s">
        <v>140</v>
      </c>
      <c r="C8" s="143"/>
      <c r="D8" s="144"/>
      <c r="E8" s="144"/>
      <c r="F8" s="145"/>
      <c r="H8" s="70"/>
      <c r="J8" s="70"/>
      <c r="K8" s="70"/>
    </row>
    <row r="9" spans="1:11" ht="12" customHeight="1" x14ac:dyDescent="0.25">
      <c r="A9" s="165"/>
      <c r="B9" s="69"/>
      <c r="C9" s="143" t="s">
        <v>188</v>
      </c>
      <c r="D9" s="144"/>
      <c r="E9" s="144"/>
      <c r="F9" s="145"/>
      <c r="H9" s="70"/>
      <c r="J9" s="70"/>
      <c r="K9" s="70"/>
    </row>
    <row r="10" spans="1:11" ht="12" customHeight="1" x14ac:dyDescent="0.25">
      <c r="A10" s="165"/>
      <c r="B10" s="69"/>
      <c r="C10" s="143" t="s">
        <v>188</v>
      </c>
      <c r="D10" s="144"/>
      <c r="E10" s="144"/>
      <c r="F10" s="145"/>
      <c r="H10" s="70"/>
      <c r="J10" s="70"/>
      <c r="K10" s="70"/>
    </row>
    <row r="11" spans="1:11" ht="12" customHeight="1" x14ac:dyDescent="0.25">
      <c r="A11" s="153" t="s">
        <v>30</v>
      </c>
      <c r="B11" s="73" t="s">
        <v>144</v>
      </c>
      <c r="C11" s="147" t="s">
        <v>189</v>
      </c>
      <c r="D11" s="147"/>
      <c r="E11" s="147"/>
      <c r="F11" s="148"/>
      <c r="H11" s="74"/>
      <c r="J11" s="74"/>
      <c r="K11" s="74"/>
    </row>
    <row r="12" spans="1:11" ht="12" customHeight="1" x14ac:dyDescent="0.25">
      <c r="A12" s="153"/>
      <c r="B12" s="72" t="s">
        <v>141</v>
      </c>
      <c r="C12" s="149"/>
      <c r="D12" s="149"/>
      <c r="E12" s="149"/>
      <c r="F12" s="150"/>
      <c r="H12" s="74"/>
      <c r="J12" s="74"/>
      <c r="K12" s="74"/>
    </row>
    <row r="13" spans="1:11" ht="12" customHeight="1" x14ac:dyDescent="0.25">
      <c r="A13" s="153"/>
      <c r="B13" s="72" t="s">
        <v>190</v>
      </c>
      <c r="C13" s="144"/>
      <c r="D13" s="144"/>
      <c r="E13" s="144" t="s">
        <v>178</v>
      </c>
      <c r="F13" s="145"/>
      <c r="H13" s="74"/>
      <c r="J13" s="74"/>
      <c r="K13" s="74"/>
    </row>
    <row r="14" spans="1:11" ht="12" customHeight="1" x14ac:dyDescent="0.25">
      <c r="A14" s="153"/>
      <c r="B14" s="72" t="s">
        <v>191</v>
      </c>
      <c r="C14" s="144"/>
      <c r="D14" s="144"/>
      <c r="E14" s="144"/>
      <c r="F14" s="145"/>
      <c r="H14" s="74"/>
      <c r="J14" s="74"/>
      <c r="K14" s="74"/>
    </row>
    <row r="15" spans="1:11" ht="12" customHeight="1" x14ac:dyDescent="0.25">
      <c r="A15" s="153"/>
      <c r="B15" s="72" t="s">
        <v>143</v>
      </c>
      <c r="C15" s="144"/>
      <c r="D15" s="144"/>
      <c r="E15" s="144"/>
      <c r="F15" s="145"/>
      <c r="H15" s="74"/>
      <c r="J15" s="74"/>
      <c r="K15" s="74"/>
    </row>
    <row r="16" spans="1:11" ht="12" customHeight="1" x14ac:dyDescent="0.25">
      <c r="A16" s="153"/>
      <c r="B16" s="72" t="s">
        <v>192</v>
      </c>
      <c r="C16" s="144"/>
      <c r="D16" s="144"/>
      <c r="E16" s="144"/>
      <c r="F16" s="145"/>
      <c r="H16" s="70"/>
      <c r="J16" s="70"/>
      <c r="K16" s="70"/>
    </row>
    <row r="17" spans="1:11" ht="12" customHeight="1" x14ac:dyDescent="0.25">
      <c r="A17" s="153"/>
      <c r="B17" s="72" t="s">
        <v>142</v>
      </c>
      <c r="C17" s="144"/>
      <c r="D17" s="144"/>
      <c r="E17" s="144"/>
      <c r="F17" s="145"/>
      <c r="H17" s="70"/>
      <c r="J17" s="70"/>
      <c r="K17" s="70"/>
    </row>
    <row r="18" spans="1:11" ht="12" customHeight="1" x14ac:dyDescent="0.25">
      <c r="A18" s="153"/>
      <c r="B18" s="72" t="s">
        <v>193</v>
      </c>
      <c r="C18" s="144"/>
      <c r="D18" s="144"/>
      <c r="E18" s="144"/>
      <c r="F18" s="145"/>
      <c r="H18" s="70"/>
      <c r="J18" s="70"/>
      <c r="K18" s="70"/>
    </row>
    <row r="19" spans="1:11" ht="12" customHeight="1" x14ac:dyDescent="0.25">
      <c r="A19" s="153"/>
      <c r="B19" s="72" t="s">
        <v>194</v>
      </c>
      <c r="C19" s="144"/>
      <c r="D19" s="144"/>
      <c r="E19" s="144"/>
      <c r="F19" s="145"/>
      <c r="H19" s="70"/>
      <c r="J19" s="70"/>
      <c r="K19" s="70"/>
    </row>
    <row r="20" spans="1:11" ht="12" customHeight="1" x14ac:dyDescent="0.25">
      <c r="A20" s="153"/>
      <c r="B20" s="69"/>
      <c r="C20" s="144" t="s">
        <v>195</v>
      </c>
      <c r="D20" s="144"/>
      <c r="E20" s="144"/>
      <c r="F20" s="145"/>
      <c r="H20" s="70"/>
      <c r="J20" s="70"/>
      <c r="K20" s="70"/>
    </row>
    <row r="21" spans="1:11" ht="12" customHeight="1" x14ac:dyDescent="0.25">
      <c r="A21" s="153"/>
      <c r="B21" s="75"/>
      <c r="C21" s="154" t="s">
        <v>195</v>
      </c>
      <c r="D21" s="154"/>
      <c r="E21" s="154"/>
      <c r="F21" s="155"/>
      <c r="H21" s="70"/>
      <c r="J21" s="70"/>
      <c r="K21" s="70"/>
    </row>
    <row r="22" spans="1:11" ht="12" customHeight="1" x14ac:dyDescent="0.25">
      <c r="A22" s="156" t="s">
        <v>196</v>
      </c>
      <c r="B22" s="157"/>
      <c r="C22" s="158"/>
      <c r="D22" s="158"/>
      <c r="E22" s="158"/>
      <c r="F22" s="159"/>
      <c r="H22" s="70"/>
      <c r="J22" s="70"/>
      <c r="K22" s="70"/>
    </row>
    <row r="23" spans="1:11" ht="12" customHeight="1" x14ac:dyDescent="0.25">
      <c r="A23" s="160"/>
      <c r="B23" s="161"/>
      <c r="C23" s="161"/>
      <c r="D23" s="161"/>
      <c r="E23" s="161"/>
      <c r="F23" s="162"/>
      <c r="H23" s="76"/>
      <c r="J23" s="76"/>
      <c r="K23" s="76"/>
    </row>
    <row r="24" spans="1:11" ht="12" customHeight="1" x14ac:dyDescent="0.25">
      <c r="A24" s="1"/>
      <c r="B24" s="1"/>
      <c r="C24" s="1"/>
      <c r="D24" s="1"/>
      <c r="E24" s="1" t="s">
        <v>197</v>
      </c>
      <c r="F24" s="1"/>
    </row>
    <row r="25" spans="1:11" ht="12" customHeight="1" x14ac:dyDescent="0.25">
      <c r="A25" s="1"/>
      <c r="B25" s="1"/>
      <c r="C25" s="1"/>
      <c r="D25" s="1"/>
      <c r="E25" s="1"/>
      <c r="F25" s="1"/>
    </row>
    <row r="26" spans="1:11" ht="12" customHeight="1" x14ac:dyDescent="0.25">
      <c r="A26" s="163" t="s">
        <v>198</v>
      </c>
      <c r="B26" s="164"/>
      <c r="C26" s="77"/>
      <c r="D26" s="77"/>
      <c r="E26" s="77"/>
      <c r="F26" s="78"/>
    </row>
    <row r="27" spans="1:11" ht="12" customHeight="1" x14ac:dyDescent="0.25">
      <c r="A27" s="79" t="s">
        <v>199</v>
      </c>
      <c r="B27" s="80" t="s">
        <v>138</v>
      </c>
      <c r="C27" s="80"/>
      <c r="D27" s="80"/>
      <c r="E27" s="80"/>
      <c r="F27" s="81"/>
    </row>
    <row r="28" spans="1:11" ht="12" customHeight="1" x14ac:dyDescent="0.25">
      <c r="A28" s="79" t="s">
        <v>30</v>
      </c>
      <c r="B28" s="80" t="s">
        <v>141</v>
      </c>
      <c r="C28" s="80"/>
      <c r="D28" s="80"/>
      <c r="E28" s="80"/>
      <c r="F28" s="81"/>
    </row>
    <row r="29" spans="1:11" ht="12" customHeight="1" x14ac:dyDescent="0.25">
      <c r="A29" s="151" t="s">
        <v>200</v>
      </c>
      <c r="B29" s="152"/>
      <c r="C29" s="82"/>
      <c r="D29" s="82"/>
      <c r="E29" s="82"/>
      <c r="F29" s="83"/>
    </row>
    <row r="30" spans="1:11" ht="12" customHeight="1" x14ac:dyDescent="0.25">
      <c r="A30" s="84" t="s">
        <v>199</v>
      </c>
      <c r="B30" s="85" t="s">
        <v>30</v>
      </c>
      <c r="C30" s="85" t="s">
        <v>6</v>
      </c>
      <c r="D30" s="85" t="s">
        <v>164</v>
      </c>
      <c r="E30" s="85" t="s">
        <v>24</v>
      </c>
      <c r="F30" s="86" t="s">
        <v>34</v>
      </c>
    </row>
    <row r="31" spans="1:11" ht="12" customHeight="1" x14ac:dyDescent="0.25">
      <c r="A31" s="87" t="s">
        <v>187</v>
      </c>
      <c r="B31" s="88" t="s">
        <v>144</v>
      </c>
      <c r="C31" s="89" t="s">
        <v>201</v>
      </c>
      <c r="D31" s="88" t="s">
        <v>21</v>
      </c>
      <c r="E31" s="88" t="s">
        <v>202</v>
      </c>
      <c r="F31" s="98" t="s">
        <v>115</v>
      </c>
    </row>
    <row r="32" spans="1:11" ht="12" customHeight="1" x14ac:dyDescent="0.25">
      <c r="A32" s="87" t="s">
        <v>138</v>
      </c>
      <c r="B32" s="88" t="s">
        <v>193</v>
      </c>
      <c r="C32" s="89" t="s">
        <v>201</v>
      </c>
      <c r="D32" s="88" t="s">
        <v>21</v>
      </c>
      <c r="E32" s="88" t="s">
        <v>202</v>
      </c>
      <c r="F32" s="98" t="s">
        <v>117</v>
      </c>
    </row>
    <row r="33" spans="1:6" ht="12" customHeight="1" x14ac:dyDescent="0.25">
      <c r="A33" s="87" t="s">
        <v>158</v>
      </c>
      <c r="B33" s="88" t="s">
        <v>142</v>
      </c>
      <c r="C33" s="89" t="s">
        <v>201</v>
      </c>
      <c r="D33" s="88" t="s">
        <v>21</v>
      </c>
      <c r="E33" s="88" t="s">
        <v>202</v>
      </c>
      <c r="F33" s="98" t="s">
        <v>105</v>
      </c>
    </row>
    <row r="34" spans="1:6" ht="12" customHeight="1" x14ac:dyDescent="0.25">
      <c r="A34" s="90" t="s">
        <v>139</v>
      </c>
      <c r="B34" s="91" t="s">
        <v>193</v>
      </c>
      <c r="C34" s="92" t="s">
        <v>201</v>
      </c>
      <c r="D34" s="91" t="s">
        <v>21</v>
      </c>
      <c r="E34" s="93">
        <v>41249</v>
      </c>
      <c r="F34" s="99"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 ref="C7:F7"/>
    <mergeCell ref="C1:F1"/>
    <mergeCell ref="C2:F2"/>
    <mergeCell ref="C17:F17"/>
    <mergeCell ref="C3:F3"/>
    <mergeCell ref="C15:F15"/>
    <mergeCell ref="C10:F10"/>
    <mergeCell ref="C11:F11"/>
    <mergeCell ref="C12:F12"/>
    <mergeCell ref="C16:F16"/>
    <mergeCell ref="C4:F4"/>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9C6086F-61BE-4971-BFEB-BACEC1BEF24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8</vt:i4>
      </vt:variant>
    </vt:vector>
  </HeadingPairs>
  <TitlesOfParts>
    <vt:vector size="12" baseType="lpstr">
      <vt:lpstr>Description</vt:lpstr>
      <vt:lpstr>Build Info</vt:lpstr>
      <vt:lpstr>Bio &amp; Press</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Анна Плотникова</dc:creator>
  <cp:keywords>DailyFitLog Acceptance sheet</cp:keywords>
  <dc:description/>
  <cp:lastModifiedBy>Анна Плотникова</cp:lastModifiedBy>
  <cp:revision>1</cp:revision>
  <dcterms:created xsi:type="dcterms:W3CDTF">2007-06-26T08:13:00Z</dcterms:created>
  <dcterms:modified xsi:type="dcterms:W3CDTF">2022-12-14T19:10:40Z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