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annsa\Desktop\A1qa\Фотограф\"/>
    </mc:Choice>
  </mc:AlternateContent>
  <xr:revisionPtr revIDLastSave="0" documentId="13_ncr:1_{207D6B91-1768-466F-8BAE-5987831824D6}" xr6:coauthVersionLast="45" xr6:coauthVersionMax="45" xr10:uidLastSave="{00000000-0000-0000-0000-000000000000}"/>
  <bookViews>
    <workbookView xWindow="-108" yWindow="-108" windowWidth="23256" windowHeight="12576" activeTab="2" xr2:uid="{00000000-000D-0000-FFFF-FFFF00000000}"/>
  </bookViews>
  <sheets>
    <sheet name="Description" sheetId="2" r:id="rId1"/>
    <sheet name="Build Info" sheetId="11" r:id="rId2"/>
    <sheet name="Front End" sheetId="7" r:id="rId3"/>
    <sheet name="Testing Plan" sheetId="10" r:id="rId4"/>
  </sheets>
  <definedNames>
    <definedName name="_xlnm._FilterDatabase" localSheetId="2" hidden="1">'Front End'!$B$21:$B$25</definedName>
    <definedName name="B_Critical">OFFSET('Build Info'!Build_Number,49,0)</definedName>
    <definedName name="Blocker">OFFSET('Build Info'!Build_Number,48,0)</definedName>
    <definedName name="Browser_list">'Testing Plan'!$B$11:$B$21</definedName>
    <definedName name="Build_Number" localSheetId="1">OFFSET('Build Info'!$C$2,0,0,1,COUNTA('Build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Plan'!$K$2:$K$23</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Description!$A$78:$A$87</definedName>
    <definedName name="Test_Team">'Testing Plan'!$H$2:$H$23</definedName>
    <definedName name="Test_types">Description!$B$10:$B$18</definedName>
    <definedName name="Trivial">OFFSET('Build Info'!Build_Number,52,0)</definedName>
  </definedNames>
  <calcPr calcId="181029"/>
</workbook>
</file>

<file path=xl/calcChain.xml><?xml version="1.0" encoding="utf-8"?>
<calcChain xmlns="http://schemas.openxmlformats.org/spreadsheetml/2006/main">
  <c r="E14" i="7" l="1"/>
  <c r="E10" i="7"/>
  <c r="E11" i="7" l="1"/>
  <c r="E19" i="7"/>
  <c r="E18" i="7"/>
  <c r="E17" i="7"/>
  <c r="E16" i="7"/>
  <c r="E15" i="7"/>
  <c r="E13" i="7"/>
  <c r="E12" i="7"/>
  <c r="E20" i="7" l="1"/>
  <c r="D55" i="11"/>
  <c r="D28" i="11"/>
  <c r="D10" i="11"/>
  <c r="E10" i="11"/>
  <c r="B10" i="11"/>
  <c r="F10" i="11"/>
  <c r="C10" i="11"/>
  <c r="F55" i="11"/>
  <c r="B55" i="11"/>
  <c r="E55" i="11"/>
  <c r="C55" i="11"/>
  <c r="E39" i="11"/>
  <c r="F28" i="11"/>
  <c r="B28" i="11"/>
  <c r="E28" i="11"/>
  <c r="C28" i="11"/>
  <c r="F17" i="7" l="1"/>
  <c r="F15" i="7" l="1"/>
  <c r="F10" i="7"/>
  <c r="F16" i="7"/>
  <c r="F11" i="7"/>
  <c r="F12" i="7"/>
  <c r="F14" i="7"/>
  <c r="F13" i="7"/>
  <c r="F19" i="7"/>
  <c r="F1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Саша</author>
    <author>a.burtsev</author>
  </authors>
  <commentList>
    <comment ref="A1" authorId="0" shapeId="0" xr:uid="{00000000-0006-0000-0200-000001000000}">
      <text>
        <r>
          <rPr>
            <sz val="9"/>
            <color indexed="81"/>
            <rFont val="Tahoma"/>
            <family val="2"/>
            <charset val="204"/>
          </rPr>
          <t xml:space="preserve">Required
</t>
        </r>
      </text>
    </comment>
    <comment ref="A2" authorId="0" shapeId="0" xr:uid="{00000000-0006-0000-0200-000002000000}">
      <text>
        <r>
          <rPr>
            <sz val="9"/>
            <color indexed="81"/>
            <rFont val="Tahoma"/>
            <family val="2"/>
            <charset val="204"/>
          </rPr>
          <t>Required</t>
        </r>
      </text>
    </comment>
    <comment ref="A3" authorId="0" shapeId="0" xr:uid="{00000000-0006-0000-0200-000003000000}">
      <text>
        <r>
          <rPr>
            <sz val="9"/>
            <color indexed="81"/>
            <rFont val="Tahoma"/>
            <family val="2"/>
            <charset val="204"/>
          </rPr>
          <t>Required</t>
        </r>
      </text>
    </comment>
    <comment ref="A4" authorId="0" shapeId="0" xr:uid="{00000000-0006-0000-0200-000004000000}">
      <text>
        <r>
          <rPr>
            <sz val="9"/>
            <color indexed="81"/>
            <rFont val="Tahoma"/>
            <family val="2"/>
            <charset val="204"/>
          </rPr>
          <t>Required</t>
        </r>
      </text>
    </comment>
    <comment ref="A5" authorId="0" shapeId="0" xr:uid="{00000000-0006-0000-0200-000005000000}">
      <text>
        <r>
          <rPr>
            <sz val="9"/>
            <color indexed="81"/>
            <rFont val="Tahoma"/>
            <family val="2"/>
            <charset val="204"/>
          </rPr>
          <t xml:space="preserve">Required
</t>
        </r>
      </text>
    </comment>
    <comment ref="A21" authorId="1" shapeId="0" xr:uid="{00000000-0006-0000-0200-000006000000}">
      <text>
        <r>
          <rPr>
            <sz val="9"/>
            <color indexed="81"/>
            <rFont val="Tahoma"/>
            <family val="2"/>
            <charset val="204"/>
          </rPr>
          <t>Required</t>
        </r>
      </text>
    </comment>
    <comment ref="C21" authorId="1" shapeId="0" xr:uid="{00000000-0006-0000-0200-000007000000}">
      <text>
        <r>
          <rPr>
            <sz val="9"/>
            <color indexed="81"/>
            <rFont val="Tahoma"/>
            <family val="2"/>
            <charset val="204"/>
          </rPr>
          <t>Required</t>
        </r>
      </text>
    </comment>
    <comment ref="D21" authorId="1" shapeId="0" xr:uid="{00000000-0006-0000-0200-000008000000}">
      <text>
        <r>
          <rPr>
            <sz val="9"/>
            <color indexed="81"/>
            <rFont val="Tahoma"/>
            <family val="2"/>
            <charset val="204"/>
          </rPr>
          <t>Required</t>
        </r>
      </text>
    </comment>
  </commentList>
</comments>
</file>

<file path=xl/sharedStrings.xml><?xml version="1.0" encoding="utf-8"?>
<sst xmlns="http://schemas.openxmlformats.org/spreadsheetml/2006/main" count="1508" uniqueCount="361">
  <si>
    <t>Build Information</t>
  </si>
  <si>
    <t>Test type</t>
  </si>
  <si>
    <t>Test date</t>
  </si>
  <si>
    <t>Tester</t>
  </si>
  <si>
    <t>Quality</t>
  </si>
  <si>
    <t>Comments</t>
  </si>
  <si>
    <t>Statistics for Defects</t>
  </si>
  <si>
    <t>Total</t>
  </si>
  <si>
    <t>Defect validation report:</t>
  </si>
  <si>
    <t>Number of checked CRs</t>
  </si>
  <si>
    <t>Module</t>
  </si>
  <si>
    <t>Function</t>
  </si>
  <si>
    <t>GUI</t>
  </si>
  <si>
    <t>Partially tested</t>
  </si>
  <si>
    <t>Minor</t>
  </si>
  <si>
    <t>Major</t>
  </si>
  <si>
    <t>Critical</t>
  </si>
  <si>
    <t>Not available</t>
  </si>
  <si>
    <t>Project size</t>
  </si>
  <si>
    <t>OK</t>
  </si>
  <si>
    <t>Build</t>
  </si>
  <si>
    <t>IE 8</t>
  </si>
  <si>
    <t>Result</t>
  </si>
  <si>
    <t>Rejected</t>
  </si>
  <si>
    <t>New defects found:</t>
  </si>
  <si>
    <t>General</t>
  </si>
  <si>
    <t>IE 9</t>
  </si>
  <si>
    <t>Status</t>
  </si>
  <si>
    <t>MAT</t>
  </si>
  <si>
    <t>Issues</t>
  </si>
  <si>
    <t>Test Cases Statistics</t>
  </si>
  <si>
    <t>Quantity</t>
  </si>
  <si>
    <t>Percentage (%)</t>
  </si>
  <si>
    <t>Total cases</t>
  </si>
  <si>
    <t>Not implemented</t>
  </si>
  <si>
    <t>Not tested</t>
  </si>
  <si>
    <t>Requirement</t>
  </si>
  <si>
    <t>Software</t>
  </si>
  <si>
    <t>Win 7</t>
  </si>
  <si>
    <t>Language: English</t>
  </si>
  <si>
    <t xml:space="preserve"> </t>
  </si>
  <si>
    <t>Main Test Condition</t>
  </si>
  <si>
    <t>OS</t>
  </si>
  <si>
    <t>Browser</t>
  </si>
  <si>
    <t>Additional Test Plan</t>
  </si>
  <si>
    <t>Build Number</t>
  </si>
  <si>
    <t>Test Type</t>
  </si>
  <si>
    <t>1.5.2</t>
  </si>
  <si>
    <t>04 - 05.12.2012</t>
  </si>
  <si>
    <t>Medium</t>
  </si>
  <si>
    <t>Chrome 23</t>
  </si>
  <si>
    <t>High</t>
  </si>
  <si>
    <t>Safari 6</t>
  </si>
  <si>
    <t>Firefox 17</t>
  </si>
  <si>
    <t>Build number</t>
  </si>
  <si>
    <t>AT</t>
  </si>
  <si>
    <t>11-12.06.2012</t>
  </si>
  <si>
    <t>New defects quantity</t>
  </si>
  <si>
    <t>–</t>
  </si>
  <si>
    <t>Jira defects status report:</t>
  </si>
  <si>
    <t>Open</t>
  </si>
  <si>
    <t>In Progress</t>
  </si>
  <si>
    <t>Resolved</t>
  </si>
  <si>
    <t>Postponed</t>
  </si>
  <si>
    <t>To be reformulated</t>
  </si>
  <si>
    <t>Number of checked defects</t>
  </si>
  <si>
    <t>Reject: Critical</t>
  </si>
  <si>
    <t>Reject: Major</t>
  </si>
  <si>
    <t>Reject: Minor</t>
  </si>
  <si>
    <t>Not checked</t>
  </si>
  <si>
    <t>Percent of Rejects</t>
  </si>
  <si>
    <t>CR validation report:</t>
  </si>
  <si>
    <t>Project name</t>
  </si>
  <si>
    <t>Project URL</t>
  </si>
  <si>
    <t>Database</t>
  </si>
  <si>
    <t>Default browser</t>
  </si>
  <si>
    <t>Quantity of defects having "Open" state by the end of testing (the issue is open and ready for the assignee to start work on it).</t>
  </si>
  <si>
    <t>Quantity of defects having "In Progress" state by the end of testing (this issue is being actively worked on at the moment by the assignee).</t>
  </si>
  <si>
    <t>Quantity of defects having "Resolved" state by the end of testing (A resolution has been taken, and it is awaiting verification by reporter. From here issues are either reopened, or are closed).</t>
  </si>
  <si>
    <t>Required</t>
  </si>
  <si>
    <t>NFT</t>
  </si>
  <si>
    <t>Crossbrowser Test</t>
  </si>
  <si>
    <t>iPad 3</t>
  </si>
  <si>
    <t>Total defects quantity</t>
  </si>
  <si>
    <t>DV</t>
  </si>
  <si>
    <t>Acceptable</t>
  </si>
  <si>
    <t>Project Size</t>
  </si>
  <si>
    <t>Quantity of defects having "Postponed" state by the end of testing.</t>
  </si>
  <si>
    <t>Quantity of defects having "To be reformulated" state by the end of testing.</t>
  </si>
  <si>
    <t>Regression Test</t>
  </si>
  <si>
    <t>Safari 5</t>
  </si>
  <si>
    <t>iPhone 5</t>
  </si>
  <si>
    <t>iPhone 4S</t>
  </si>
  <si>
    <t>Android 2.3</t>
  </si>
  <si>
    <t>6.8 %</t>
  </si>
  <si>
    <t>Opera 12</t>
  </si>
  <si>
    <t>Add test type if it's not on the list.</t>
  </si>
  <si>
    <t>Smoke Test</t>
  </si>
  <si>
    <t>Quantity of defects required to be checked but not checked.</t>
  </si>
  <si>
    <t>Any comments that are needed.</t>
  </si>
  <si>
    <t>Date range when the tests were performed.</t>
  </si>
  <si>
    <t>Browser on which the tests were performed.</t>
  </si>
  <si>
    <t>Subjective metric set for the first build by QA Manager for further tracking of quality.</t>
  </si>
  <si>
    <t>Quantity of active defects by the end of testing found in the current build.</t>
  </si>
  <si>
    <t>Quantity of active defects in Jira by the end of testing found in the current build.</t>
  </si>
  <si>
    <t>Quantity of all active defects in Jira by the end of testing.</t>
  </si>
  <si>
    <t>Quantity of CRs required to be checked but not checked.</t>
  </si>
  <si>
    <t>Quantity of rejected CRs in the current build.</t>
  </si>
  <si>
    <t>Quantity of CRs checked in the current build.</t>
  </si>
  <si>
    <t>Quantity of defects checked in the current build.</t>
  </si>
  <si>
    <t>Total quantity of active defects in JIRA.</t>
  </si>
  <si>
    <t>A common description of the quality of the build in accordance with last testing type should be included in such letters.</t>
  </si>
  <si>
    <t>The Acceptance Sheet contains information about all tests and their results.</t>
  </si>
  <si>
    <t>An acceptance sheet should be sent as an attach to PM, TM and PC after the MAT, the New Features Testing (if an acceptance test will not be executed) and the Acceptance Test.</t>
  </si>
  <si>
    <t>"Project name" Acceptance Sheet Document</t>
  </si>
  <si>
    <t>The number of the build that was tested.</t>
  </si>
  <si>
    <t xml:space="preserve">A subset of all defined/planned test cases that cover the main functionality of a component or system, to ascertaining that the most crucial functions of a program work, but not bothering with finer details. </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</si>
  <si>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</si>
  <si>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 xml:space="preserve">Testing of the program to determine if it's functional on different internet browsers. </t>
  </si>
  <si>
    <t>New defects found</t>
  </si>
  <si>
    <t>Jira defects status report</t>
  </si>
  <si>
    <t>Defect validation report</t>
  </si>
  <si>
    <t>CR validation report</t>
  </si>
  <si>
    <t>Results used by the tester when filling cells of the Acceptance Sheet</t>
  </si>
  <si>
    <t>Everything works fine.</t>
  </si>
  <si>
    <t>Function was tested partially due to some reasons.</t>
  </si>
  <si>
    <t>Design, navigation, functional proposals and advice. This Defect is not obligatory to be fixed.</t>
  </si>
  <si>
    <t xml:space="preserve">Design error. Functional error that rarely occurs. </t>
  </si>
  <si>
    <t>Functional error which disturbs normal work of an application, but the error does not block the work of this part of application completely.</t>
  </si>
  <si>
    <t>Functional error which blocks completely some part of functional or all application.</t>
  </si>
  <si>
    <t>Function is not available for test.</t>
  </si>
  <si>
    <t>Function has not been tested.</t>
  </si>
  <si>
    <t>Testing Plan tab description</t>
  </si>
  <si>
    <t>Build Info &amp; Testing tabs description</t>
  </si>
  <si>
    <t>Testers who performed tests.</t>
  </si>
  <si>
    <t>Percentage of rejected defects.</t>
  </si>
  <si>
    <t>Percentage of rejected CRs.</t>
  </si>
  <si>
    <t>Functional error which is not very important. Function behaviour does not correspond to the Use Case completely (for example fields max length, etc). This defect does not influence greatly on the user’s work.</t>
  </si>
  <si>
    <t>Function has been not implemented yet.</t>
  </si>
  <si>
    <t>Information about required browsers and OS, necessary tests and their date and results.</t>
  </si>
  <si>
    <t>Android 4.0</t>
  </si>
  <si>
    <t>Project Environment</t>
  </si>
  <si>
    <t>Project Information</t>
  </si>
  <si>
    <t>Test Team</t>
  </si>
  <si>
    <t>Environment / Operating System</t>
  </si>
  <si>
    <t>Build quality range</t>
  </si>
  <si>
    <t>Above Medium</t>
  </si>
  <si>
    <t>Below Medium</t>
  </si>
  <si>
    <t>Low</t>
  </si>
  <si>
    <t>Not Acceptable</t>
  </si>
  <si>
    <t>Operating System</t>
  </si>
  <si>
    <t>URL</t>
  </si>
  <si>
    <t>Live</t>
  </si>
  <si>
    <t>UAT</t>
  </si>
  <si>
    <t>Test</t>
  </si>
  <si>
    <t>Dev</t>
  </si>
  <si>
    <t>http://projectx_uat.com</t>
  </si>
  <si>
    <t>http://projectx_live.com</t>
  </si>
  <si>
    <t>http://projectx_dev.com</t>
  </si>
  <si>
    <t>http://projectx_test.com</t>
  </si>
  <si>
    <t>Environment / OS</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</si>
  <si>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</si>
  <si>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Applies to ST and means that the build is acceptable for further testing. 
Applies to DV and means that 10% or less of issues rejected.</t>
  </si>
  <si>
    <t>Applies to ST and means that the build is not acceptable for further testing. The test team is blocked.
Applies to DV and means that more than 10% of issues rejected.</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</si>
  <si>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</si>
  <si>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</si>
  <si>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</si>
  <si>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Quality rate</t>
  </si>
  <si>
    <t>MacOS 10.7.2</t>
  </si>
  <si>
    <t>Add environment / operating system if it's not on the list.</t>
  </si>
  <si>
    <t>Add browser if it's not on the list.</t>
  </si>
  <si>
    <t>—</t>
  </si>
  <si>
    <t>Used for testing environment with built-in browser (e.g. in Android system).</t>
  </si>
  <si>
    <t>Environment / OS on which the tests were performed.</t>
  </si>
  <si>
    <t>Subjective quality rate of the build.</t>
  </si>
  <si>
    <t>Calculated quality rate of the build.</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</si>
  <si>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</si>
  <si>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</si>
  <si>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</si>
  <si>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</si>
  <si>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Average</t>
  </si>
  <si>
    <t>Jira defects severity report:</t>
  </si>
  <si>
    <t>Enhancement</t>
  </si>
  <si>
    <t>Reject: Average</t>
  </si>
  <si>
    <t>Reject: Enhancement</t>
  </si>
  <si>
    <t>Applies to MAT, AT, NFT, Regression test, Crossbrowser test. 
A few enhancement/minor GUI problems exist in the application, the application works as designed, and conforms the end-user’s requirements.</t>
  </si>
  <si>
    <t>With high severity</t>
  </si>
  <si>
    <t>Quantity of active defects with high severity (Average, Major, Critical) by the end of testing found in the current build.</t>
  </si>
  <si>
    <t>Quantity of rejected defects with "Critical" severity in the current build.</t>
  </si>
  <si>
    <t>Quantity of rejected defects with "Major" severity in the current build.</t>
  </si>
  <si>
    <t>Quantity of rejected defects with "Average" severity in the current build.</t>
  </si>
  <si>
    <t>Quantity of rejected defects with "Minor" severity in the current build.</t>
  </si>
  <si>
    <t>Quantity of rejected defects with "Enhancementl" severity in the current build.</t>
  </si>
  <si>
    <t>Jira defects severity report</t>
  </si>
  <si>
    <t>Quantity of active defects with "Critical" severity by the end of testing.</t>
  </si>
  <si>
    <t>Quantity of active defects with "Major" severity by the end of testing.</t>
  </si>
  <si>
    <t>Quantity of active defects with "Average" severity by the end of testing.</t>
  </si>
  <si>
    <t>Quantity of active defects with "Minor" severity by the end of testing.</t>
  </si>
  <si>
    <t>Quantity of active defects with "Enhancement" severity by the end of testing.</t>
  </si>
  <si>
    <t>O. Kot</t>
  </si>
  <si>
    <t>IE 10</t>
  </si>
  <si>
    <t>IE 11</t>
  </si>
  <si>
    <t>1.0</t>
  </si>
  <si>
    <t>09.12.22-14.12.22</t>
  </si>
  <si>
    <t>Anna Plotnikova</t>
  </si>
  <si>
    <t>https://photostudio.demohoster.com/</t>
  </si>
  <si>
    <t>Win 10 х64</t>
  </si>
  <si>
    <t>https://photostudio.demohoster.com</t>
  </si>
  <si>
    <t>Gregory Olsen. Photo Studio.</t>
  </si>
  <si>
    <t>Header</t>
  </si>
  <si>
    <t>Logo</t>
  </si>
  <si>
    <t>Search string</t>
  </si>
  <si>
    <t>Greg’s photo</t>
  </si>
  <si>
    <t>Text</t>
  </si>
  <si>
    <t>Page title</t>
  </si>
  <si>
    <t>List of Pictures</t>
  </si>
  <si>
    <t>Links in pictures</t>
  </si>
  <si>
    <t>Photo</t>
  </si>
  <si>
    <t>Greg’s article</t>
  </si>
  <si>
    <t>Message for customers</t>
  </si>
  <si>
    <t>Send button</t>
  </si>
  <si>
    <t>Footer</t>
  </si>
  <si>
    <t>Email link</t>
  </si>
  <si>
    <t>Facebook link</t>
  </si>
  <si>
    <t>Twitter link</t>
  </si>
  <si>
    <t>Instagram link</t>
  </si>
  <si>
    <t>YouTube link</t>
  </si>
  <si>
    <t>HOME</t>
  </si>
  <si>
    <t>WORK.Portrait</t>
  </si>
  <si>
    <t>Thumbnails</t>
  </si>
  <si>
    <t>Pagination</t>
  </si>
  <si>
    <t>WORK.Lifestyle</t>
  </si>
  <si>
    <t>WORK.Travel</t>
  </si>
  <si>
    <t>WORK.Motion</t>
  </si>
  <si>
    <t>CONNECT.Page Bio &amp; Press</t>
  </si>
  <si>
    <t>CONNECT.Clients</t>
  </si>
  <si>
    <t>CONNECT.Philanthropy</t>
  </si>
  <si>
    <t>CONNECT.Contact</t>
  </si>
  <si>
    <t>Feedback form. Firstname</t>
  </si>
  <si>
    <t>Feedback form. Lastname</t>
  </si>
  <si>
    <t>Feedback form. Email</t>
  </si>
  <si>
    <t>Feedback form. Subject</t>
  </si>
  <si>
    <t>Feedback form. Message</t>
  </si>
  <si>
    <t>INSTAOLSEN</t>
  </si>
  <si>
    <t>List of sessions</t>
  </si>
  <si>
    <t>Picture</t>
  </si>
  <si>
    <t>Describing (Mini Studio Session)</t>
  </si>
  <si>
    <t>Describing (Mini Outdoor Session)</t>
  </si>
  <si>
    <t>Describing (Standard Session)</t>
  </si>
  <si>
    <t>Start price</t>
  </si>
  <si>
    <t>Additional subjects dropdown</t>
  </si>
  <si>
    <t>Details</t>
  </si>
  <si>
    <t>Back button</t>
  </si>
  <si>
    <t>Session information. Photo</t>
  </si>
  <si>
    <t>Session information. Session name</t>
  </si>
  <si>
    <t>Session information. Additional Subjects</t>
  </si>
  <si>
    <t>Session information. Total Price</t>
  </si>
  <si>
    <t>Contact information. Email</t>
  </si>
  <si>
    <t>Contact information. Firstname</t>
  </si>
  <si>
    <t>Contact information. Lastname</t>
  </si>
  <si>
    <t>Contact information. Company</t>
  </si>
  <si>
    <t>Contact information. Address</t>
  </si>
  <si>
    <t>Contact information. Apartment</t>
  </si>
  <si>
    <t>Contact information. City</t>
  </si>
  <si>
    <t>Contact information. Country</t>
  </si>
  <si>
    <t>Contact information. Postal code</t>
  </si>
  <si>
    <t>Contact information. Phone</t>
  </si>
  <si>
    <t>Contact information. Checkbox "Save this information for next time"</t>
  </si>
  <si>
    <t>Contact information. Checkbox "Keep me up to date on news"</t>
  </si>
  <si>
    <t>Button "Continue to payment method"</t>
  </si>
  <si>
    <t>Payment form. Heading</t>
  </si>
  <si>
    <t>Payment form. Owner</t>
  </si>
  <si>
    <t>Payment form. CVV</t>
  </si>
  <si>
    <t>Payment form. Card number</t>
  </si>
  <si>
    <t>Payment form. Expiration date. Date picker Month</t>
  </si>
  <si>
    <t>Payment form. Expiration date. Date picker Year</t>
  </si>
  <si>
    <t>Pictures Payment systems</t>
  </si>
  <si>
    <t>Button Confirm</t>
  </si>
  <si>
    <t>Link of Instagram</t>
  </si>
  <si>
    <t>Google Chrome 108.0.5359.98</t>
  </si>
  <si>
    <t>QATC-724969</t>
  </si>
  <si>
    <t>Tabs</t>
  </si>
  <si>
    <t>QATC-724982</t>
  </si>
  <si>
    <t>QATC-724994</t>
  </si>
  <si>
    <t>Favicon</t>
  </si>
  <si>
    <t>QATC-724988</t>
  </si>
  <si>
    <t>QATC-725038</t>
  </si>
  <si>
    <t>QATC-725048</t>
  </si>
  <si>
    <t>QATC-725060</t>
  </si>
  <si>
    <t>QATC-725111</t>
  </si>
  <si>
    <t>QATC-725117</t>
  </si>
  <si>
    <t>QATC-725130</t>
  </si>
  <si>
    <t>Preview photos</t>
  </si>
  <si>
    <t>Question-answer zone</t>
  </si>
  <si>
    <t>Links to corresponding galleries</t>
  </si>
  <si>
    <t>QATC-725169</t>
  </si>
  <si>
    <t>QATC-725292</t>
  </si>
  <si>
    <t xml:space="preserve">Preview photos </t>
  </si>
  <si>
    <t>QATC-725306</t>
  </si>
  <si>
    <t>Photo viewer</t>
  </si>
  <si>
    <t>QATC-725310</t>
  </si>
  <si>
    <t>QATC-725315</t>
  </si>
  <si>
    <t>QATC-725331</t>
  </si>
  <si>
    <t>Photo order</t>
  </si>
  <si>
    <t>QATC-725338</t>
  </si>
  <si>
    <t>QATC-725342</t>
  </si>
  <si>
    <t>QATC-725352</t>
  </si>
  <si>
    <t>QATC-725377</t>
  </si>
  <si>
    <t>QATC-725384</t>
  </si>
  <si>
    <t>QATC-725391</t>
  </si>
  <si>
    <t>QATC-725412</t>
  </si>
  <si>
    <t>QATC-725425</t>
  </si>
  <si>
    <t>QATC-725431</t>
  </si>
  <si>
    <t>Upd: average - major</t>
  </si>
  <si>
    <t>QATC-725837</t>
  </si>
  <si>
    <t>QATC-725855</t>
  </si>
  <si>
    <t>QATC-725863</t>
  </si>
  <si>
    <t>QATC-725883</t>
  </si>
  <si>
    <t>QATC-725890</t>
  </si>
  <si>
    <t>upd: major - average</t>
  </si>
  <si>
    <t>QATC-725896</t>
  </si>
  <si>
    <t>QATC-725902</t>
  </si>
  <si>
    <t>QATC-725908</t>
  </si>
  <si>
    <t>QATC-725927</t>
  </si>
  <si>
    <t>QATC-725938</t>
  </si>
  <si>
    <t>QATC-726059</t>
  </si>
  <si>
    <t>QATC-726071</t>
  </si>
  <si>
    <t>QATC-726079</t>
  </si>
  <si>
    <t>SEND AN EMAIL form</t>
  </si>
  <si>
    <t>QATC-726095</t>
  </si>
  <si>
    <t>QATC-726103</t>
  </si>
  <si>
    <t>QATC-726119</t>
  </si>
  <si>
    <t>SESSIONS. Our Sessions</t>
  </si>
  <si>
    <t>SESSIONS.Book Information. Mini Outdoor session</t>
  </si>
  <si>
    <t>Google Chrome - 108.0.5359.98</t>
  </si>
  <si>
    <t>QATC-726193</t>
  </si>
  <si>
    <t>QATC-726210</t>
  </si>
  <si>
    <t>Button Book</t>
  </si>
  <si>
    <t>Book Session. Mini Outdoor Session</t>
  </si>
  <si>
    <t>Book Session. Mini Studio Session</t>
  </si>
  <si>
    <t>Book Session. General</t>
  </si>
  <si>
    <t>Presence on all pages</t>
  </si>
  <si>
    <t>QATC-726212</t>
  </si>
  <si>
    <t>Book Session. Standard Session</t>
  </si>
  <si>
    <t>QATC-726215</t>
  </si>
  <si>
    <t>QATC-726218</t>
  </si>
  <si>
    <t>Book Information. Mini Studio session</t>
  </si>
  <si>
    <t>QATC-726222</t>
  </si>
  <si>
    <t>QATC-726226</t>
  </si>
  <si>
    <t>Book Information. Standard session</t>
  </si>
  <si>
    <t>QATC-726230</t>
  </si>
  <si>
    <t>QATC-726233</t>
  </si>
  <si>
    <t>QATC-726261</t>
  </si>
  <si>
    <t>QATC-726266</t>
  </si>
  <si>
    <t>QATC-726267</t>
  </si>
  <si>
    <t>QATC-726273</t>
  </si>
  <si>
    <t>QATC-726275</t>
  </si>
  <si>
    <t>QATC-726278</t>
  </si>
  <si>
    <t>QATC-726279</t>
  </si>
  <si>
    <t>Payment</t>
  </si>
  <si>
    <t>QATC-726285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</si>
</sst>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b/>
      <sz val="9"/>
      <name val="Arial"/>
      <family val="2"/>
      <charset val="204"/>
    </font>
    <font>
      <sz val="9"/>
      <color indexed="81"/>
      <name val="Tahoma"/>
      <family val="2"/>
      <charset val="204"/>
    </font>
    <font>
      <b/>
      <sz val="9"/>
      <color indexed="9"/>
      <name val="Arial"/>
      <family val="2"/>
      <charset val="204"/>
    </font>
    <font>
      <sz val="8"/>
      <color indexed="8"/>
      <name val="Arial"/>
      <family val="2"/>
      <charset val="204"/>
    </font>
    <font>
      <b/>
      <sz val="8"/>
      <color indexed="8"/>
      <name val="Arial"/>
      <family val="2"/>
      <charset val="204"/>
    </font>
    <font>
      <sz val="8"/>
      <name val="Calibri"/>
      <family val="2"/>
      <charset val="204"/>
    </font>
    <font>
      <b/>
      <sz val="8"/>
      <color indexed="8"/>
      <name val="Calibri"/>
      <family val="2"/>
      <charset val="204"/>
    </font>
    <font>
      <sz val="8"/>
      <color indexed="8"/>
      <name val="Calibri"/>
      <family val="2"/>
      <charset val="204"/>
    </font>
    <font>
      <sz val="11"/>
      <color theme="1"/>
      <name val="Calibri"/>
      <family val="2"/>
      <charset val="204"/>
      <scheme val="minor"/>
    </font>
    <font>
      <sz val="11"/>
      <color theme="0"/>
      <name val="Calibri"/>
      <family val="2"/>
      <scheme val="minor"/>
    </font>
    <font>
      <u/>
      <sz val="10"/>
      <color theme="10"/>
      <name val="Arial"/>
      <family val="2"/>
      <charset val="204"/>
    </font>
    <font>
      <sz val="11"/>
      <color rgb="FF9C6500"/>
      <name val="Calibri"/>
      <family val="2"/>
      <scheme val="minor"/>
    </font>
    <font>
      <sz val="11"/>
      <color rgb="FF9C0006"/>
      <name val="Calibri"/>
      <family val="2"/>
      <scheme val="minor"/>
    </font>
    <font>
      <sz val="11"/>
      <color rgb="FF006100"/>
      <name val="Calibri"/>
      <family val="2"/>
      <scheme val="minor"/>
    </font>
    <font>
      <sz val="8"/>
      <color theme="1"/>
      <name val="Arial"/>
      <family val="2"/>
      <charset val="204"/>
    </font>
    <font>
      <b/>
      <sz val="9"/>
      <color rgb="FFC00000"/>
      <name val="Arial"/>
      <family val="2"/>
      <charset val="204"/>
    </font>
    <font>
      <sz val="9"/>
      <color theme="1"/>
      <name val="Calibri"/>
      <family val="2"/>
      <charset val="204"/>
      <scheme val="minor"/>
    </font>
    <font>
      <b/>
      <sz val="9"/>
      <color theme="0"/>
      <name val="Arial"/>
      <family val="2"/>
      <charset val="204"/>
    </font>
    <font>
      <b/>
      <sz val="8"/>
      <color theme="1" tint="0.249977111117893"/>
      <name val="Arial"/>
      <family val="2"/>
      <charset val="204"/>
    </font>
    <font>
      <u/>
      <sz val="8"/>
      <color theme="10"/>
      <name val="Arial"/>
      <family val="2"/>
      <charset val="204"/>
    </font>
    <font>
      <b/>
      <sz val="8"/>
      <color rgb="FF4D5361"/>
      <name val="Arial"/>
      <family val="2"/>
      <charset val="204"/>
    </font>
    <font>
      <b/>
      <sz val="8"/>
      <color theme="0"/>
      <name val="Arial"/>
      <family val="2"/>
      <charset val="204"/>
    </font>
    <font>
      <b/>
      <sz val="9"/>
      <color theme="1" tint="0.249977111117893"/>
      <name val="Arial"/>
      <family val="2"/>
      <charset val="204"/>
    </font>
    <font>
      <b/>
      <sz val="9"/>
      <color theme="1"/>
      <name val="Arial"/>
      <family val="2"/>
      <charset val="204"/>
    </font>
    <font>
      <sz val="8"/>
      <color theme="1"/>
      <name val="Calibri"/>
      <family val="2"/>
      <charset val="204"/>
      <scheme val="minor"/>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sz val="8"/>
      <color theme="0"/>
      <name val="Arial"/>
      <family val="2"/>
      <charset val="204"/>
    </font>
  </fonts>
  <fills count="14">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EB9C"/>
      </patternFill>
    </fill>
    <fill>
      <patternFill patternType="solid">
        <fgColor rgb="FFFFC7CE"/>
      </patternFill>
    </fill>
    <fill>
      <patternFill patternType="solid">
        <fgColor rgb="FFC6EFCE"/>
      </patternFill>
    </fill>
    <fill>
      <patternFill patternType="solid">
        <fgColor rgb="FF437381"/>
        <bgColor indexed="64"/>
      </patternFill>
    </fill>
    <fill>
      <patternFill patternType="solid">
        <fgColor rgb="FF7CACBC"/>
        <bgColor indexed="64"/>
      </patternFill>
    </fill>
    <fill>
      <patternFill patternType="solid">
        <fgColor rgb="FF33C533"/>
        <bgColor indexed="64"/>
      </patternFill>
    </fill>
    <fill>
      <patternFill patternType="solid">
        <fgColor theme="0"/>
        <bgColor indexed="64"/>
      </patternFill>
    </fill>
  </fills>
  <borders count="2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1" tint="0.34998626667073579"/>
      </left>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1" tint="0.34998626667073579"/>
      </right>
      <top style="thin">
        <color theme="0" tint="-0.499984740745262"/>
      </top>
      <bottom style="thin">
        <color theme="1" tint="0.34998626667073579"/>
      </bottom>
      <diagonal/>
    </border>
  </borders>
  <cellStyleXfs count="16">
    <xf numFmtId="0" fontId="0" fillId="0" borderId="0"/>
    <xf numFmtId="0" fontId="17" fillId="3"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9" fontId="7" fillId="0" borderId="0" applyFont="0" applyFill="0" applyBorder="0" applyAlignment="0" applyProtection="0"/>
    <xf numFmtId="0" fontId="22" fillId="9" borderId="0" applyNumberFormat="0" applyBorder="0" applyAlignment="0" applyProtection="0"/>
  </cellStyleXfs>
  <cellXfs count="209">
    <xf numFmtId="0" fontId="0" fillId="0" borderId="0" xfId="0"/>
    <xf numFmtId="0" fontId="1" fillId="0" borderId="0" xfId="5" applyFont="1" applyAlignment="1">
      <alignment horizontal="center" vertical="center" wrapText="1" shrinkToFit="1"/>
    </xf>
    <xf numFmtId="0" fontId="23" fillId="0" borderId="0" xfId="0" applyFont="1" applyAlignment="1">
      <alignment horizontal="center" vertical="center" wrapText="1" shrinkToFit="1"/>
    </xf>
    <xf numFmtId="0" fontId="6" fillId="0" borderId="0" xfId="0" applyFont="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8" fillId="0" borderId="0" xfId="0" applyFont="1" applyAlignment="1">
      <alignment vertical="center"/>
    </xf>
    <xf numFmtId="0" fontId="24" fillId="0" borderId="0" xfId="0" applyFont="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4" fillId="0" borderId="0" xfId="0" applyFont="1" applyAlignment="1">
      <alignment vertical="center"/>
    </xf>
    <xf numFmtId="0" fontId="5" fillId="0" borderId="0" xfId="4" applyFont="1" applyFill="1" applyBorder="1" applyAlignment="1">
      <alignment vertical="center"/>
    </xf>
    <xf numFmtId="0" fontId="4" fillId="0" borderId="0" xfId="4" applyFont="1" applyFill="1" applyBorder="1" applyAlignment="1">
      <alignment vertical="center"/>
    </xf>
    <xf numFmtId="0" fontId="5" fillId="0" borderId="0" xfId="4" applyFont="1" applyBorder="1" applyAlignment="1">
      <alignment vertical="center"/>
    </xf>
    <xf numFmtId="0" fontId="3" fillId="0" borderId="0" xfId="4" applyFont="1" applyFill="1" applyAlignment="1">
      <alignment vertical="center"/>
    </xf>
    <xf numFmtId="0" fontId="4" fillId="0" borderId="0" xfId="4" applyFont="1" applyAlignment="1">
      <alignment vertical="center"/>
    </xf>
    <xf numFmtId="0" fontId="8" fillId="0" borderId="0" xfId="0" applyFont="1" applyAlignment="1">
      <alignment vertical="center" wrapText="1"/>
    </xf>
    <xf numFmtId="0" fontId="8" fillId="0" borderId="0" xfId="0" applyFont="1"/>
    <xf numFmtId="0" fontId="25" fillId="0" borderId="0" xfId="0" applyFont="1" applyBorder="1" applyAlignment="1">
      <alignment vertical="center"/>
    </xf>
    <xf numFmtId="0" fontId="1" fillId="0" borderId="0" xfId="4" applyFont="1" applyFill="1" applyBorder="1" applyAlignment="1">
      <alignment vertical="center"/>
    </xf>
    <xf numFmtId="0" fontId="26" fillId="10" borderId="1" xfId="3" applyFont="1" applyFill="1" applyBorder="1" applyAlignment="1">
      <alignment horizontal="center" vertical="center" wrapText="1" shrinkToFit="1"/>
    </xf>
    <xf numFmtId="0" fontId="25" fillId="0" borderId="1" xfId="0" applyFont="1" applyBorder="1" applyAlignment="1">
      <alignment horizontal="center" vertical="center"/>
    </xf>
    <xf numFmtId="0" fontId="24" fillId="0" borderId="0" xfId="0" applyFont="1" applyBorder="1" applyAlignment="1">
      <alignment vertical="center"/>
    </xf>
    <xf numFmtId="0" fontId="9" fillId="10" borderId="2" xfId="3" applyFont="1" applyFill="1" applyBorder="1" applyAlignment="1">
      <alignment vertical="center" wrapText="1" shrinkToFit="1"/>
    </xf>
    <xf numFmtId="0" fontId="26" fillId="10" borderId="2" xfId="3" applyFont="1" applyFill="1" applyBorder="1" applyAlignment="1">
      <alignment vertical="center" wrapText="1" shrinkToFit="1"/>
    </xf>
    <xf numFmtId="0" fontId="1" fillId="0" borderId="3" xfId="0" applyFont="1" applyFill="1" applyBorder="1" applyAlignment="1">
      <alignment vertical="center"/>
    </xf>
    <xf numFmtId="0" fontId="26" fillId="10" borderId="2" xfId="0" applyFont="1" applyFill="1" applyBorder="1" applyAlignment="1">
      <alignment horizontal="center" vertical="center"/>
    </xf>
    <xf numFmtId="0" fontId="4"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vertical="top"/>
    </xf>
    <xf numFmtId="0" fontId="27" fillId="11" borderId="2" xfId="0" applyFont="1" applyFill="1" applyBorder="1" applyAlignment="1">
      <alignment horizontal="center" vertical="center"/>
    </xf>
    <xf numFmtId="0" fontId="28" fillId="0" borderId="2" xfId="11" applyFont="1" applyBorder="1" applyAlignment="1">
      <alignment vertical="center"/>
    </xf>
    <xf numFmtId="0" fontId="1" fillId="0" borderId="2" xfId="0" applyFont="1" applyBorder="1" applyAlignment="1">
      <alignment horizontal="right" vertical="center"/>
    </xf>
    <xf numFmtId="10" fontId="1" fillId="0" borderId="2" xfId="0" applyNumberFormat="1" applyFont="1" applyBorder="1" applyAlignment="1">
      <alignment horizontal="right" vertical="center"/>
    </xf>
    <xf numFmtId="0" fontId="29" fillId="11" borderId="2" xfId="0" applyFont="1" applyFill="1" applyBorder="1" applyAlignment="1">
      <alignment horizontal="left" vertical="center"/>
    </xf>
    <xf numFmtId="0" fontId="29" fillId="11" borderId="2" xfId="0" applyFont="1" applyFill="1" applyBorder="1" applyAlignment="1">
      <alignment horizontal="right" vertical="center"/>
    </xf>
    <xf numFmtId="0" fontId="4" fillId="11" borderId="2" xfId="0" applyFont="1" applyFill="1" applyBorder="1" applyAlignment="1">
      <alignment horizontal="left" vertical="center"/>
    </xf>
    <xf numFmtId="0" fontId="30" fillId="10"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Fill="1" applyBorder="1" applyAlignment="1">
      <alignment vertical="center"/>
    </xf>
    <xf numFmtId="0" fontId="1" fillId="0" borderId="2" xfId="4" applyFont="1" applyFill="1" applyBorder="1" applyAlignment="1">
      <alignment horizontal="left" vertical="top"/>
    </xf>
    <xf numFmtId="0" fontId="4" fillId="11" borderId="2" xfId="0" applyFont="1" applyFill="1" applyBorder="1" applyAlignment="1">
      <alignment horizontal="left" vertical="top"/>
    </xf>
    <xf numFmtId="0" fontId="13" fillId="0" borderId="2" xfId="0" applyNumberFormat="1" applyFont="1" applyFill="1" applyBorder="1" applyAlignment="1">
      <alignment horizontal="left" vertical="center"/>
    </xf>
    <xf numFmtId="0" fontId="1" fillId="0" borderId="0" xfId="0" applyFont="1" applyBorder="1" applyAlignment="1">
      <alignment horizontal="center" vertical="center"/>
    </xf>
    <xf numFmtId="0" fontId="1" fillId="0" borderId="4" xfId="0" applyFont="1" applyBorder="1" applyAlignment="1">
      <alignment horizontal="left" vertical="center"/>
    </xf>
    <xf numFmtId="0" fontId="1" fillId="0" borderId="5" xfId="5" applyFont="1" applyBorder="1" applyAlignment="1">
      <alignment horizontal="center" vertical="center" wrapText="1" shrinkToFit="1"/>
    </xf>
    <xf numFmtId="0" fontId="1" fillId="0" borderId="6" xfId="5" applyFont="1" applyBorder="1" applyAlignment="1">
      <alignment horizontal="center" vertical="center" wrapText="1" shrinkToFit="1"/>
    </xf>
    <xf numFmtId="0" fontId="1" fillId="0" borderId="6" xfId="5" applyFont="1" applyBorder="1" applyAlignment="1">
      <alignment horizontal="center" vertical="center" wrapText="1"/>
    </xf>
    <xf numFmtId="0" fontId="14" fillId="0" borderId="5" xfId="5" applyFont="1" applyBorder="1" applyAlignment="1">
      <alignment horizontal="center" vertical="center" wrapText="1"/>
    </xf>
    <xf numFmtId="0" fontId="1" fillId="0" borderId="7" xfId="5" applyFont="1" applyBorder="1" applyAlignment="1">
      <alignment horizontal="center" vertical="center" wrapText="1" shrinkToFit="1"/>
    </xf>
    <xf numFmtId="0" fontId="1" fillId="0" borderId="8" xfId="0" applyFont="1" applyBorder="1" applyAlignment="1">
      <alignment horizontal="center" vertical="center"/>
    </xf>
    <xf numFmtId="0" fontId="28" fillId="0" borderId="8" xfId="11" applyFont="1" applyBorder="1" applyAlignment="1">
      <alignment horizontal="center" vertical="center"/>
    </xf>
    <xf numFmtId="0" fontId="1" fillId="0" borderId="6" xfId="0" applyFont="1" applyBorder="1" applyAlignment="1">
      <alignment horizontal="center" vertical="center"/>
    </xf>
    <xf numFmtId="0" fontId="28" fillId="0" borderId="6" xfId="11" applyFont="1" applyBorder="1" applyAlignment="1">
      <alignment horizontal="center" vertical="center"/>
    </xf>
    <xf numFmtId="0" fontId="1" fillId="0" borderId="6" xfId="0" applyFont="1" applyBorder="1" applyAlignment="1">
      <alignment vertical="center"/>
    </xf>
    <xf numFmtId="0" fontId="1" fillId="0" borderId="7" xfId="0" applyFont="1" applyBorder="1" applyAlignment="1">
      <alignment horizontal="center" vertical="center"/>
    </xf>
    <xf numFmtId="0" fontId="26" fillId="10" borderId="2" xfId="5" applyFont="1" applyFill="1" applyBorder="1" applyAlignment="1">
      <alignment horizontal="center" vertical="center" wrapText="1" shrinkToFit="1"/>
    </xf>
    <xf numFmtId="0" fontId="26" fillId="10" borderId="5" xfId="5" applyFont="1" applyFill="1" applyBorder="1" applyAlignment="1">
      <alignment horizontal="center" vertical="center" wrapText="1" shrinkToFit="1"/>
    </xf>
    <xf numFmtId="0" fontId="1" fillId="0" borderId="9" xfId="5" applyFont="1" applyBorder="1" applyAlignment="1">
      <alignment horizontal="center" vertical="center" wrapText="1" shrinkToFit="1"/>
    </xf>
    <xf numFmtId="0" fontId="1" fillId="0" borderId="1" xfId="5" applyFont="1" applyBorder="1" applyAlignment="1">
      <alignment horizontal="center" vertical="center" wrapText="1" shrinkToFit="1"/>
    </xf>
    <xf numFmtId="0" fontId="1" fillId="0" borderId="10" xfId="5" applyFont="1" applyBorder="1" applyAlignment="1">
      <alignment horizontal="center" vertical="center" wrapText="1" shrinkToFit="1"/>
    </xf>
    <xf numFmtId="0" fontId="23" fillId="0" borderId="9"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14" fontId="23" fillId="0" borderId="1" xfId="0" quotePrefix="1" applyNumberFormat="1" applyFont="1" applyBorder="1" applyAlignment="1">
      <alignment horizontal="center" vertical="center" wrapText="1" shrinkToFit="1"/>
    </xf>
    <xf numFmtId="0" fontId="12" fillId="12" borderId="10" xfId="6" applyFont="1" applyFill="1" applyBorder="1" applyAlignment="1">
      <alignment horizontal="center" vertical="center" wrapText="1" shrinkToFit="1"/>
    </xf>
    <xf numFmtId="0" fontId="23" fillId="0" borderId="11" xfId="0" applyFont="1" applyFill="1" applyBorder="1" applyAlignment="1">
      <alignment horizontal="center" vertical="center" wrapText="1" shrinkToFit="1"/>
    </xf>
    <xf numFmtId="0" fontId="23" fillId="0" borderId="12" xfId="0" applyFont="1" applyBorder="1" applyAlignment="1">
      <alignment horizontal="center" vertical="center" wrapText="1" shrinkToFit="1"/>
    </xf>
    <xf numFmtId="14" fontId="23" fillId="0" borderId="12" xfId="0" quotePrefix="1" applyNumberFormat="1" applyFont="1" applyBorder="1" applyAlignment="1">
      <alignment horizontal="center" vertical="center" wrapText="1" shrinkToFit="1"/>
    </xf>
    <xf numFmtId="14" fontId="23" fillId="0" borderId="12" xfId="0" applyNumberFormat="1" applyFont="1" applyBorder="1" applyAlignment="1">
      <alignment horizontal="center" vertical="center" wrapText="1" shrinkToFit="1"/>
    </xf>
    <xf numFmtId="0" fontId="12" fillId="12" borderId="13" xfId="6" applyFont="1" applyFill="1" applyBorder="1" applyAlignment="1">
      <alignment horizontal="center" vertical="center" wrapText="1" shrinkToFit="1"/>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0" fontId="31" fillId="11" borderId="10" xfId="0" applyFont="1" applyFill="1" applyBorder="1" applyAlignment="1">
      <alignment horizontal="center" vertical="center"/>
    </xf>
    <xf numFmtId="0" fontId="32" fillId="10" borderId="14" xfId="0" applyFont="1" applyFill="1" applyBorder="1" applyAlignment="1">
      <alignment horizontal="center" vertical="center"/>
    </xf>
    <xf numFmtId="0" fontId="32" fillId="10" borderId="15" xfId="0" applyFont="1" applyFill="1" applyBorder="1" applyAlignment="1">
      <alignment horizontal="center" vertical="center"/>
    </xf>
    <xf numFmtId="0" fontId="32" fillId="10" borderId="1" xfId="0" applyFont="1" applyFill="1" applyBorder="1" applyAlignment="1">
      <alignment horizontal="center" vertical="center"/>
    </xf>
    <xf numFmtId="0" fontId="32" fillId="10" borderId="10" xfId="0" applyFont="1" applyFill="1" applyBorder="1" applyAlignment="1">
      <alignment horizontal="center" vertical="center"/>
    </xf>
    <xf numFmtId="0" fontId="26" fillId="10" borderId="2" xfId="3" applyFont="1" applyFill="1" applyBorder="1" applyAlignment="1">
      <alignment horizontal="center" vertical="center" wrapText="1" shrinkToFit="1"/>
    </xf>
    <xf numFmtId="0" fontId="4" fillId="0" borderId="2" xfId="3" applyFont="1" applyBorder="1" applyAlignment="1">
      <alignment vertical="center" wrapText="1" shrinkToFit="1"/>
    </xf>
    <xf numFmtId="0" fontId="12" fillId="0" borderId="2" xfId="3" applyFont="1" applyBorder="1" applyAlignment="1">
      <alignment horizontal="center" vertical="center" wrapText="1" shrinkToFit="1"/>
    </xf>
    <xf numFmtId="0" fontId="1" fillId="0" borderId="0" xfId="0" applyFont="1"/>
    <xf numFmtId="0" fontId="33" fillId="0" borderId="1" xfId="0" applyFont="1" applyBorder="1" applyAlignment="1">
      <alignment horizontal="center" vertical="center"/>
    </xf>
    <xf numFmtId="14" fontId="12" fillId="0" borderId="2" xfId="3" applyNumberFormat="1" applyFont="1" applyBorder="1" applyAlignment="1">
      <alignment horizontal="center" vertical="center" wrapText="1" shrinkToFit="1"/>
    </xf>
    <xf numFmtId="0" fontId="33" fillId="0" borderId="0" xfId="0" applyFont="1" applyBorder="1" applyAlignment="1">
      <alignment vertical="center"/>
    </xf>
    <xf numFmtId="0" fontId="4" fillId="0" borderId="2" xfId="3" applyFont="1" applyFill="1" applyBorder="1" applyAlignment="1">
      <alignment vertical="center" wrapText="1" shrinkToFit="1"/>
    </xf>
    <xf numFmtId="0" fontId="4" fillId="0" borderId="2" xfId="3" applyFont="1" applyFill="1" applyBorder="1" applyAlignment="1">
      <alignment horizontal="left" vertical="center" wrapText="1" shrinkToFit="1"/>
    </xf>
    <xf numFmtId="0" fontId="12" fillId="12" borderId="2" xfId="6" applyFont="1" applyFill="1" applyBorder="1" applyAlignment="1">
      <alignment horizontal="center" vertical="center" wrapText="1" shrinkToFit="1"/>
    </xf>
    <xf numFmtId="0" fontId="13" fillId="0" borderId="2" xfId="6" applyFont="1" applyFill="1" applyBorder="1" applyAlignment="1">
      <alignment horizontal="center" vertical="center" wrapText="1" shrinkToFit="1"/>
    </xf>
    <xf numFmtId="0" fontId="13" fillId="0" borderId="2" xfId="3" applyFont="1" applyBorder="1" applyAlignment="1">
      <alignment horizontal="center" vertical="center" wrapText="1" shrinkToFit="1"/>
    </xf>
    <xf numFmtId="0" fontId="15" fillId="0" borderId="2" xfId="3" applyFont="1" applyBorder="1" applyAlignment="1">
      <alignment horizontal="center" vertical="center" wrapText="1" shrinkToFit="1"/>
    </xf>
    <xf numFmtId="0" fontId="16" fillId="0" borderId="2" xfId="3" applyFont="1" applyBorder="1" applyAlignment="1">
      <alignment horizontal="center" vertical="center" wrapText="1" shrinkToFit="1"/>
    </xf>
    <xf numFmtId="0" fontId="12" fillId="2" borderId="2" xfId="3" applyFont="1" applyFill="1" applyBorder="1" applyAlignment="1">
      <alignment horizontal="center" vertical="center" wrapText="1" shrinkToFit="1"/>
    </xf>
    <xf numFmtId="0" fontId="4" fillId="0" borderId="16" xfId="3" applyFont="1" applyBorder="1" applyAlignment="1">
      <alignment vertical="center" wrapText="1" shrinkToFit="1"/>
    </xf>
    <xf numFmtId="0" fontId="12" fillId="0" borderId="0" xfId="3" applyFont="1" applyBorder="1" applyAlignment="1">
      <alignment horizontal="center" vertical="center" wrapText="1" shrinkToFit="1"/>
    </xf>
    <xf numFmtId="0" fontId="4" fillId="0" borderId="2" xfId="7" applyFont="1" applyBorder="1" applyAlignment="1">
      <alignment vertical="center"/>
    </xf>
    <xf numFmtId="9" fontId="13" fillId="0" borderId="2" xfId="14" applyFont="1" applyBorder="1" applyAlignment="1">
      <alignment horizontal="center" vertical="center" wrapText="1" shrinkToFit="1"/>
    </xf>
    <xf numFmtId="0" fontId="1" fillId="13" borderId="0" xfId="0" applyFont="1" applyFill="1" applyAlignment="1">
      <alignment vertical="center"/>
    </xf>
    <xf numFmtId="0" fontId="1" fillId="0" borderId="0" xfId="4" applyFont="1" applyAlignment="1">
      <alignment vertical="center"/>
    </xf>
    <xf numFmtId="0" fontId="1" fillId="0" borderId="0" xfId="4" applyFont="1" applyBorder="1" applyAlignment="1">
      <alignment vertical="center"/>
    </xf>
    <xf numFmtId="0" fontId="1" fillId="0" borderId="0" xfId="1" applyFont="1" applyFill="1" applyBorder="1" applyAlignment="1">
      <alignment vertical="center" wrapText="1"/>
    </xf>
    <xf numFmtId="0" fontId="27" fillId="11" borderId="2" xfId="1" applyFont="1" applyFill="1" applyBorder="1" applyAlignment="1">
      <alignment horizontal="left" vertical="center" wrapText="1" shrinkToFit="1"/>
    </xf>
    <xf numFmtId="0" fontId="1" fillId="0" borderId="5" xfId="1" applyFont="1" applyFill="1" applyBorder="1" applyAlignment="1">
      <alignment vertical="center" wrapText="1"/>
    </xf>
    <xf numFmtId="49" fontId="1" fillId="0" borderId="0" xfId="7" applyNumberFormat="1" applyFont="1" applyBorder="1" applyAlignment="1">
      <alignment horizontal="center" vertical="center"/>
    </xf>
    <xf numFmtId="0" fontId="1" fillId="0" borderId="6" xfId="1" applyFont="1" applyFill="1" applyBorder="1" applyAlignment="1">
      <alignment vertical="center" wrapText="1"/>
    </xf>
    <xf numFmtId="0" fontId="1" fillId="0" borderId="0" xfId="4" applyFont="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1" fillId="0" borderId="0" xfId="4" applyFont="1" applyFill="1" applyAlignment="1">
      <alignment vertical="center"/>
    </xf>
    <xf numFmtId="49" fontId="1" fillId="0" borderId="0" xfId="7" applyNumberFormat="1" applyFont="1" applyBorder="1" applyAlignment="1">
      <alignment horizontal="left" vertical="center"/>
    </xf>
    <xf numFmtId="0" fontId="34" fillId="9" borderId="2" xfId="15" applyFont="1" applyBorder="1" applyAlignment="1">
      <alignment horizontal="center" vertical="center"/>
    </xf>
    <xf numFmtId="0" fontId="35" fillId="7" borderId="2" xfId="12" applyFont="1" applyBorder="1" applyAlignment="1">
      <alignment horizontal="center" vertical="center"/>
    </xf>
    <xf numFmtId="0" fontId="36" fillId="6" borderId="2" xfId="10" applyFont="1" applyBorder="1" applyAlignment="1">
      <alignment horizontal="center" vertical="center"/>
    </xf>
    <xf numFmtId="0" fontId="37" fillId="8" borderId="5" xfId="13" applyFont="1" applyBorder="1" applyAlignment="1">
      <alignment horizontal="center" vertical="center"/>
    </xf>
    <xf numFmtId="0" fontId="34" fillId="4" borderId="2" xfId="8" applyFont="1" applyBorder="1" applyAlignment="1">
      <alignment horizontal="center" vertical="center"/>
    </xf>
    <xf numFmtId="0" fontId="34" fillId="9" borderId="5" xfId="15" applyFont="1" applyBorder="1" applyAlignment="1">
      <alignment horizontal="center" vertical="center"/>
    </xf>
    <xf numFmtId="0" fontId="37" fillId="8" borderId="2" xfId="13" applyFont="1" applyBorder="1" applyAlignment="1">
      <alignment horizontal="center" vertical="center"/>
    </xf>
    <xf numFmtId="14" fontId="1" fillId="0" borderId="0" xfId="4" applyNumberFormat="1" applyFont="1" applyFill="1" applyBorder="1" applyAlignment="1">
      <alignment horizontal="left" vertical="center"/>
    </xf>
    <xf numFmtId="14" fontId="1" fillId="0" borderId="0" xfId="4" applyNumberFormat="1" applyFont="1" applyFill="1" applyAlignment="1">
      <alignment horizontal="left" vertical="center"/>
    </xf>
    <xf numFmtId="14" fontId="1" fillId="0" borderId="0" xfId="4" applyNumberFormat="1" applyFont="1" applyBorder="1" applyAlignment="1">
      <alignment horizontal="left" vertical="center"/>
    </xf>
    <xf numFmtId="14" fontId="1" fillId="0" borderId="0" xfId="4" applyNumberFormat="1" applyFont="1" applyAlignment="1">
      <alignment horizontal="left" vertical="center"/>
    </xf>
    <xf numFmtId="0" fontId="8" fillId="0" borderId="0" xfId="4" applyFont="1" applyAlignment="1">
      <alignment vertical="center"/>
    </xf>
    <xf numFmtId="0" fontId="8" fillId="0" borderId="0" xfId="4" applyFont="1" applyBorder="1" applyAlignment="1">
      <alignment vertical="center"/>
    </xf>
    <xf numFmtId="0" fontId="8" fillId="0" borderId="0" xfId="0" applyFont="1" applyFill="1" applyBorder="1" applyAlignment="1">
      <alignment vertical="center"/>
    </xf>
    <xf numFmtId="0" fontId="8" fillId="0" borderId="0" xfId="0" applyFont="1" applyFill="1" applyAlignment="1">
      <alignment vertical="center"/>
    </xf>
    <xf numFmtId="0" fontId="30" fillId="10" borderId="2" xfId="0" applyFont="1" applyFill="1" applyBorder="1" applyAlignment="1">
      <alignment horizontal="center" vertical="center"/>
    </xf>
    <xf numFmtId="0" fontId="1" fillId="0" borderId="2" xfId="4" applyFont="1" applyFill="1" applyBorder="1" applyAlignment="1" applyProtection="1">
      <alignment horizontal="center" vertical="center"/>
      <protection locked="0"/>
    </xf>
    <xf numFmtId="0" fontId="29" fillId="11" borderId="2" xfId="0"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 fillId="0" borderId="2" xfId="4" applyFont="1" applyFill="1" applyBorder="1" applyAlignment="1">
      <alignment horizontal="center" vertical="center"/>
    </xf>
    <xf numFmtId="0" fontId="19" fillId="0" borderId="2" xfId="11" applyFill="1" applyBorder="1" applyAlignment="1">
      <alignment horizontal="center" vertical="center"/>
    </xf>
    <xf numFmtId="0" fontId="1" fillId="0" borderId="5" xfId="4" applyFont="1" applyFill="1" applyBorder="1" applyAlignment="1" applyProtection="1">
      <alignment horizontal="center" vertical="center"/>
      <protection locked="0"/>
    </xf>
    <xf numFmtId="0" fontId="1" fillId="0" borderId="5" xfId="0" applyFont="1" applyBorder="1" applyAlignment="1">
      <alignment horizontal="center" vertical="center"/>
    </xf>
    <xf numFmtId="0" fontId="30" fillId="10" borderId="4" xfId="0" applyFont="1" applyFill="1" applyBorder="1" applyAlignment="1">
      <alignment horizontal="center" vertical="center"/>
    </xf>
    <xf numFmtId="0" fontId="1" fillId="0" borderId="5" xfId="0" applyFont="1" applyBorder="1" applyAlignment="1">
      <alignment horizontal="left" vertical="center"/>
    </xf>
    <xf numFmtId="0" fontId="11" fillId="10" borderId="2" xfId="9" applyFont="1" applyFill="1" applyBorder="1" applyAlignment="1">
      <alignment horizontal="center" vertical="center" wrapText="1"/>
    </xf>
    <xf numFmtId="0" fontId="1" fillId="0" borderId="18" xfId="4" applyFont="1" applyFill="1" applyBorder="1" applyAlignment="1">
      <alignment horizontal="center" vertical="center"/>
    </xf>
    <xf numFmtId="0" fontId="1" fillId="0" borderId="0" xfId="4" applyFont="1" applyFill="1" applyBorder="1" applyAlignment="1">
      <alignment horizontal="center" vertical="center"/>
    </xf>
    <xf numFmtId="0" fontId="1" fillId="0" borderId="19" xfId="4" applyFont="1" applyFill="1" applyBorder="1" applyAlignment="1">
      <alignment horizontal="center" vertical="center"/>
    </xf>
    <xf numFmtId="0" fontId="1" fillId="0" borderId="20" xfId="4" applyFont="1" applyFill="1" applyBorder="1" applyAlignment="1">
      <alignment horizontal="center" vertical="center"/>
    </xf>
    <xf numFmtId="0" fontId="1" fillId="0" borderId="21" xfId="4" applyFont="1" applyFill="1" applyBorder="1" applyAlignment="1">
      <alignment horizontal="center" vertical="center"/>
    </xf>
    <xf numFmtId="0" fontId="1" fillId="0" borderId="22" xfId="4" applyFont="1" applyFill="1" applyBorder="1" applyAlignment="1">
      <alignment horizontal="center" vertical="center"/>
    </xf>
    <xf numFmtId="0" fontId="11" fillId="10" borderId="4" xfId="9" applyFont="1" applyFill="1" applyBorder="1" applyAlignment="1">
      <alignment horizontal="center" vertical="center" wrapText="1"/>
    </xf>
    <xf numFmtId="0" fontId="11" fillId="10" borderId="23" xfId="9" applyFont="1" applyFill="1" applyBorder="1" applyAlignment="1">
      <alignment horizontal="center" vertical="center" wrapText="1"/>
    </xf>
    <xf numFmtId="0" fontId="11" fillId="10" borderId="17" xfId="9" applyFont="1" applyFill="1" applyBorder="1" applyAlignment="1">
      <alignment horizontal="center" vertical="center" wrapText="1"/>
    </xf>
    <xf numFmtId="0" fontId="27" fillId="11" borderId="5" xfId="1" applyFont="1" applyFill="1" applyBorder="1" applyAlignment="1">
      <alignment horizontal="left" vertical="center" wrapText="1" shrinkToFit="1"/>
    </xf>
    <xf numFmtId="0" fontId="27" fillId="11" borderId="6" xfId="1" applyFont="1" applyFill="1" applyBorder="1" applyAlignment="1">
      <alignment horizontal="left" vertical="center" wrapText="1" shrinkToFit="1"/>
    </xf>
    <xf numFmtId="0" fontId="27" fillId="11" borderId="7" xfId="1" applyFont="1" applyFill="1" applyBorder="1" applyAlignment="1">
      <alignment horizontal="left" vertical="center" wrapText="1" shrinkToFit="1"/>
    </xf>
    <xf numFmtId="49" fontId="1" fillId="0" borderId="2" xfId="7" applyNumberFormat="1" applyFont="1" applyBorder="1" applyAlignment="1">
      <alignment horizontal="left" vertical="center"/>
    </xf>
    <xf numFmtId="49" fontId="1" fillId="0" borderId="2" xfId="7" applyNumberFormat="1" applyFont="1" applyBorder="1" applyAlignment="1">
      <alignment horizontal="left" vertical="center" wrapText="1"/>
    </xf>
    <xf numFmtId="49" fontId="1" fillId="0" borderId="17" xfId="7" applyNumberFormat="1" applyFont="1" applyBorder="1" applyAlignment="1">
      <alignment horizontal="left" vertical="center"/>
    </xf>
    <xf numFmtId="0" fontId="1" fillId="0" borderId="2" xfId="4" applyFont="1" applyFill="1" applyBorder="1" applyAlignment="1">
      <alignment horizontal="center" vertical="center"/>
    </xf>
    <xf numFmtId="49" fontId="1" fillId="0" borderId="17" xfId="7" applyNumberFormat="1" applyFont="1" applyBorder="1" applyAlignment="1">
      <alignment horizontal="left" vertical="center" wrapText="1"/>
    </xf>
    <xf numFmtId="0" fontId="1" fillId="0" borderId="5" xfId="4" applyFont="1" applyFill="1" applyBorder="1" applyAlignment="1" applyProtection="1">
      <alignment horizontal="center" vertical="center"/>
      <protection locked="0"/>
    </xf>
    <xf numFmtId="0" fontId="1" fillId="0" borderId="6" xfId="4" applyFont="1" applyFill="1" applyBorder="1" applyAlignment="1" applyProtection="1">
      <alignment horizontal="center" vertical="center"/>
      <protection locked="0"/>
    </xf>
    <xf numFmtId="0" fontId="1" fillId="0" borderId="7" xfId="4" applyFont="1" applyFill="1" applyBorder="1" applyAlignment="1" applyProtection="1">
      <alignment horizontal="center" vertical="center"/>
      <protection locked="0"/>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3" fillId="0" borderId="5" xfId="0" applyNumberFormat="1" applyFont="1" applyFill="1" applyBorder="1" applyAlignment="1">
      <alignment horizontal="center" vertical="center"/>
    </xf>
    <xf numFmtId="0" fontId="13" fillId="0" borderId="6" xfId="0" applyNumberFormat="1" applyFont="1" applyFill="1" applyBorder="1" applyAlignment="1">
      <alignment horizontal="center" vertical="center"/>
    </xf>
    <xf numFmtId="0" fontId="13" fillId="0" borderId="7"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4" xfId="0" applyFont="1" applyBorder="1" applyAlignment="1">
      <alignment horizontal="left" vertical="center"/>
    </xf>
    <xf numFmtId="0" fontId="1" fillId="0" borderId="23" xfId="0" applyFont="1" applyBorder="1" applyAlignment="1">
      <alignment horizontal="left" vertical="center"/>
    </xf>
    <xf numFmtId="0" fontId="30" fillId="10" borderId="2" xfId="0" applyFont="1" applyFill="1" applyBorder="1" applyAlignment="1">
      <alignment horizontal="right" vertical="center"/>
    </xf>
    <xf numFmtId="0" fontId="38" fillId="10" borderId="2" xfId="0" applyFont="1" applyFill="1" applyBorder="1" applyAlignment="1">
      <alignment horizontal="center" vertical="center"/>
    </xf>
    <xf numFmtId="0" fontId="30" fillId="10" borderId="2" xfId="0" applyFont="1" applyFill="1" applyBorder="1" applyAlignment="1">
      <alignment horizontal="center" vertical="center"/>
    </xf>
    <xf numFmtId="0" fontId="19" fillId="10" borderId="2" xfId="11" applyFill="1" applyBorder="1" applyAlignment="1">
      <alignment horizontal="center" vertical="center"/>
    </xf>
    <xf numFmtId="0" fontId="26" fillId="10" borderId="2" xfId="5" applyFont="1" applyFill="1" applyBorder="1" applyAlignment="1">
      <alignment horizontal="center" vertical="center" wrapText="1" shrinkToFit="1"/>
    </xf>
    <xf numFmtId="0" fontId="5" fillId="0" borderId="18" xfId="5" applyFont="1" applyBorder="1" applyAlignment="1">
      <alignment horizontal="left" vertical="center" wrapText="1"/>
    </xf>
    <xf numFmtId="0" fontId="5" fillId="0" borderId="0" xfId="5" applyFont="1" applyBorder="1" applyAlignment="1">
      <alignment horizontal="left" vertical="center" wrapText="1"/>
    </xf>
    <xf numFmtId="0" fontId="5" fillId="0" borderId="19" xfId="5" applyFont="1" applyBorder="1" applyAlignment="1">
      <alignment horizontal="left" vertical="center" wrapText="1"/>
    </xf>
    <xf numFmtId="0" fontId="26" fillId="10" borderId="9" xfId="0" applyFont="1" applyFill="1" applyBorder="1" applyAlignment="1">
      <alignment horizontal="center" vertical="center"/>
    </xf>
    <xf numFmtId="0" fontId="26" fillId="10" borderId="1" xfId="0" applyFont="1" applyFill="1" applyBorder="1" applyAlignment="1">
      <alignment horizontal="center" vertical="center"/>
    </xf>
    <xf numFmtId="0" fontId="26" fillId="10" borderId="26" xfId="0" applyFont="1" applyFill="1" applyBorder="1" applyAlignment="1">
      <alignment horizontal="center" vertical="center"/>
    </xf>
    <xf numFmtId="0" fontId="26" fillId="10" borderId="14" xfId="0" applyFont="1" applyFill="1" applyBorder="1" applyAlignment="1">
      <alignment horizontal="center" vertical="center"/>
    </xf>
    <xf numFmtId="0" fontId="5" fillId="0" borderId="21" xfId="5" applyFont="1" applyBorder="1" applyAlignment="1">
      <alignment horizontal="left" vertical="center" wrapText="1"/>
    </xf>
    <xf numFmtId="0" fontId="5" fillId="0" borderId="22" xfId="5" applyFont="1" applyBorder="1" applyAlignment="1">
      <alignment horizontal="left" vertical="center" wrapText="1"/>
    </xf>
    <xf numFmtId="0" fontId="4" fillId="0" borderId="4" xfId="5" applyFont="1" applyBorder="1" applyAlignment="1">
      <alignment horizontal="center" vertical="center" wrapText="1" shrinkToFit="1"/>
    </xf>
    <xf numFmtId="0" fontId="1" fillId="0" borderId="24" xfId="5" applyFont="1" applyBorder="1" applyAlignment="1">
      <alignment horizontal="center" vertical="center" wrapText="1"/>
    </xf>
    <xf numFmtId="0" fontId="1" fillId="0" borderId="0" xfId="5" applyFont="1" applyBorder="1" applyAlignment="1">
      <alignment horizontal="center" vertical="center" wrapText="1"/>
    </xf>
    <xf numFmtId="0" fontId="1" fillId="0" borderId="3" xfId="5" applyFont="1" applyBorder="1" applyAlignment="1">
      <alignment horizontal="center" vertical="center" wrapText="1"/>
    </xf>
    <xf numFmtId="0" fontId="1" fillId="0" borderId="25" xfId="5" applyFont="1" applyBorder="1" applyAlignment="1">
      <alignment horizontal="center" vertical="center" wrapText="1"/>
    </xf>
    <xf numFmtId="0" fontId="9" fillId="0" borderId="20" xfId="5" applyFont="1" applyBorder="1" applyAlignment="1">
      <alignment horizontal="center" vertical="center" wrapText="1" shrinkToFit="1"/>
    </xf>
    <xf numFmtId="0" fontId="9" fillId="0" borderId="21" xfId="5" applyFont="1" applyBorder="1" applyAlignment="1">
      <alignment horizontal="center" vertical="center" wrapText="1" shrinkToFit="1"/>
    </xf>
    <xf numFmtId="0" fontId="9" fillId="0" borderId="22" xfId="5" applyFont="1" applyBorder="1" applyAlignment="1">
      <alignment horizontal="center" vertical="center" wrapText="1" shrinkToFit="1"/>
    </xf>
    <xf numFmtId="0" fontId="5" fillId="0" borderId="0" xfId="5" applyFont="1" applyBorder="1" applyAlignment="1">
      <alignment horizontal="center" vertical="center" wrapText="1"/>
    </xf>
    <xf numFmtId="0" fontId="5" fillId="0" borderId="19" xfId="5" applyFont="1" applyBorder="1" applyAlignment="1">
      <alignment horizontal="center" vertical="center" wrapText="1"/>
    </xf>
    <xf numFmtId="0" fontId="5" fillId="0" borderId="3" xfId="5" applyFont="1" applyBorder="1" applyAlignment="1">
      <alignment horizontal="left" vertical="center" wrapText="1"/>
    </xf>
    <xf numFmtId="0" fontId="5" fillId="0" borderId="25" xfId="5" applyFont="1" applyBorder="1" applyAlignment="1">
      <alignment horizontal="left" vertical="center" wrapText="1"/>
    </xf>
    <xf numFmtId="0" fontId="4" fillId="0" borderId="2" xfId="5" applyFont="1" applyBorder="1" applyAlignment="1">
      <alignment horizontal="center" vertical="center" wrapText="1" shrinkToFit="1"/>
    </xf>
    <xf numFmtId="0" fontId="1" fillId="0" borderId="6" xfId="0" applyFont="1" applyFill="1" applyBorder="1" applyAlignment="1">
      <alignment horizontal="center" vertical="center"/>
    </xf>
    <xf numFmtId="0" fontId="13" fillId="0" borderId="7" xfId="0" applyNumberFormat="1" applyFont="1" applyFill="1" applyBorder="1" applyAlignment="1">
      <alignment horizontal="left" vertical="center"/>
    </xf>
    <xf numFmtId="0" fontId="19" fillId="0" borderId="2" xfId="11" applyFill="1" applyBorder="1" applyAlignment="1">
      <alignment horizontal="left" vertical="center"/>
    </xf>
    <xf numFmtId="0" fontId="1" fillId="0" borderId="0" xfId="0" applyFont="1" applyBorder="1" applyAlignment="1">
      <alignment horizontal="left" vertical="center"/>
    </xf>
    <xf numFmtId="0" fontId="19" fillId="11" borderId="2" xfId="11" applyFill="1" applyBorder="1" applyAlignment="1">
      <alignment horizontal="left" vertical="center"/>
    </xf>
    <xf numFmtId="0" fontId="19" fillId="13" borderId="2" xfId="11" applyFill="1" applyBorder="1" applyAlignment="1">
      <alignment horizontal="center" vertical="center"/>
    </xf>
  </cellXfs>
  <cellStyles count="16">
    <cellStyle name="20% - Accent4 2" xfId="1" xr:uid="{00000000-0005-0000-0000-000000000000}"/>
    <cellStyle name="Normal 2" xfId="2" xr:uid="{00000000-0005-0000-0000-000001000000}"/>
    <cellStyle name="Normal 3 2" xfId="3" xr:uid="{00000000-0005-0000-0000-000002000000}"/>
    <cellStyle name="Normal_NRA_Acceptance Sheet" xfId="4" xr:uid="{00000000-0005-0000-0000-000003000000}"/>
    <cellStyle name="Normal_QA Example - Acceptance Sheet" xfId="5" xr:uid="{00000000-0005-0000-0000-000004000000}"/>
    <cellStyle name="Normal_Sheet1 4" xfId="6" xr:uid="{00000000-0005-0000-0000-000005000000}"/>
    <cellStyle name="Normal_Sheet2" xfId="7" xr:uid="{00000000-0005-0000-0000-000006000000}"/>
    <cellStyle name="Акцент3" xfId="8" builtinId="37"/>
    <cellStyle name="Акцент4" xfId="9" builtinId="41"/>
    <cellStyle name="Акцент6" xfId="10" builtinId="49"/>
    <cellStyle name="Гиперссылка" xfId="11" builtinId="8"/>
    <cellStyle name="Нейтральный" xfId="12" builtinId="28"/>
    <cellStyle name="Обычный" xfId="0" builtinId="0"/>
    <cellStyle name="Плохой" xfId="13" builtinId="27"/>
    <cellStyle name="Процентный" xfId="14" builtinId="5"/>
    <cellStyle name="Хороший" xfId="15" builtinId="26"/>
  </cellStyles>
  <dxfs count="4330">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fgColor indexed="64"/>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62AC56"/>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00000"/>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Project Quality Dynamics</a:t>
            </a:r>
          </a:p>
        </c:rich>
      </c:tx>
      <c:layout>
        <c:manualLayout>
          <c:xMode val="edge"/>
          <c:yMode val="edge"/>
          <c:x val="0.79509169932846868"/>
          <c:y val="3.3898049329199709E-2"/>
        </c:manualLayout>
      </c:layout>
      <c:overlay val="0"/>
    </c:title>
    <c:autoTitleDeleted val="0"/>
    <c:plotArea>
      <c:layout>
        <c:manualLayout>
          <c:layoutTarget val="inner"/>
          <c:xMode val="edge"/>
          <c:yMode val="edge"/>
          <c:x val="0.13328765365330497"/>
          <c:y val="0.19715879629629629"/>
          <c:w val="0.78588192337424645"/>
          <c:h val="0.73756250000000001"/>
        </c:manualLayout>
      </c:layout>
      <c:lineChart>
        <c:grouping val="standard"/>
        <c:varyColors val="0"/>
        <c:ser>
          <c:idx val="0"/>
          <c:order val="0"/>
          <c:tx>
            <c:v>Defects Number</c:v>
          </c:tx>
          <c:marker>
            <c:symbol val="circle"/>
            <c:size val="4"/>
          </c:marker>
          <c:cat>
            <c:numRef>
              <c:f>'Build Info'!$B$2:$F$2</c:f>
              <c:numCache>
                <c:formatCode>General</c:formatCode>
                <c:ptCount val="5"/>
                <c:pt idx="0">
                  <c:v>1</c:v>
                </c:pt>
                <c:pt idx="1">
                  <c:v>1</c:v>
                </c:pt>
                <c:pt idx="2">
                  <c:v>2</c:v>
                </c:pt>
                <c:pt idx="3">
                  <c:v>2</c:v>
                </c:pt>
                <c:pt idx="4">
                  <c:v>2</c:v>
                </c:pt>
              </c:numCache>
            </c:numRef>
          </c:cat>
          <c:val>
            <c:numRef>
              <c:f>'Build Info'!$B$28:$F$28</c:f>
              <c:numCache>
                <c:formatCode>General</c:formatCode>
                <c:ptCount val="5"/>
                <c:pt idx="0">
                  <c:v>0</c:v>
                </c:pt>
                <c:pt idx="1">
                  <c:v>52</c:v>
                </c:pt>
                <c:pt idx="2">
                  <c:v>52</c:v>
                </c:pt>
                <c:pt idx="3">
                  <c:v>22</c:v>
                </c:pt>
                <c:pt idx="4">
                  <c:v>32</c:v>
                </c:pt>
              </c:numCache>
            </c:numRef>
          </c:val>
          <c:smooth val="1"/>
          <c:extLst>
            <c:ext xmlns:c16="http://schemas.microsoft.com/office/drawing/2014/chart" uri="{C3380CC4-5D6E-409C-BE32-E72D297353CC}">
              <c16:uniqueId val="{00000000-35DA-4A5D-9678-D0A997C1CFEB}"/>
            </c:ext>
          </c:extLst>
        </c:ser>
        <c:dLbls>
          <c:showLegendKey val="0"/>
          <c:showVal val="0"/>
          <c:showCatName val="0"/>
          <c:showSerName val="0"/>
          <c:showPercent val="0"/>
          <c:showBubbleSize val="0"/>
        </c:dLbls>
        <c:marker val="1"/>
        <c:smooth val="0"/>
        <c:axId val="470834824"/>
        <c:axId val="1"/>
      </c:lineChart>
      <c:lineChart>
        <c:grouping val="standard"/>
        <c:varyColors val="0"/>
        <c:ser>
          <c:idx val="1"/>
          <c:order val="1"/>
          <c:tx>
            <c:v>Numerical Quality Evaluation</c:v>
          </c:tx>
          <c:marker>
            <c:symbol val="circle"/>
            <c:size val="4"/>
          </c:marker>
          <c:cat>
            <c:numRef>
              <c:f>'Build Info'!Build_Number</c:f>
              <c:numCache>
                <c:formatCode>General</c:formatCode>
                <c:ptCount val="5"/>
                <c:pt idx="0">
                  <c:v>1</c:v>
                </c:pt>
                <c:pt idx="1">
                  <c:v>2</c:v>
                </c:pt>
                <c:pt idx="2">
                  <c:v>2</c:v>
                </c:pt>
                <c:pt idx="3">
                  <c:v>2</c:v>
                </c:pt>
              </c:numCache>
            </c:numRef>
          </c:cat>
          <c:val>
            <c:numRef>
              <c:f>[0]!Quality</c:f>
              <c:numCache>
                <c:formatCode>General</c:formatCode>
                <c:ptCount val="5"/>
                <c:pt idx="0">
                  <c:v>6.8000000000000005E-2</c:v>
                </c:pt>
                <c:pt idx="1">
                  <c:v>6.8000000000000005E-2</c:v>
                </c:pt>
                <c:pt idx="2">
                  <c:v>0.52700000000000002</c:v>
                </c:pt>
                <c:pt idx="3">
                  <c:v>0.375</c:v>
                </c:pt>
              </c:numCache>
            </c:numRef>
          </c:val>
          <c:smooth val="1"/>
          <c:extLst>
            <c:ext xmlns:c16="http://schemas.microsoft.com/office/drawing/2014/chart" uri="{C3380CC4-5D6E-409C-BE32-E72D297353CC}">
              <c16:uniqueId val="{00000001-35DA-4A5D-9678-D0A997C1CFEB}"/>
            </c:ext>
          </c:extLst>
        </c:ser>
        <c:dLbls>
          <c:showLegendKey val="0"/>
          <c:showVal val="0"/>
          <c:showCatName val="0"/>
          <c:showSerName val="0"/>
          <c:showPercent val="0"/>
          <c:showBubbleSize val="0"/>
        </c:dLbls>
        <c:marker val="1"/>
        <c:smooth val="0"/>
        <c:axId val="3"/>
        <c:axId val="4"/>
      </c:lineChart>
      <c:catAx>
        <c:axId val="470834824"/>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a:ea typeface="Arial"/>
                    <a:cs typeface="Arial"/>
                  </a:defRPr>
                </a:pPr>
                <a:r>
                  <a:rPr lang="en-US"/>
                  <a:t>Defects Quantity</a:t>
                </a:r>
              </a:p>
            </c:rich>
          </c:tx>
          <c:layout>
            <c:manualLayout>
              <c:xMode val="edge"/>
              <c:yMode val="edge"/>
              <c:x val="9.4899129565908819E-2"/>
              <c:y val="0.33008907423157474"/>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470834824"/>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a:ea typeface="Arial"/>
                    <a:cs typeface="Arial"/>
                  </a:defRPr>
                </a:pPr>
                <a:r>
                  <a:rPr lang="en-US"/>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Defects Quantity Dynamics by Priority</a:t>
            </a:r>
          </a:p>
        </c:rich>
      </c:tx>
      <c:layout>
        <c:manualLayout>
          <c:xMode val="edge"/>
          <c:yMode val="edge"/>
          <c:x val="0.66222226826909791"/>
          <c:y val="2.4722809925767593E-2"/>
        </c:manualLayout>
      </c:layout>
      <c:overlay val="0"/>
    </c:title>
    <c:autoTitleDeleted val="0"/>
    <c:plotArea>
      <c:layout>
        <c:manualLayout>
          <c:layoutTarget val="inner"/>
          <c:xMode val="edge"/>
          <c:yMode val="edge"/>
          <c:x val="0.1122234357802049"/>
          <c:y val="0.15772703703703703"/>
          <c:w val="0.87053941241215815"/>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numRef>
              <c:f>'Build Info'!$B$2:$F$2</c:f>
              <c:numCache>
                <c:formatCode>General</c:formatCode>
                <c:ptCount val="5"/>
                <c:pt idx="0">
                  <c:v>1</c:v>
                </c:pt>
                <c:pt idx="1">
                  <c:v>1</c:v>
                </c:pt>
                <c:pt idx="2">
                  <c:v>2</c:v>
                </c:pt>
                <c:pt idx="3">
                  <c:v>2</c:v>
                </c:pt>
                <c:pt idx="4">
                  <c:v>2</c:v>
                </c:pt>
              </c:numCache>
            </c:numRef>
          </c:cat>
          <c:val>
            <c:numRef>
              <c:f>'Build Info'!$B$50:$F$50</c:f>
              <c:numCache>
                <c:formatCode>General</c:formatCode>
                <c:ptCount val="5"/>
                <c:pt idx="0">
                  <c:v>0</c:v>
                </c:pt>
                <c:pt idx="1">
                  <c:v>1</c:v>
                </c:pt>
                <c:pt idx="2">
                  <c:v>1</c:v>
                </c:pt>
                <c:pt idx="3">
                  <c:v>0</c:v>
                </c:pt>
                <c:pt idx="4">
                  <c:v>0</c:v>
                </c:pt>
              </c:numCache>
            </c:numRef>
          </c:val>
          <c:extLst>
            <c:ext xmlns:c16="http://schemas.microsoft.com/office/drawing/2014/chart" uri="{C3380CC4-5D6E-409C-BE32-E72D297353CC}">
              <c16:uniqueId val="{00000000-CE43-4BFB-8CF0-12A275925575}"/>
            </c:ext>
          </c:extLst>
        </c:ser>
        <c:ser>
          <c:idx val="1"/>
          <c:order val="1"/>
          <c:tx>
            <c:strRef>
              <c:f>'Build Info'!$A$51</c:f>
              <c:strCache>
                <c:ptCount val="1"/>
                <c:pt idx="0">
                  <c:v>Major</c:v>
                </c:pt>
              </c:strCache>
            </c:strRef>
          </c:tx>
          <c:spPr>
            <a:solidFill>
              <a:srgbClr val="F00000"/>
            </a:solidFill>
          </c:spPr>
          <c:invertIfNegative val="0"/>
          <c:cat>
            <c:numRef>
              <c:f>'Build Info'!$B$2:$F$2</c:f>
              <c:numCache>
                <c:formatCode>General</c:formatCode>
                <c:ptCount val="5"/>
                <c:pt idx="0">
                  <c:v>1</c:v>
                </c:pt>
                <c:pt idx="1">
                  <c:v>1</c:v>
                </c:pt>
                <c:pt idx="2">
                  <c:v>2</c:v>
                </c:pt>
                <c:pt idx="3">
                  <c:v>2</c:v>
                </c:pt>
                <c:pt idx="4">
                  <c:v>2</c:v>
                </c:pt>
              </c:numCache>
            </c:numRef>
          </c:cat>
          <c:val>
            <c:numRef>
              <c:f>'Build Info'!$B$51:$F$51</c:f>
              <c:numCache>
                <c:formatCode>General</c:formatCode>
                <c:ptCount val="5"/>
                <c:pt idx="0">
                  <c:v>0</c:v>
                </c:pt>
                <c:pt idx="1">
                  <c:v>2</c:v>
                </c:pt>
                <c:pt idx="2">
                  <c:v>2</c:v>
                </c:pt>
                <c:pt idx="3">
                  <c:v>0</c:v>
                </c:pt>
                <c:pt idx="4">
                  <c:v>0</c:v>
                </c:pt>
              </c:numCache>
            </c:numRef>
          </c:val>
          <c:extLst>
            <c:ext xmlns:c16="http://schemas.microsoft.com/office/drawing/2014/chart" uri="{C3380CC4-5D6E-409C-BE32-E72D297353CC}">
              <c16:uniqueId val="{00000001-CE43-4BFB-8CF0-12A275925575}"/>
            </c:ext>
          </c:extLst>
        </c:ser>
        <c:ser>
          <c:idx val="2"/>
          <c:order val="2"/>
          <c:tx>
            <c:strRef>
              <c:f>'Build Info'!$A$52</c:f>
              <c:strCache>
                <c:ptCount val="1"/>
                <c:pt idx="0">
                  <c:v>Average</c:v>
                </c:pt>
              </c:strCache>
            </c:strRef>
          </c:tx>
          <c:spPr>
            <a:solidFill>
              <a:srgbClr val="FF8C00"/>
            </a:solidFill>
          </c:spPr>
          <c:invertIfNegative val="0"/>
          <c:cat>
            <c:numRef>
              <c:f>'Build Info'!$B$2:$F$2</c:f>
              <c:numCache>
                <c:formatCode>General</c:formatCode>
                <c:ptCount val="5"/>
                <c:pt idx="0">
                  <c:v>1</c:v>
                </c:pt>
                <c:pt idx="1">
                  <c:v>1</c:v>
                </c:pt>
                <c:pt idx="2">
                  <c:v>2</c:v>
                </c:pt>
                <c:pt idx="3">
                  <c:v>2</c:v>
                </c:pt>
                <c:pt idx="4">
                  <c:v>2</c:v>
                </c:pt>
              </c:numCache>
            </c:numRef>
          </c:cat>
          <c:val>
            <c:numRef>
              <c:f>'Build Info'!$B$52:$F$52</c:f>
              <c:numCache>
                <c:formatCode>General</c:formatCode>
                <c:ptCount val="5"/>
                <c:pt idx="0">
                  <c:v>0</c:v>
                </c:pt>
                <c:pt idx="1">
                  <c:v>18</c:v>
                </c:pt>
                <c:pt idx="2">
                  <c:v>18</c:v>
                </c:pt>
                <c:pt idx="3">
                  <c:v>10</c:v>
                </c:pt>
                <c:pt idx="4">
                  <c:v>17</c:v>
                </c:pt>
              </c:numCache>
            </c:numRef>
          </c:val>
          <c:extLst>
            <c:ext xmlns:c16="http://schemas.microsoft.com/office/drawing/2014/chart" uri="{C3380CC4-5D6E-409C-BE32-E72D297353CC}">
              <c16:uniqueId val="{00000002-CE43-4BFB-8CF0-12A275925575}"/>
            </c:ext>
          </c:extLst>
        </c:ser>
        <c:ser>
          <c:idx val="3"/>
          <c:order val="3"/>
          <c:tx>
            <c:strRef>
              <c:f>'Build Info'!$A$53</c:f>
              <c:strCache>
                <c:ptCount val="1"/>
                <c:pt idx="0">
                  <c:v>Minor</c:v>
                </c:pt>
              </c:strCache>
            </c:strRef>
          </c:tx>
          <c:spPr>
            <a:solidFill>
              <a:srgbClr val="FFC800"/>
            </a:solidFill>
          </c:spPr>
          <c:invertIfNegative val="0"/>
          <c:cat>
            <c:numRef>
              <c:f>'Build Info'!$B$2:$F$2</c:f>
              <c:numCache>
                <c:formatCode>General</c:formatCode>
                <c:ptCount val="5"/>
                <c:pt idx="0">
                  <c:v>1</c:v>
                </c:pt>
                <c:pt idx="1">
                  <c:v>1</c:v>
                </c:pt>
                <c:pt idx="2">
                  <c:v>2</c:v>
                </c:pt>
                <c:pt idx="3">
                  <c:v>2</c:v>
                </c:pt>
                <c:pt idx="4">
                  <c:v>2</c:v>
                </c:pt>
              </c:numCache>
            </c:numRef>
          </c:cat>
          <c:val>
            <c:numRef>
              <c:f>'Build Info'!$B$53:$F$53</c:f>
              <c:numCache>
                <c:formatCode>General</c:formatCode>
                <c:ptCount val="5"/>
                <c:pt idx="0">
                  <c:v>0</c:v>
                </c:pt>
                <c:pt idx="1">
                  <c:v>26</c:v>
                </c:pt>
                <c:pt idx="2">
                  <c:v>26</c:v>
                </c:pt>
                <c:pt idx="3">
                  <c:v>12</c:v>
                </c:pt>
                <c:pt idx="4">
                  <c:v>15</c:v>
                </c:pt>
              </c:numCache>
            </c:numRef>
          </c:val>
          <c:extLst>
            <c:ext xmlns:c16="http://schemas.microsoft.com/office/drawing/2014/chart" uri="{C3380CC4-5D6E-409C-BE32-E72D297353CC}">
              <c16:uniqueId val="{00000003-CE43-4BFB-8CF0-12A275925575}"/>
            </c:ext>
          </c:extLst>
        </c:ser>
        <c:ser>
          <c:idx val="4"/>
          <c:order val="4"/>
          <c:tx>
            <c:strRef>
              <c:f>'Build Info'!$A$54</c:f>
              <c:strCache>
                <c:ptCount val="1"/>
                <c:pt idx="0">
                  <c:v>Enhancement</c:v>
                </c:pt>
              </c:strCache>
            </c:strRef>
          </c:tx>
          <c:spPr>
            <a:solidFill>
              <a:srgbClr val="FFF019"/>
            </a:solidFill>
          </c:spPr>
          <c:invertIfNegative val="0"/>
          <c:cat>
            <c:numRef>
              <c:f>'Build Info'!$B$2:$F$2</c:f>
              <c:numCache>
                <c:formatCode>General</c:formatCode>
                <c:ptCount val="5"/>
                <c:pt idx="0">
                  <c:v>1</c:v>
                </c:pt>
                <c:pt idx="1">
                  <c:v>1</c:v>
                </c:pt>
                <c:pt idx="2">
                  <c:v>2</c:v>
                </c:pt>
                <c:pt idx="3">
                  <c:v>2</c:v>
                </c:pt>
                <c:pt idx="4">
                  <c:v>2</c:v>
                </c:pt>
              </c:numCache>
            </c:numRef>
          </c:cat>
          <c:val>
            <c:numRef>
              <c:f>'Build Info'!$B$54:$F$54</c:f>
              <c:numCache>
                <c:formatCode>General</c:formatCode>
                <c:ptCount val="5"/>
                <c:pt idx="0">
                  <c:v>0</c:v>
                </c:pt>
                <c:pt idx="1">
                  <c:v>5</c:v>
                </c:pt>
                <c:pt idx="2">
                  <c:v>5</c:v>
                </c:pt>
                <c:pt idx="3">
                  <c:v>0</c:v>
                </c:pt>
                <c:pt idx="4">
                  <c:v>0</c:v>
                </c:pt>
              </c:numCache>
            </c:numRef>
          </c:val>
          <c:extLst>
            <c:ext xmlns:c16="http://schemas.microsoft.com/office/drawing/2014/chart" uri="{C3380CC4-5D6E-409C-BE32-E72D297353CC}">
              <c16:uniqueId val="{00000004-CE43-4BFB-8CF0-12A275925575}"/>
            </c:ext>
          </c:extLst>
        </c:ser>
        <c:dLbls>
          <c:showLegendKey val="0"/>
          <c:showVal val="0"/>
          <c:showCatName val="0"/>
          <c:showSerName val="0"/>
          <c:showPercent val="0"/>
          <c:showBubbleSize val="0"/>
        </c:dLbls>
        <c:gapWidth val="150"/>
        <c:axId val="470833512"/>
        <c:axId val="1"/>
      </c:barChart>
      <c:catAx>
        <c:axId val="47083351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Build Number</a:t>
                </a:r>
              </a:p>
            </c:rich>
          </c:tx>
          <c:layout>
            <c:manualLayout>
              <c:xMode val="edge"/>
              <c:yMode val="edge"/>
              <c:x val="0.88303204862550078"/>
              <c:y val="0.8792643648075846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en-US"/>
                  <a:t>Defects Quantity</a:t>
                </a:r>
              </a:p>
            </c:rich>
          </c:tx>
          <c:layout>
            <c:manualLayout>
              <c:xMode val="edge"/>
              <c:yMode val="edge"/>
              <c:x val="0.1177463738085371"/>
              <c:y val="0.32639031270675656"/>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470833512"/>
        <c:crosses val="autoZero"/>
        <c:crossBetween val="between"/>
      </c:valAx>
    </c:plotArea>
    <c:legend>
      <c:legendPos val="r"/>
      <c:layout>
        <c:manualLayout>
          <c:xMode val="edge"/>
          <c:yMode val="edge"/>
          <c:x val="7.3684210526315796E-3"/>
          <c:y val="0.25207792585483602"/>
          <c:w val="8.2105401298521896E-2"/>
          <c:h val="0.41828327553238664"/>
        </c:manualLayout>
      </c:layout>
      <c:overlay val="0"/>
      <c:txPr>
        <a:bodyPr/>
        <a:lstStyle/>
        <a:p>
          <a:pPr>
            <a:defRPr sz="825" b="0" i="0" u="none" strike="noStrike" baseline="0">
              <a:solidFill>
                <a:srgbClr val="000000"/>
              </a:solidFill>
              <a:latin typeface="Arial"/>
              <a:ea typeface="Arial"/>
              <a:cs typeface="Arial"/>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Defects Quantity vs. Project Size Dynamics</a:t>
            </a:r>
          </a:p>
        </c:rich>
      </c:tx>
      <c:layout>
        <c:manualLayout>
          <c:xMode val="edge"/>
          <c:yMode val="edge"/>
          <c:x val="0.67074290872876563"/>
          <c:y val="3.3897907189753773E-2"/>
        </c:manualLayout>
      </c:layout>
      <c:overlay val="0"/>
    </c:title>
    <c:autoTitleDeleted val="0"/>
    <c:plotArea>
      <c:layout>
        <c:manualLayout>
          <c:layoutTarget val="inner"/>
          <c:xMode val="edge"/>
          <c:yMode val="edge"/>
          <c:x val="0.13579093151908103"/>
          <c:y val="0.19715879629629629"/>
          <c:w val="0.79505259385249005"/>
          <c:h val="0.59450103071879967"/>
        </c:manualLayout>
      </c:layout>
      <c:lineChart>
        <c:grouping val="standard"/>
        <c:varyColors val="0"/>
        <c:ser>
          <c:idx val="0"/>
          <c:order val="0"/>
          <c:tx>
            <c:v>Defects Number</c:v>
          </c:tx>
          <c:marker>
            <c:symbol val="circle"/>
            <c:size val="4"/>
          </c:marker>
          <c:cat>
            <c:numRef>
              <c:f>'Build Info'!$B$2:$F$2</c:f>
              <c:numCache>
                <c:formatCode>General</c:formatCode>
                <c:ptCount val="5"/>
                <c:pt idx="0">
                  <c:v>1</c:v>
                </c:pt>
                <c:pt idx="1">
                  <c:v>1</c:v>
                </c:pt>
                <c:pt idx="2">
                  <c:v>2</c:v>
                </c:pt>
                <c:pt idx="3">
                  <c:v>2</c:v>
                </c:pt>
                <c:pt idx="4">
                  <c:v>2</c:v>
                </c:pt>
              </c:numCache>
            </c:numRef>
          </c:cat>
          <c:val>
            <c:numRef>
              <c:f>'Build Info'!$B$28:$F$28</c:f>
              <c:numCache>
                <c:formatCode>General</c:formatCode>
                <c:ptCount val="5"/>
                <c:pt idx="0">
                  <c:v>0</c:v>
                </c:pt>
                <c:pt idx="1">
                  <c:v>52</c:v>
                </c:pt>
                <c:pt idx="2">
                  <c:v>52</c:v>
                </c:pt>
                <c:pt idx="3">
                  <c:v>22</c:v>
                </c:pt>
                <c:pt idx="4">
                  <c:v>32</c:v>
                </c:pt>
              </c:numCache>
            </c:numRef>
          </c:val>
          <c:smooth val="0"/>
          <c:extLst>
            <c:ext xmlns:c16="http://schemas.microsoft.com/office/drawing/2014/chart" uri="{C3380CC4-5D6E-409C-BE32-E72D297353CC}">
              <c16:uniqueId val="{00000000-F1F6-48EB-9F64-984304D17D27}"/>
            </c:ext>
          </c:extLst>
        </c:ser>
        <c:dLbls>
          <c:showLegendKey val="0"/>
          <c:showVal val="0"/>
          <c:showCatName val="0"/>
          <c:showSerName val="0"/>
          <c:showPercent val="0"/>
          <c:showBubbleSize val="0"/>
        </c:dLbls>
        <c:marker val="1"/>
        <c:smooth val="0"/>
        <c:axId val="467971248"/>
        <c:axId val="1"/>
      </c:lineChart>
      <c:lineChart>
        <c:grouping val="standard"/>
        <c:varyColors val="0"/>
        <c:ser>
          <c:idx val="1"/>
          <c:order val="1"/>
          <c:tx>
            <c:strRef>
              <c:f>'Build Info'!$A$8</c:f>
              <c:strCache>
                <c:ptCount val="1"/>
                <c:pt idx="0">
                  <c:v>Project size</c:v>
                </c:pt>
              </c:strCache>
            </c:strRef>
          </c:tx>
          <c:marker>
            <c:symbol val="circle"/>
            <c:size val="4"/>
          </c:marker>
          <c:cat>
            <c:numRef>
              <c:f>'Build Info'!Build_Number</c:f>
              <c:numCache>
                <c:formatCode>General</c:formatCode>
                <c:ptCount val="5"/>
                <c:pt idx="0">
                  <c:v>1</c:v>
                </c:pt>
                <c:pt idx="1">
                  <c:v>2</c:v>
                </c:pt>
                <c:pt idx="2">
                  <c:v>2</c:v>
                </c:pt>
                <c:pt idx="3">
                  <c:v>2</c:v>
                </c:pt>
              </c:numCache>
            </c:numRef>
          </c:cat>
          <c:val>
            <c:numRef>
              <c:f>[0]!Size</c:f>
              <c:numCache>
                <c:formatCode>General</c:formatCode>
                <c:ptCount val="5"/>
                <c:pt idx="0">
                  <c:v>100</c:v>
                </c:pt>
                <c:pt idx="1">
                  <c:v>100</c:v>
                </c:pt>
                <c:pt idx="2">
                  <c:v>100</c:v>
                </c:pt>
                <c:pt idx="3">
                  <c:v>100</c:v>
                </c:pt>
              </c:numCache>
            </c:numRef>
          </c:val>
          <c:smooth val="0"/>
          <c:extLst>
            <c:ext xmlns:c16="http://schemas.microsoft.com/office/drawing/2014/chart" uri="{C3380CC4-5D6E-409C-BE32-E72D297353CC}">
              <c16:uniqueId val="{00000001-F1F6-48EB-9F64-984304D17D27}"/>
            </c:ext>
          </c:extLst>
        </c:ser>
        <c:dLbls>
          <c:showLegendKey val="0"/>
          <c:showVal val="0"/>
          <c:showCatName val="0"/>
          <c:showSerName val="0"/>
          <c:showPercent val="0"/>
          <c:showBubbleSize val="0"/>
        </c:dLbls>
        <c:marker val="1"/>
        <c:smooth val="0"/>
        <c:axId val="3"/>
        <c:axId val="4"/>
      </c:lineChart>
      <c:catAx>
        <c:axId val="46797124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Build Number</a:t>
                </a:r>
              </a:p>
            </c:rich>
          </c:tx>
          <c:layout>
            <c:manualLayout>
              <c:xMode val="edge"/>
              <c:yMode val="edge"/>
              <c:x val="0.85134039773690706"/>
              <c:y val="0.9006819528790572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a:ea typeface="Arial"/>
                    <a:cs typeface="Arial"/>
                  </a:defRPr>
                </a:pPr>
                <a:r>
                  <a:rPr lang="en-US"/>
                  <a:t>Defects Quantity</a:t>
                </a:r>
              </a:p>
            </c:rich>
          </c:tx>
          <c:layout>
            <c:manualLayout>
              <c:xMode val="edge"/>
              <c:yMode val="edge"/>
              <c:x val="9.6507204115409154E-2"/>
              <c:y val="0.2998706906504722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467971248"/>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a:ea typeface="Arial"/>
                    <a:cs typeface="Arial"/>
                  </a:defRPr>
                </a:pPr>
                <a:r>
                  <a:rPr lang="en-US"/>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57</xdr:row>
      <xdr:rowOff>22860</xdr:rowOff>
    </xdr:from>
    <xdr:to>
      <xdr:col>6</xdr:col>
      <xdr:colOff>1066800</xdr:colOff>
      <xdr:row>71</xdr:row>
      <xdr:rowOff>76200</xdr:rowOff>
    </xdr:to>
    <xdr:graphicFrame macro="">
      <xdr:nvGraphicFramePr>
        <xdr:cNvPr id="128891" name="Chart 4">
          <a:extLst>
            <a:ext uri="{FF2B5EF4-FFF2-40B4-BE49-F238E27FC236}">
              <a16:creationId xmlns:a16="http://schemas.microsoft.com/office/drawing/2014/main" id="{4B2A5E9D-6E40-444C-A8A5-D50E65F2C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441960</xdr:colOff>
      <xdr:row>71</xdr:row>
      <xdr:rowOff>106680</xdr:rowOff>
    </xdr:from>
    <xdr:to>
      <xdr:col>6</xdr:col>
      <xdr:colOff>205740</xdr:colOff>
      <xdr:row>89</xdr:row>
      <xdr:rowOff>114300</xdr:rowOff>
    </xdr:to>
    <xdr:graphicFrame macro="">
      <xdr:nvGraphicFramePr>
        <xdr:cNvPr id="128892" name="Chart 5">
          <a:extLst>
            <a:ext uri="{FF2B5EF4-FFF2-40B4-BE49-F238E27FC236}">
              <a16:creationId xmlns:a16="http://schemas.microsoft.com/office/drawing/2014/main" id="{DD8A535A-3ADB-40C4-8C1F-EE6AD17CC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90</xdr:row>
      <xdr:rowOff>76200</xdr:rowOff>
    </xdr:from>
    <xdr:to>
      <xdr:col>6</xdr:col>
      <xdr:colOff>899160</xdr:colOff>
      <xdr:row>107</xdr:row>
      <xdr:rowOff>83820</xdr:rowOff>
    </xdr:to>
    <xdr:graphicFrame macro="">
      <xdr:nvGraphicFramePr>
        <xdr:cNvPr id="128893" name="Chart 4">
          <a:extLst>
            <a:ext uri="{FF2B5EF4-FFF2-40B4-BE49-F238E27FC236}">
              <a16:creationId xmlns:a16="http://schemas.microsoft.com/office/drawing/2014/main" id="{4A3597C7-0436-4E1D-B0B1-8308BFFFE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jira.itransition.com/browse/QATC-725038" TargetMode="External"/><Relationship Id="rId21" Type="http://schemas.openxmlformats.org/officeDocument/2006/relationships/hyperlink" Target="https://jira.itransition.com/browse/QATC-725338" TargetMode="External"/><Relationship Id="rId42" Type="http://schemas.openxmlformats.org/officeDocument/2006/relationships/hyperlink" Target="https://jira.itransition.com/browse/QATC-726071" TargetMode="External"/><Relationship Id="rId47" Type="http://schemas.openxmlformats.org/officeDocument/2006/relationships/hyperlink" Target="https://jira.itransition.com/browse/QATC-726059" TargetMode="External"/><Relationship Id="rId63" Type="http://schemas.openxmlformats.org/officeDocument/2006/relationships/hyperlink" Target="https://jira.itransition.com/browse/QATC-726266" TargetMode="External"/><Relationship Id="rId68" Type="http://schemas.openxmlformats.org/officeDocument/2006/relationships/hyperlink" Target="https://jira.itransition.com/browse/QATC-726267" TargetMode="External"/><Relationship Id="rId84" Type="http://schemas.openxmlformats.org/officeDocument/2006/relationships/hyperlink" Target="https://jira.itransition.com/browse/QATC-726279" TargetMode="External"/><Relationship Id="rId89" Type="http://schemas.openxmlformats.org/officeDocument/2006/relationships/hyperlink" Target="https://jira.itransition.com/browse/QATC-726279" TargetMode="External"/><Relationship Id="rId7" Type="http://schemas.openxmlformats.org/officeDocument/2006/relationships/hyperlink" Target="https://jira.itransition.com/browse/QATC-725038" TargetMode="External"/><Relationship Id="rId71" Type="http://schemas.openxmlformats.org/officeDocument/2006/relationships/hyperlink" Target="https://jira.itransition.com/browse/QATC-726273" TargetMode="External"/><Relationship Id="rId92" Type="http://schemas.openxmlformats.org/officeDocument/2006/relationships/hyperlink" Target="https://jira.itransition.com/browse/QATC-726279" TargetMode="External"/><Relationship Id="rId2" Type="http://schemas.openxmlformats.org/officeDocument/2006/relationships/hyperlink" Target="https://photostudio.demohoster.com/" TargetMode="External"/><Relationship Id="rId16" Type="http://schemas.openxmlformats.org/officeDocument/2006/relationships/hyperlink" Target="https://jira.itransition.com/browse/QATC-725310" TargetMode="External"/><Relationship Id="rId29" Type="http://schemas.openxmlformats.org/officeDocument/2006/relationships/hyperlink" Target="https://jira.itransition.com/browse/QATC-725431" TargetMode="External"/><Relationship Id="rId107" Type="http://schemas.openxmlformats.org/officeDocument/2006/relationships/vmlDrawing" Target="../drawings/vmlDrawing2.vml"/><Relationship Id="rId11" Type="http://schemas.openxmlformats.org/officeDocument/2006/relationships/hyperlink" Target="https://jira.itransition.com/browse/QATC-725117" TargetMode="External"/><Relationship Id="rId24" Type="http://schemas.openxmlformats.org/officeDocument/2006/relationships/hyperlink" Target="https://jira.itransition.com/browse/QATC-725384" TargetMode="External"/><Relationship Id="rId32" Type="http://schemas.openxmlformats.org/officeDocument/2006/relationships/hyperlink" Target="https://jira.itransition.com/browse/QATC-725863" TargetMode="External"/><Relationship Id="rId37" Type="http://schemas.openxmlformats.org/officeDocument/2006/relationships/hyperlink" Target="https://jira.itransition.com/browse/QATC-725908" TargetMode="External"/><Relationship Id="rId40" Type="http://schemas.openxmlformats.org/officeDocument/2006/relationships/hyperlink" Target="https://jira.itransition.com/browse/QATC-726071" TargetMode="External"/><Relationship Id="rId45" Type="http://schemas.openxmlformats.org/officeDocument/2006/relationships/hyperlink" Target="https://jira.itransition.com/browse/QATC-726095" TargetMode="External"/><Relationship Id="rId53" Type="http://schemas.openxmlformats.org/officeDocument/2006/relationships/hyperlink" Target="https://jira.itransition.com/browse/QATC-726218" TargetMode="External"/><Relationship Id="rId58" Type="http://schemas.openxmlformats.org/officeDocument/2006/relationships/hyperlink" Target="https://jira.itransition.com/browse/QATC-726261" TargetMode="External"/><Relationship Id="rId66" Type="http://schemas.openxmlformats.org/officeDocument/2006/relationships/hyperlink" Target="https://jira.itransition.com/browse/QATC-726267" TargetMode="External"/><Relationship Id="rId74" Type="http://schemas.openxmlformats.org/officeDocument/2006/relationships/hyperlink" Target="https://jira.itransition.com/browse/QATC-726275" TargetMode="External"/><Relationship Id="rId79" Type="http://schemas.openxmlformats.org/officeDocument/2006/relationships/hyperlink" Target="https://jira.itransition.com/browse/QATC-726279" TargetMode="External"/><Relationship Id="rId87" Type="http://schemas.openxmlformats.org/officeDocument/2006/relationships/hyperlink" Target="https://jira.itransition.com/browse/QATC-726279" TargetMode="External"/><Relationship Id="rId102" Type="http://schemas.openxmlformats.org/officeDocument/2006/relationships/hyperlink" Target="https://jira.itransition.com/browse/QATC-726279" TargetMode="External"/><Relationship Id="rId5" Type="http://schemas.openxmlformats.org/officeDocument/2006/relationships/hyperlink" Target="https://jira.itransition.com/browse/QATC-724994?jql=project%20%3D%20QATC%20AND%20issuetype%20%3D%20Bug%20AND%20component%20%3D%20GregOlsen.PhotoStudio" TargetMode="External"/><Relationship Id="rId61" Type="http://schemas.openxmlformats.org/officeDocument/2006/relationships/hyperlink" Target="https://jira.itransition.com/browse/QATC-726261" TargetMode="External"/><Relationship Id="rId82" Type="http://schemas.openxmlformats.org/officeDocument/2006/relationships/hyperlink" Target="https://jira.itransition.com/browse/QATC-726279" TargetMode="External"/><Relationship Id="rId90" Type="http://schemas.openxmlformats.org/officeDocument/2006/relationships/hyperlink" Target="https://jira.itransition.com/browse/QATC-726279" TargetMode="External"/><Relationship Id="rId95" Type="http://schemas.openxmlformats.org/officeDocument/2006/relationships/hyperlink" Target="https://jira.itransition.com/browse/QATC-726279" TargetMode="External"/><Relationship Id="rId19" Type="http://schemas.openxmlformats.org/officeDocument/2006/relationships/hyperlink" Target="https://jira.itransition.com/browse/QATC-725338" TargetMode="External"/><Relationship Id="rId14" Type="http://schemas.openxmlformats.org/officeDocument/2006/relationships/hyperlink" Target="https://jira.itransition.com/browse/QATC-725292" TargetMode="External"/><Relationship Id="rId22" Type="http://schemas.openxmlformats.org/officeDocument/2006/relationships/hyperlink" Target="https://jira.itransition.com/browse/QATC-725352" TargetMode="External"/><Relationship Id="rId27" Type="http://schemas.openxmlformats.org/officeDocument/2006/relationships/hyperlink" Target="https://jira.itransition.com/browse/QATC-725412" TargetMode="External"/><Relationship Id="rId30" Type="http://schemas.openxmlformats.org/officeDocument/2006/relationships/hyperlink" Target="https://jira.itransition.com/browse/QATC-725837" TargetMode="External"/><Relationship Id="rId35" Type="http://schemas.openxmlformats.org/officeDocument/2006/relationships/hyperlink" Target="https://jira.itransition.com/browse/QATC-725896" TargetMode="External"/><Relationship Id="rId43" Type="http://schemas.openxmlformats.org/officeDocument/2006/relationships/hyperlink" Target="https://jira.itransition.com/browse/QATC-726071" TargetMode="External"/><Relationship Id="rId48" Type="http://schemas.openxmlformats.org/officeDocument/2006/relationships/hyperlink" Target="https://jira.itransition.com/browse/QATC-726119" TargetMode="External"/><Relationship Id="rId56" Type="http://schemas.openxmlformats.org/officeDocument/2006/relationships/hyperlink" Target="https://jira.itransition.com/browse/QATC-726230" TargetMode="External"/><Relationship Id="rId64" Type="http://schemas.openxmlformats.org/officeDocument/2006/relationships/hyperlink" Target="https://jira.itransition.com/browse/QATC-726266" TargetMode="External"/><Relationship Id="rId69" Type="http://schemas.openxmlformats.org/officeDocument/2006/relationships/hyperlink" Target="https://jira.itransition.com/browse/QATC-726267" TargetMode="External"/><Relationship Id="rId77" Type="http://schemas.openxmlformats.org/officeDocument/2006/relationships/hyperlink" Target="https://jira.itransition.com/browse/QATC-726278" TargetMode="External"/><Relationship Id="rId100" Type="http://schemas.openxmlformats.org/officeDocument/2006/relationships/hyperlink" Target="https://jira.itransition.com/browse/QATC-726279" TargetMode="External"/><Relationship Id="rId105" Type="http://schemas.openxmlformats.org/officeDocument/2006/relationships/hyperlink" Target="https://jira.itransition.com/browse/QATC-726283" TargetMode="External"/><Relationship Id="rId8" Type="http://schemas.openxmlformats.org/officeDocument/2006/relationships/hyperlink" Target="https://jira.itransition.com/browse/QATC-725048" TargetMode="External"/><Relationship Id="rId51" Type="http://schemas.openxmlformats.org/officeDocument/2006/relationships/hyperlink" Target="https://jira.itransition.com/browse/QATC-726212" TargetMode="External"/><Relationship Id="rId72" Type="http://schemas.openxmlformats.org/officeDocument/2006/relationships/hyperlink" Target="https://jira.itransition.com/browse/QATC-726273" TargetMode="External"/><Relationship Id="rId80" Type="http://schemas.openxmlformats.org/officeDocument/2006/relationships/hyperlink" Target="https://jira.itransition.com/browse/QATC-726279" TargetMode="External"/><Relationship Id="rId85" Type="http://schemas.openxmlformats.org/officeDocument/2006/relationships/hyperlink" Target="https://jira.itransition.com/browse/QATC-726279" TargetMode="External"/><Relationship Id="rId93" Type="http://schemas.openxmlformats.org/officeDocument/2006/relationships/hyperlink" Target="https://jira.itransition.com/browse/QATC-726279" TargetMode="External"/><Relationship Id="rId98" Type="http://schemas.openxmlformats.org/officeDocument/2006/relationships/hyperlink" Target="https://jira.itransition.com/browse/QATC-726279" TargetMode="External"/><Relationship Id="rId3" Type="http://schemas.openxmlformats.org/officeDocument/2006/relationships/hyperlink" Target="https://jira.itransition.com/browse/QATC-724969?jql=project%20%3D%20QATC%20AND%20issuetype%20%3D%20Bug%20AND%20component%20%3D%20GregOlsen.PhotoStudio" TargetMode="External"/><Relationship Id="rId12" Type="http://schemas.openxmlformats.org/officeDocument/2006/relationships/hyperlink" Target="https://jira.itransition.com/browse/QATC-725130" TargetMode="External"/><Relationship Id="rId17" Type="http://schemas.openxmlformats.org/officeDocument/2006/relationships/hyperlink" Target="https://jira.itransition.com/browse/QATC-725315" TargetMode="External"/><Relationship Id="rId25" Type="http://schemas.openxmlformats.org/officeDocument/2006/relationships/hyperlink" Target="https://jira.itransition.com/browse/QATC-725391" TargetMode="External"/><Relationship Id="rId33" Type="http://schemas.openxmlformats.org/officeDocument/2006/relationships/hyperlink" Target="https://jira.itransition.com/browse/QATC-725883" TargetMode="External"/><Relationship Id="rId38" Type="http://schemas.openxmlformats.org/officeDocument/2006/relationships/hyperlink" Target="https://jira.itransition.com/browse/QATC-725927" TargetMode="External"/><Relationship Id="rId46" Type="http://schemas.openxmlformats.org/officeDocument/2006/relationships/hyperlink" Target="https://jira.itransition.com/browse/QATC-726103" TargetMode="External"/><Relationship Id="rId59" Type="http://schemas.openxmlformats.org/officeDocument/2006/relationships/hyperlink" Target="https://jira.itransition.com/browse/QATC-726261" TargetMode="External"/><Relationship Id="rId67" Type="http://schemas.openxmlformats.org/officeDocument/2006/relationships/hyperlink" Target="https://jira.itransition.com/browse/QATC-726267" TargetMode="External"/><Relationship Id="rId103" Type="http://schemas.openxmlformats.org/officeDocument/2006/relationships/hyperlink" Target="https://jira.itransition.com/browse/QATC-726279" TargetMode="External"/><Relationship Id="rId108" Type="http://schemas.openxmlformats.org/officeDocument/2006/relationships/comments" Target="../comments2.xml"/><Relationship Id="rId20" Type="http://schemas.openxmlformats.org/officeDocument/2006/relationships/hyperlink" Target="https://jira.itransition.com/browse/QATC-725342" TargetMode="External"/><Relationship Id="rId41" Type="http://schemas.openxmlformats.org/officeDocument/2006/relationships/hyperlink" Target="https://jira.itransition.com/browse/QATC-726071" TargetMode="External"/><Relationship Id="rId54" Type="http://schemas.openxmlformats.org/officeDocument/2006/relationships/hyperlink" Target="https://jira.itransition.com/browse/QATC-726222" TargetMode="External"/><Relationship Id="rId62" Type="http://schemas.openxmlformats.org/officeDocument/2006/relationships/hyperlink" Target="https://jira.itransition.com/browse/QATC-726266" TargetMode="External"/><Relationship Id="rId70" Type="http://schemas.openxmlformats.org/officeDocument/2006/relationships/hyperlink" Target="https://jira.itransition.com/browse/QATC-726267" TargetMode="External"/><Relationship Id="rId75" Type="http://schemas.openxmlformats.org/officeDocument/2006/relationships/hyperlink" Target="https://jira.itransition.com/browse/QATC-726278" TargetMode="External"/><Relationship Id="rId83" Type="http://schemas.openxmlformats.org/officeDocument/2006/relationships/hyperlink" Target="https://jira.itransition.com/browse/QATC-726279" TargetMode="External"/><Relationship Id="rId88" Type="http://schemas.openxmlformats.org/officeDocument/2006/relationships/hyperlink" Target="https://jira.itransition.com/browse/QATC-726279" TargetMode="External"/><Relationship Id="rId91" Type="http://schemas.openxmlformats.org/officeDocument/2006/relationships/hyperlink" Target="https://jira.itransition.com/browse/QATC-726279" TargetMode="External"/><Relationship Id="rId96" Type="http://schemas.openxmlformats.org/officeDocument/2006/relationships/hyperlink" Target="https://jira.itransition.com/browse/QATC-726279" TargetMode="External"/><Relationship Id="rId1" Type="http://schemas.openxmlformats.org/officeDocument/2006/relationships/hyperlink" Target="https://photostudio.demohoster.com/" TargetMode="External"/><Relationship Id="rId6" Type="http://schemas.openxmlformats.org/officeDocument/2006/relationships/hyperlink" Target="https://jira.itransition.com/browse/QATC-724988?jql=project%20%3D%20QATC%20AND%20issuetype%20%3D%20Bug%20AND%20component%20%3D%20GregOlsen.PhotoStudio" TargetMode="External"/><Relationship Id="rId15" Type="http://schemas.openxmlformats.org/officeDocument/2006/relationships/hyperlink" Target="https://jira.itransition.com/browse/QATC-725306" TargetMode="External"/><Relationship Id="rId23" Type="http://schemas.openxmlformats.org/officeDocument/2006/relationships/hyperlink" Target="https://jira.itransition.com/browse/QATC-725377" TargetMode="External"/><Relationship Id="rId28" Type="http://schemas.openxmlformats.org/officeDocument/2006/relationships/hyperlink" Target="https://jira.itransition.com/browse/QATC-725425" TargetMode="External"/><Relationship Id="rId36" Type="http://schemas.openxmlformats.org/officeDocument/2006/relationships/hyperlink" Target="https://jira.itransition.com/browse/QATC-725902" TargetMode="External"/><Relationship Id="rId49" Type="http://schemas.openxmlformats.org/officeDocument/2006/relationships/hyperlink" Target="https://jira.itransition.com/browse/QATC-726193" TargetMode="External"/><Relationship Id="rId57" Type="http://schemas.openxmlformats.org/officeDocument/2006/relationships/hyperlink" Target="https://jira.itransition.com/browse/QATC-726233" TargetMode="External"/><Relationship Id="rId106" Type="http://schemas.openxmlformats.org/officeDocument/2006/relationships/printerSettings" Target="../printerSettings/printerSettings3.bin"/><Relationship Id="rId10" Type="http://schemas.openxmlformats.org/officeDocument/2006/relationships/hyperlink" Target="https://jira.itransition.com/browse/QATC-725111" TargetMode="External"/><Relationship Id="rId31" Type="http://schemas.openxmlformats.org/officeDocument/2006/relationships/hyperlink" Target="https://jira.itransition.com/browse/QATC-725855" TargetMode="External"/><Relationship Id="rId44" Type="http://schemas.openxmlformats.org/officeDocument/2006/relationships/hyperlink" Target="https://jira.itransition.com/browse/QATC-726079" TargetMode="External"/><Relationship Id="rId52" Type="http://schemas.openxmlformats.org/officeDocument/2006/relationships/hyperlink" Target="https://jira.itransition.com/browse/QATC-726215" TargetMode="External"/><Relationship Id="rId60" Type="http://schemas.openxmlformats.org/officeDocument/2006/relationships/hyperlink" Target="https://jira.itransition.com/browse/QATC-726261" TargetMode="External"/><Relationship Id="rId65" Type="http://schemas.openxmlformats.org/officeDocument/2006/relationships/hyperlink" Target="https://jira.itransition.com/browse/QATC-726267" TargetMode="External"/><Relationship Id="rId73" Type="http://schemas.openxmlformats.org/officeDocument/2006/relationships/hyperlink" Target="https://jira.itransition.com/browse/QATC-726273" TargetMode="External"/><Relationship Id="rId78" Type="http://schemas.openxmlformats.org/officeDocument/2006/relationships/hyperlink" Target="https://jira.itransition.com/browse/QATC-726279" TargetMode="External"/><Relationship Id="rId81" Type="http://schemas.openxmlformats.org/officeDocument/2006/relationships/hyperlink" Target="https://jira.itransition.com/browse/QATC-726279" TargetMode="External"/><Relationship Id="rId86" Type="http://schemas.openxmlformats.org/officeDocument/2006/relationships/hyperlink" Target="https://jira.itransition.com/browse/QATC-726279" TargetMode="External"/><Relationship Id="rId94" Type="http://schemas.openxmlformats.org/officeDocument/2006/relationships/hyperlink" Target="https://jira.itransition.com/browse/QATC-726279" TargetMode="External"/><Relationship Id="rId99" Type="http://schemas.openxmlformats.org/officeDocument/2006/relationships/hyperlink" Target="https://jira.itransition.com/browse/QATC-726279" TargetMode="External"/><Relationship Id="rId101" Type="http://schemas.openxmlformats.org/officeDocument/2006/relationships/hyperlink" Target="https://jira.itransition.com/browse/QATC-726279" TargetMode="External"/><Relationship Id="rId4" Type="http://schemas.openxmlformats.org/officeDocument/2006/relationships/hyperlink" Target="https://jira.itransition.com/browse/QATC-724982" TargetMode="External"/><Relationship Id="rId9" Type="http://schemas.openxmlformats.org/officeDocument/2006/relationships/hyperlink" Target="https://jira.itransition.com/browse/QATC-725060" TargetMode="External"/><Relationship Id="rId13" Type="http://schemas.openxmlformats.org/officeDocument/2006/relationships/hyperlink" Target="https://jira.itransition.com/browse/QATC-725169" TargetMode="External"/><Relationship Id="rId18" Type="http://schemas.openxmlformats.org/officeDocument/2006/relationships/hyperlink" Target="https://jira.itransition.com/browse/QATC-725331" TargetMode="External"/><Relationship Id="rId39" Type="http://schemas.openxmlformats.org/officeDocument/2006/relationships/hyperlink" Target="https://jira.itransition.com/browse/QATC-725938" TargetMode="External"/><Relationship Id="rId34" Type="http://schemas.openxmlformats.org/officeDocument/2006/relationships/hyperlink" Target="https://jira.itransition.com/browse/QATC-725890" TargetMode="External"/><Relationship Id="rId50" Type="http://schemas.openxmlformats.org/officeDocument/2006/relationships/hyperlink" Target="https://jira.itransition.com/browse/QATC-726210" TargetMode="External"/><Relationship Id="rId55" Type="http://schemas.openxmlformats.org/officeDocument/2006/relationships/hyperlink" Target="https://jira.itransition.com/browse/QATC-726226" TargetMode="External"/><Relationship Id="rId76" Type="http://schemas.openxmlformats.org/officeDocument/2006/relationships/hyperlink" Target="https://jira.itransition.com/browse/QATC-726278" TargetMode="External"/><Relationship Id="rId97" Type="http://schemas.openxmlformats.org/officeDocument/2006/relationships/hyperlink" Target="https://jira.itransition.com/browse/QATC-726279" TargetMode="External"/><Relationship Id="rId104" Type="http://schemas.openxmlformats.org/officeDocument/2006/relationships/hyperlink" Target="https://jira.itransition.com/browse/QATC-72627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34" zoomScaleNormal="100" workbookViewId="0">
      <selection activeCell="B72" sqref="B72:C72"/>
    </sheetView>
  </sheetViews>
  <sheetFormatPr defaultColWidth="9.109375" defaultRowHeight="10.199999999999999" x14ac:dyDescent="0.25"/>
  <cols>
    <col min="1" max="2" width="25.6640625" style="99" customWidth="1"/>
    <col min="3" max="3" width="150.6640625" style="99" customWidth="1"/>
    <col min="4" max="16384" width="9.109375" style="99"/>
  </cols>
  <sheetData>
    <row r="1" spans="1:17" s="122" customFormat="1" ht="12" customHeight="1" x14ac:dyDescent="0.25">
      <c r="A1" s="142" t="s">
        <v>114</v>
      </c>
      <c r="B1" s="142"/>
      <c r="C1" s="142"/>
    </row>
    <row r="2" spans="1:17" ht="12" customHeight="1" x14ac:dyDescent="0.25">
      <c r="A2" s="143" t="s">
        <v>112</v>
      </c>
      <c r="B2" s="144"/>
      <c r="C2" s="145"/>
      <c r="D2" s="100"/>
    </row>
    <row r="3" spans="1:17" ht="12" customHeight="1" x14ac:dyDescent="0.25">
      <c r="A3" s="143" t="s">
        <v>113</v>
      </c>
      <c r="B3" s="144"/>
      <c r="C3" s="145"/>
      <c r="D3" s="100"/>
    </row>
    <row r="4" spans="1:17" ht="12" customHeight="1" x14ac:dyDescent="0.25">
      <c r="A4" s="146" t="s">
        <v>111</v>
      </c>
      <c r="B4" s="147"/>
      <c r="C4" s="148"/>
      <c r="D4" s="100"/>
    </row>
    <row r="5" spans="1:17" ht="12" customHeight="1" x14ac:dyDescent="0.25">
      <c r="A5" s="21"/>
      <c r="B5" s="101"/>
      <c r="C5" s="101"/>
    </row>
    <row r="6" spans="1:17" s="122" customFormat="1" ht="12" customHeight="1" x14ac:dyDescent="0.25">
      <c r="A6" s="149" t="s">
        <v>133</v>
      </c>
      <c r="B6" s="150"/>
      <c r="C6" s="151"/>
      <c r="D6" s="123"/>
    </row>
    <row r="7" spans="1:17" ht="12" customHeight="1" x14ac:dyDescent="0.25">
      <c r="A7" s="100"/>
      <c r="B7" s="100"/>
      <c r="C7" s="101"/>
    </row>
    <row r="8" spans="1:17" s="122" customFormat="1" ht="12" customHeight="1" x14ac:dyDescent="0.25">
      <c r="A8" s="142" t="s">
        <v>0</v>
      </c>
      <c r="B8" s="142"/>
      <c r="C8" s="142"/>
      <c r="D8" s="24"/>
      <c r="E8" s="7"/>
      <c r="F8" s="7"/>
      <c r="G8" s="7"/>
      <c r="H8" s="7"/>
      <c r="I8" s="7"/>
      <c r="J8" s="7"/>
      <c r="K8" s="7"/>
      <c r="L8" s="7"/>
      <c r="M8" s="7"/>
      <c r="N8" s="7"/>
      <c r="O8" s="7"/>
      <c r="P8" s="7"/>
      <c r="Q8" s="7"/>
    </row>
    <row r="9" spans="1:17" ht="12" customHeight="1" x14ac:dyDescent="0.25">
      <c r="A9" s="102" t="s">
        <v>45</v>
      </c>
      <c r="B9" s="155" t="s">
        <v>115</v>
      </c>
      <c r="C9" s="155"/>
      <c r="D9" s="101"/>
      <c r="E9" s="101"/>
      <c r="F9" s="101"/>
      <c r="G9" s="101"/>
      <c r="H9" s="101"/>
      <c r="I9" s="101"/>
      <c r="J9" s="101"/>
      <c r="K9" s="101"/>
      <c r="L9" s="101"/>
      <c r="M9" s="101"/>
      <c r="N9" s="101"/>
      <c r="O9" s="101"/>
      <c r="P9" s="101"/>
      <c r="Q9" s="101"/>
    </row>
    <row r="10" spans="1:17" x14ac:dyDescent="0.25">
      <c r="A10" s="152" t="s">
        <v>1</v>
      </c>
      <c r="B10" s="45" t="s">
        <v>97</v>
      </c>
      <c r="C10" s="103" t="s">
        <v>116</v>
      </c>
      <c r="D10" s="101"/>
      <c r="E10" s="101"/>
      <c r="F10" s="101"/>
      <c r="G10" s="101"/>
      <c r="H10" s="101"/>
      <c r="I10" s="101"/>
      <c r="J10" s="101"/>
      <c r="K10" s="101"/>
      <c r="L10" s="101"/>
      <c r="M10" s="101"/>
      <c r="N10" s="101"/>
      <c r="O10" s="101"/>
      <c r="P10" s="101"/>
      <c r="Q10" s="101"/>
    </row>
    <row r="11" spans="1:17" ht="20.399999999999999" x14ac:dyDescent="0.25">
      <c r="A11" s="153"/>
      <c r="B11" s="104" t="s">
        <v>28</v>
      </c>
      <c r="C11" s="105" t="s">
        <v>176</v>
      </c>
      <c r="D11" s="101"/>
      <c r="E11" s="101"/>
      <c r="F11" s="101"/>
      <c r="G11" s="101"/>
      <c r="H11" s="101"/>
      <c r="I11" s="101"/>
      <c r="J11" s="101"/>
      <c r="K11" s="101"/>
      <c r="L11" s="101"/>
      <c r="M11" s="101"/>
      <c r="N11" s="101"/>
      <c r="O11" s="101"/>
      <c r="P11" s="101"/>
      <c r="Q11" s="101"/>
    </row>
    <row r="12" spans="1:17" ht="30.6" x14ac:dyDescent="0.25">
      <c r="A12" s="153"/>
      <c r="B12" s="104" t="s">
        <v>55</v>
      </c>
      <c r="C12" s="105" t="s">
        <v>177</v>
      </c>
      <c r="D12" s="101"/>
      <c r="E12" s="101"/>
      <c r="F12" s="101"/>
      <c r="G12" s="101"/>
      <c r="H12" s="101"/>
      <c r="I12" s="101"/>
      <c r="J12" s="101"/>
      <c r="K12" s="101"/>
      <c r="L12" s="101"/>
      <c r="M12" s="101"/>
      <c r="N12" s="101"/>
      <c r="O12" s="101"/>
      <c r="P12" s="101"/>
      <c r="Q12" s="101"/>
    </row>
    <row r="13" spans="1:17" ht="20.399999999999999" x14ac:dyDescent="0.25">
      <c r="A13" s="153"/>
      <c r="B13" s="104" t="s">
        <v>80</v>
      </c>
      <c r="C13" s="105" t="s">
        <v>178</v>
      </c>
      <c r="D13" s="101"/>
      <c r="E13" s="101"/>
      <c r="F13" s="101"/>
      <c r="G13" s="101"/>
      <c r="H13" s="101"/>
      <c r="I13" s="101"/>
      <c r="J13" s="101"/>
      <c r="K13" s="101"/>
      <c r="L13" s="101"/>
      <c r="M13" s="101"/>
      <c r="N13" s="101"/>
      <c r="O13" s="101"/>
      <c r="P13" s="101"/>
      <c r="Q13" s="101"/>
    </row>
    <row r="14" spans="1:17" ht="20.399999999999999" x14ac:dyDescent="0.25">
      <c r="A14" s="153"/>
      <c r="B14" s="104" t="s">
        <v>84</v>
      </c>
      <c r="C14" s="105" t="s">
        <v>179</v>
      </c>
      <c r="D14" s="101"/>
      <c r="E14" s="101"/>
      <c r="F14" s="101"/>
      <c r="G14" s="101"/>
      <c r="H14" s="101"/>
      <c r="I14" s="101"/>
      <c r="J14" s="101"/>
      <c r="K14" s="101"/>
      <c r="L14" s="101"/>
      <c r="M14" s="101"/>
      <c r="N14" s="101"/>
      <c r="O14" s="101"/>
      <c r="P14" s="101"/>
      <c r="Q14" s="101"/>
    </row>
    <row r="15" spans="1:17" ht="20.399999999999999" x14ac:dyDescent="0.25">
      <c r="A15" s="153"/>
      <c r="B15" s="104" t="s">
        <v>89</v>
      </c>
      <c r="C15" s="105" t="s">
        <v>117</v>
      </c>
      <c r="D15" s="101"/>
      <c r="E15" s="101"/>
      <c r="F15" s="101"/>
      <c r="G15" s="101"/>
      <c r="H15" s="101"/>
      <c r="I15" s="101"/>
      <c r="J15" s="101"/>
      <c r="K15" s="101"/>
      <c r="L15" s="101"/>
      <c r="M15" s="101"/>
      <c r="N15" s="101"/>
      <c r="O15" s="101"/>
      <c r="P15" s="101"/>
      <c r="Q15" s="101"/>
    </row>
    <row r="16" spans="1:17" ht="12" customHeight="1" x14ac:dyDescent="0.25">
      <c r="A16" s="153"/>
      <c r="B16" s="104" t="s">
        <v>81</v>
      </c>
      <c r="C16" s="105" t="s">
        <v>118</v>
      </c>
      <c r="D16" s="101"/>
      <c r="E16" s="101"/>
      <c r="F16" s="101"/>
      <c r="G16" s="101"/>
      <c r="H16" s="101"/>
      <c r="I16" s="101"/>
      <c r="J16" s="101"/>
      <c r="K16" s="101"/>
      <c r="L16" s="101"/>
      <c r="M16" s="101"/>
      <c r="N16" s="101"/>
      <c r="O16" s="101"/>
      <c r="P16" s="101"/>
      <c r="Q16" s="101"/>
    </row>
    <row r="17" spans="1:17" ht="12" customHeight="1" x14ac:dyDescent="0.25">
      <c r="A17" s="153"/>
      <c r="B17" s="106"/>
      <c r="C17" s="107" t="s">
        <v>96</v>
      </c>
      <c r="D17" s="101"/>
      <c r="E17" s="101"/>
      <c r="F17" s="101"/>
      <c r="G17" s="101"/>
      <c r="H17" s="101"/>
      <c r="I17" s="101"/>
      <c r="J17" s="101"/>
      <c r="K17" s="101"/>
      <c r="L17" s="101"/>
      <c r="M17" s="101"/>
      <c r="N17" s="101"/>
      <c r="O17" s="101"/>
      <c r="P17" s="101"/>
      <c r="Q17" s="101"/>
    </row>
    <row r="18" spans="1:17" ht="12" customHeight="1" x14ac:dyDescent="0.25">
      <c r="A18" s="154"/>
      <c r="B18" s="106"/>
      <c r="C18" s="108" t="s">
        <v>96</v>
      </c>
      <c r="D18" s="101"/>
      <c r="E18" s="101"/>
      <c r="F18" s="101"/>
      <c r="G18" s="101"/>
      <c r="H18" s="101"/>
      <c r="I18" s="101"/>
      <c r="J18" s="101"/>
      <c r="K18" s="101"/>
      <c r="L18" s="101"/>
      <c r="M18" s="101"/>
      <c r="N18" s="101"/>
      <c r="O18" s="101"/>
      <c r="P18" s="101"/>
      <c r="Q18" s="101"/>
    </row>
    <row r="19" spans="1:17" ht="12" customHeight="1" x14ac:dyDescent="0.25">
      <c r="A19" s="102" t="s">
        <v>2</v>
      </c>
      <c r="B19" s="155" t="s">
        <v>100</v>
      </c>
      <c r="C19" s="155"/>
      <c r="D19" s="101"/>
      <c r="E19" s="101"/>
      <c r="F19" s="101"/>
      <c r="G19" s="101"/>
      <c r="H19" s="101"/>
      <c r="I19" s="101"/>
      <c r="J19" s="101"/>
      <c r="K19" s="101"/>
      <c r="L19" s="101"/>
      <c r="M19" s="101"/>
      <c r="N19" s="101"/>
      <c r="O19" s="101"/>
      <c r="P19" s="101"/>
      <c r="Q19" s="101"/>
    </row>
    <row r="20" spans="1:17" ht="12" customHeight="1" x14ac:dyDescent="0.25">
      <c r="A20" s="102" t="s">
        <v>3</v>
      </c>
      <c r="B20" s="155" t="s">
        <v>134</v>
      </c>
      <c r="C20" s="155"/>
      <c r="D20" s="101"/>
      <c r="E20" s="101"/>
      <c r="F20" s="101"/>
      <c r="G20" s="101"/>
      <c r="H20" s="101"/>
      <c r="I20" s="101"/>
      <c r="J20" s="101"/>
      <c r="K20" s="101"/>
      <c r="L20" s="101"/>
      <c r="M20" s="101"/>
      <c r="N20" s="101"/>
      <c r="O20" s="101"/>
      <c r="P20" s="101"/>
      <c r="Q20" s="101"/>
    </row>
    <row r="21" spans="1:17" x14ac:dyDescent="0.25">
      <c r="A21" s="102" t="s">
        <v>160</v>
      </c>
      <c r="B21" s="155" t="s">
        <v>173</v>
      </c>
      <c r="C21" s="155"/>
      <c r="D21" s="101"/>
      <c r="E21" s="101"/>
      <c r="F21" s="101"/>
      <c r="G21" s="101"/>
      <c r="H21" s="101"/>
      <c r="I21" s="101"/>
      <c r="J21" s="101"/>
      <c r="K21" s="101"/>
      <c r="L21" s="101"/>
      <c r="M21" s="101"/>
      <c r="N21" s="101"/>
      <c r="O21" s="101"/>
      <c r="P21" s="101"/>
      <c r="Q21" s="101"/>
    </row>
    <row r="22" spans="1:17" x14ac:dyDescent="0.25">
      <c r="A22" s="102" t="s">
        <v>43</v>
      </c>
      <c r="B22" s="155" t="s">
        <v>101</v>
      </c>
      <c r="C22" s="155"/>
      <c r="D22" s="101"/>
      <c r="E22" s="101"/>
      <c r="F22" s="101"/>
      <c r="G22" s="101"/>
      <c r="H22" s="101"/>
      <c r="I22" s="101"/>
      <c r="J22" s="101"/>
      <c r="K22" s="101"/>
      <c r="L22" s="101"/>
      <c r="M22" s="101"/>
      <c r="N22" s="101"/>
      <c r="O22" s="101"/>
      <c r="P22" s="101"/>
      <c r="Q22" s="101"/>
    </row>
    <row r="23" spans="1:17" ht="12" customHeight="1" x14ac:dyDescent="0.25">
      <c r="A23" s="102" t="s">
        <v>86</v>
      </c>
      <c r="B23" s="155" t="s">
        <v>102</v>
      </c>
      <c r="C23" s="155"/>
      <c r="D23" s="101"/>
      <c r="E23" s="101"/>
      <c r="F23" s="101"/>
      <c r="G23" s="101"/>
      <c r="H23" s="101"/>
      <c r="I23" s="101"/>
      <c r="J23" s="101"/>
      <c r="K23" s="101"/>
      <c r="L23" s="101"/>
      <c r="M23" s="101"/>
      <c r="N23" s="101"/>
      <c r="O23" s="101"/>
      <c r="P23" s="101"/>
      <c r="Q23" s="101"/>
    </row>
    <row r="24" spans="1:17" ht="12" customHeight="1" x14ac:dyDescent="0.25">
      <c r="A24" s="102" t="s">
        <v>4</v>
      </c>
      <c r="B24" s="155" t="s">
        <v>174</v>
      </c>
      <c r="C24" s="155"/>
      <c r="D24" s="101"/>
      <c r="E24" s="101"/>
      <c r="F24" s="101"/>
      <c r="G24" s="101"/>
      <c r="H24" s="101"/>
      <c r="I24" s="101"/>
      <c r="J24" s="101"/>
      <c r="K24" s="101"/>
      <c r="L24" s="101"/>
      <c r="M24" s="101"/>
      <c r="N24" s="101"/>
      <c r="O24" s="101"/>
      <c r="P24" s="101"/>
      <c r="Q24" s="101"/>
    </row>
    <row r="25" spans="1:17" ht="12" customHeight="1" x14ac:dyDescent="0.25">
      <c r="A25" s="102" t="s">
        <v>167</v>
      </c>
      <c r="B25" s="155" t="s">
        <v>175</v>
      </c>
      <c r="C25" s="155"/>
      <c r="D25" s="101"/>
      <c r="E25" s="101"/>
      <c r="F25" s="101"/>
      <c r="G25" s="101"/>
      <c r="H25" s="101"/>
      <c r="I25" s="101"/>
      <c r="J25" s="101"/>
      <c r="K25" s="101"/>
      <c r="L25" s="101"/>
      <c r="M25" s="101"/>
      <c r="N25" s="101"/>
      <c r="O25" s="101"/>
      <c r="P25" s="101"/>
      <c r="Q25" s="101"/>
    </row>
    <row r="26" spans="1:17" ht="12" customHeight="1" x14ac:dyDescent="0.25">
      <c r="A26" s="102" t="s">
        <v>83</v>
      </c>
      <c r="B26" s="155" t="s">
        <v>105</v>
      </c>
      <c r="C26" s="155"/>
      <c r="D26" s="101"/>
      <c r="E26" s="101"/>
      <c r="F26" s="101"/>
      <c r="G26" s="101"/>
      <c r="H26" s="101"/>
      <c r="I26" s="101"/>
      <c r="J26" s="101"/>
      <c r="K26" s="101"/>
      <c r="L26" s="101"/>
      <c r="M26" s="101"/>
      <c r="N26" s="101"/>
      <c r="O26" s="101"/>
      <c r="P26" s="101"/>
      <c r="Q26" s="101"/>
    </row>
    <row r="27" spans="1:17" ht="12" customHeight="1" x14ac:dyDescent="0.25">
      <c r="A27" s="102" t="s">
        <v>57</v>
      </c>
      <c r="B27" s="155" t="s">
        <v>104</v>
      </c>
      <c r="C27" s="155"/>
      <c r="D27" s="101"/>
      <c r="E27" s="101"/>
      <c r="F27" s="101"/>
      <c r="G27" s="101"/>
      <c r="H27" s="101"/>
      <c r="I27" s="101"/>
      <c r="J27" s="101"/>
      <c r="K27" s="101"/>
      <c r="L27" s="101"/>
      <c r="M27" s="101"/>
      <c r="N27" s="101"/>
      <c r="O27" s="101"/>
      <c r="P27" s="101"/>
      <c r="Q27" s="101"/>
    </row>
    <row r="28" spans="1:17" ht="12" customHeight="1" x14ac:dyDescent="0.25">
      <c r="A28" s="102" t="s">
        <v>5</v>
      </c>
      <c r="B28" s="155" t="s">
        <v>99</v>
      </c>
      <c r="C28" s="155"/>
      <c r="D28" s="21"/>
      <c r="E28" s="109"/>
      <c r="F28" s="109"/>
      <c r="G28" s="109"/>
      <c r="H28" s="109"/>
      <c r="I28" s="109"/>
      <c r="J28" s="109"/>
      <c r="K28" s="109"/>
      <c r="L28" s="109"/>
      <c r="M28" s="109"/>
      <c r="N28" s="109"/>
      <c r="O28" s="109"/>
      <c r="P28" s="109"/>
      <c r="Q28" s="109"/>
    </row>
    <row r="29" spans="1:17" ht="12" customHeight="1" x14ac:dyDescent="0.25">
      <c r="B29" s="110"/>
      <c r="C29" s="110"/>
      <c r="D29" s="21"/>
      <c r="E29" s="109"/>
      <c r="F29" s="109"/>
      <c r="G29" s="109"/>
      <c r="H29" s="109"/>
      <c r="I29" s="109"/>
      <c r="J29" s="109"/>
      <c r="K29" s="109"/>
      <c r="L29" s="109"/>
      <c r="M29" s="109"/>
      <c r="N29" s="109"/>
      <c r="O29" s="109"/>
      <c r="P29" s="109"/>
      <c r="Q29" s="109"/>
    </row>
    <row r="30" spans="1:17" ht="12" customHeight="1" x14ac:dyDescent="0.25">
      <c r="D30" s="100"/>
    </row>
    <row r="31" spans="1:17" s="122" customFormat="1" ht="12" customHeight="1" x14ac:dyDescent="0.25">
      <c r="A31" s="142" t="s">
        <v>119</v>
      </c>
      <c r="B31" s="142"/>
      <c r="C31" s="142"/>
      <c r="D31" s="123"/>
    </row>
    <row r="32" spans="1:17" ht="12" customHeight="1" x14ac:dyDescent="0.25">
      <c r="A32" s="102" t="s">
        <v>57</v>
      </c>
      <c r="B32" s="155" t="s">
        <v>103</v>
      </c>
      <c r="C32" s="155"/>
      <c r="D32" s="100"/>
    </row>
    <row r="33" spans="1:4" ht="12" customHeight="1" x14ac:dyDescent="0.25">
      <c r="A33" s="102" t="s">
        <v>186</v>
      </c>
      <c r="B33" s="155" t="s">
        <v>187</v>
      </c>
      <c r="C33" s="155"/>
      <c r="D33" s="100"/>
    </row>
    <row r="34" spans="1:4" ht="12" customHeight="1" x14ac:dyDescent="0.25">
      <c r="A34" s="102" t="s">
        <v>5</v>
      </c>
      <c r="B34" s="155" t="s">
        <v>99</v>
      </c>
      <c r="C34" s="155"/>
      <c r="D34" s="100"/>
    </row>
    <row r="35" spans="1:4" ht="12" customHeight="1" x14ac:dyDescent="0.25">
      <c r="D35" s="100"/>
    </row>
    <row r="36" spans="1:4" ht="12" customHeight="1" x14ac:dyDescent="0.25">
      <c r="D36" s="100"/>
    </row>
    <row r="37" spans="1:4" s="122" customFormat="1" ht="12" customHeight="1" x14ac:dyDescent="0.25">
      <c r="A37" s="142" t="s">
        <v>120</v>
      </c>
      <c r="B37" s="142"/>
      <c r="C37" s="142"/>
      <c r="D37" s="123"/>
    </row>
    <row r="38" spans="1:4" ht="12" customHeight="1" x14ac:dyDescent="0.25">
      <c r="A38" s="102" t="s">
        <v>60</v>
      </c>
      <c r="B38" s="155" t="s">
        <v>76</v>
      </c>
      <c r="C38" s="155"/>
      <c r="D38" s="100"/>
    </row>
    <row r="39" spans="1:4" ht="12" customHeight="1" x14ac:dyDescent="0.25">
      <c r="A39" s="102" t="s">
        <v>61</v>
      </c>
      <c r="B39" s="155" t="s">
        <v>77</v>
      </c>
      <c r="C39" s="155"/>
      <c r="D39" s="100"/>
    </row>
    <row r="40" spans="1:4" ht="12" customHeight="1" x14ac:dyDescent="0.25">
      <c r="A40" s="102" t="s">
        <v>62</v>
      </c>
      <c r="B40" s="155" t="s">
        <v>78</v>
      </c>
      <c r="C40" s="155"/>
      <c r="D40" s="100"/>
    </row>
    <row r="41" spans="1:4" ht="12" customHeight="1" x14ac:dyDescent="0.25">
      <c r="A41" s="102" t="s">
        <v>63</v>
      </c>
      <c r="B41" s="155" t="s">
        <v>87</v>
      </c>
      <c r="C41" s="155"/>
      <c r="D41" s="100"/>
    </row>
    <row r="42" spans="1:4" ht="12" customHeight="1" x14ac:dyDescent="0.25">
      <c r="A42" s="102" t="s">
        <v>64</v>
      </c>
      <c r="B42" s="155" t="s">
        <v>88</v>
      </c>
      <c r="C42" s="155"/>
      <c r="D42" s="100"/>
    </row>
    <row r="43" spans="1:4" ht="12" customHeight="1" x14ac:dyDescent="0.25">
      <c r="A43" s="102" t="s">
        <v>7</v>
      </c>
      <c r="B43" s="155" t="s">
        <v>110</v>
      </c>
      <c r="C43" s="155"/>
      <c r="D43" s="100"/>
    </row>
    <row r="44" spans="1:4" ht="12" customHeight="1" x14ac:dyDescent="0.25">
      <c r="A44" s="102" t="s">
        <v>5</v>
      </c>
      <c r="B44" s="155" t="s">
        <v>99</v>
      </c>
      <c r="C44" s="155"/>
      <c r="D44" s="100"/>
    </row>
    <row r="45" spans="1:4" ht="12" customHeight="1" x14ac:dyDescent="0.25">
      <c r="D45" s="100"/>
    </row>
    <row r="46" spans="1:4" ht="12" customHeight="1" x14ac:dyDescent="0.25">
      <c r="D46" s="100"/>
    </row>
    <row r="47" spans="1:4" s="122" customFormat="1" ht="12" customHeight="1" x14ac:dyDescent="0.25">
      <c r="A47" s="142" t="s">
        <v>121</v>
      </c>
      <c r="B47" s="142"/>
      <c r="C47" s="142"/>
      <c r="D47" s="123"/>
    </row>
    <row r="48" spans="1:4" ht="12" customHeight="1" x14ac:dyDescent="0.25">
      <c r="A48" s="102" t="s">
        <v>65</v>
      </c>
      <c r="B48" s="155" t="s">
        <v>109</v>
      </c>
      <c r="C48" s="155"/>
      <c r="D48" s="100"/>
    </row>
    <row r="49" spans="1:23" ht="12" customHeight="1" x14ac:dyDescent="0.25">
      <c r="A49" s="102" t="s">
        <v>66</v>
      </c>
      <c r="B49" s="155" t="s">
        <v>188</v>
      </c>
      <c r="C49" s="155"/>
      <c r="D49" s="100"/>
    </row>
    <row r="50" spans="1:23" ht="12" customHeight="1" x14ac:dyDescent="0.25">
      <c r="A50" s="102" t="s">
        <v>67</v>
      </c>
      <c r="B50" s="155" t="s">
        <v>189</v>
      </c>
      <c r="C50" s="155"/>
      <c r="D50" s="100"/>
    </row>
    <row r="51" spans="1:23" ht="12" customHeight="1" x14ac:dyDescent="0.25">
      <c r="A51" s="102" t="s">
        <v>183</v>
      </c>
      <c r="B51" s="155" t="s">
        <v>190</v>
      </c>
      <c r="C51" s="155"/>
      <c r="D51" s="100"/>
    </row>
    <row r="52" spans="1:23" ht="12" customHeight="1" x14ac:dyDescent="0.25">
      <c r="A52" s="102" t="s">
        <v>68</v>
      </c>
      <c r="B52" s="155" t="s">
        <v>191</v>
      </c>
      <c r="C52" s="155"/>
      <c r="D52" s="100"/>
    </row>
    <row r="53" spans="1:23" ht="12" customHeight="1" x14ac:dyDescent="0.25">
      <c r="A53" s="102" t="s">
        <v>184</v>
      </c>
      <c r="B53" s="155" t="s">
        <v>192</v>
      </c>
      <c r="C53" s="155"/>
      <c r="D53" s="100"/>
    </row>
    <row r="54" spans="1:23" ht="12" customHeight="1" x14ac:dyDescent="0.25">
      <c r="A54" s="102" t="s">
        <v>69</v>
      </c>
      <c r="B54" s="155" t="s">
        <v>98</v>
      </c>
      <c r="C54" s="155"/>
      <c r="D54" s="100"/>
    </row>
    <row r="55" spans="1:23" ht="12" customHeight="1" x14ac:dyDescent="0.25">
      <c r="A55" s="102" t="s">
        <v>70</v>
      </c>
      <c r="B55" s="155" t="s">
        <v>135</v>
      </c>
      <c r="C55" s="155"/>
      <c r="D55" s="100"/>
    </row>
    <row r="56" spans="1:23" ht="12" customHeight="1" x14ac:dyDescent="0.25">
      <c r="A56" s="102" t="s">
        <v>5</v>
      </c>
      <c r="B56" s="155" t="s">
        <v>99</v>
      </c>
      <c r="C56" s="155"/>
      <c r="D56" s="100"/>
    </row>
    <row r="57" spans="1:23" ht="12" customHeight="1" x14ac:dyDescent="0.25">
      <c r="D57" s="100"/>
    </row>
    <row r="58" spans="1:23" s="8" customFormat="1" ht="12" customHeight="1" x14ac:dyDescent="0.25">
      <c r="D58" s="9"/>
      <c r="Q58" s="99"/>
      <c r="R58" s="99"/>
      <c r="W58" s="99"/>
    </row>
    <row r="59" spans="1:23" s="6" customFormat="1" ht="12" customHeight="1" x14ac:dyDescent="0.25">
      <c r="A59" s="142" t="s">
        <v>122</v>
      </c>
      <c r="B59" s="142"/>
      <c r="C59" s="142"/>
      <c r="D59" s="4"/>
      <c r="Q59" s="122"/>
      <c r="R59" s="122"/>
      <c r="W59" s="122"/>
    </row>
    <row r="60" spans="1:23" ht="12" customHeight="1" x14ac:dyDescent="0.25">
      <c r="A60" s="102" t="s">
        <v>9</v>
      </c>
      <c r="B60" s="155" t="s">
        <v>108</v>
      </c>
      <c r="C60" s="155"/>
    </row>
    <row r="61" spans="1:23" ht="12" customHeight="1" x14ac:dyDescent="0.25">
      <c r="A61" s="102" t="s">
        <v>23</v>
      </c>
      <c r="B61" s="155" t="s">
        <v>107</v>
      </c>
      <c r="C61" s="155"/>
    </row>
    <row r="62" spans="1:23" ht="12" customHeight="1" x14ac:dyDescent="0.25">
      <c r="A62" s="102" t="s">
        <v>69</v>
      </c>
      <c r="B62" s="155" t="s">
        <v>106</v>
      </c>
      <c r="C62" s="155"/>
    </row>
    <row r="63" spans="1:23" ht="12" customHeight="1" x14ac:dyDescent="0.25">
      <c r="A63" s="102" t="s">
        <v>70</v>
      </c>
      <c r="B63" s="155" t="s">
        <v>136</v>
      </c>
      <c r="C63" s="155"/>
    </row>
    <row r="64" spans="1:23" ht="12" customHeight="1" x14ac:dyDescent="0.25">
      <c r="A64" s="102" t="s">
        <v>5</v>
      </c>
      <c r="B64" s="155" t="s">
        <v>99</v>
      </c>
      <c r="C64" s="155"/>
    </row>
    <row r="65" spans="1:23" ht="12" customHeight="1" x14ac:dyDescent="0.25">
      <c r="A65" s="8"/>
      <c r="B65" s="110"/>
      <c r="C65" s="110"/>
    </row>
    <row r="66" spans="1:23" ht="12" customHeight="1" x14ac:dyDescent="0.25">
      <c r="A66" s="8"/>
      <c r="B66" s="110"/>
      <c r="C66" s="110"/>
    </row>
    <row r="67" spans="1:23" s="122" customFormat="1" ht="12" customHeight="1" x14ac:dyDescent="0.25">
      <c r="A67" s="142" t="s">
        <v>193</v>
      </c>
      <c r="B67" s="142"/>
      <c r="C67" s="142"/>
    </row>
    <row r="68" spans="1:23" ht="12" customHeight="1" x14ac:dyDescent="0.25">
      <c r="A68" s="102" t="s">
        <v>16</v>
      </c>
      <c r="B68" s="155" t="s">
        <v>194</v>
      </c>
      <c r="C68" s="155"/>
    </row>
    <row r="69" spans="1:23" ht="12" customHeight="1" x14ac:dyDescent="0.25">
      <c r="A69" s="102" t="s">
        <v>15</v>
      </c>
      <c r="B69" s="155" t="s">
        <v>195</v>
      </c>
      <c r="C69" s="155"/>
    </row>
    <row r="70" spans="1:23" ht="12" customHeight="1" x14ac:dyDescent="0.25">
      <c r="A70" s="102" t="s">
        <v>180</v>
      </c>
      <c r="B70" s="155" t="s">
        <v>196</v>
      </c>
      <c r="C70" s="155"/>
    </row>
    <row r="71" spans="1:23" ht="12" customHeight="1" x14ac:dyDescent="0.25">
      <c r="A71" s="102" t="s">
        <v>14</v>
      </c>
      <c r="B71" s="155" t="s">
        <v>197</v>
      </c>
      <c r="C71" s="155"/>
    </row>
    <row r="72" spans="1:23" ht="12" customHeight="1" x14ac:dyDescent="0.25">
      <c r="A72" s="102" t="s">
        <v>182</v>
      </c>
      <c r="B72" s="155" t="s">
        <v>198</v>
      </c>
      <c r="C72" s="155"/>
    </row>
    <row r="73" spans="1:23" s="8" customFormat="1" ht="12" customHeight="1" x14ac:dyDescent="0.25">
      <c r="A73" s="102" t="s">
        <v>7</v>
      </c>
      <c r="B73" s="155" t="s">
        <v>110</v>
      </c>
      <c r="C73" s="155"/>
      <c r="D73" s="9"/>
      <c r="Q73" s="99"/>
      <c r="W73" s="99"/>
    </row>
    <row r="74" spans="1:23" s="8" customFormat="1" ht="12" customHeight="1" x14ac:dyDescent="0.25">
      <c r="A74" s="102" t="s">
        <v>5</v>
      </c>
      <c r="B74" s="155" t="s">
        <v>99</v>
      </c>
      <c r="C74" s="155"/>
      <c r="D74" s="10"/>
      <c r="Q74" s="99"/>
      <c r="W74" s="99"/>
    </row>
    <row r="75" spans="1:23" s="8" customFormat="1" x14ac:dyDescent="0.25">
      <c r="D75" s="10"/>
      <c r="Q75" s="99"/>
      <c r="W75" s="99"/>
    </row>
    <row r="76" spans="1:23" s="8" customFormat="1" x14ac:dyDescent="0.25">
      <c r="D76" s="10"/>
      <c r="Q76" s="99"/>
      <c r="W76" s="99"/>
    </row>
    <row r="77" spans="1:23" s="6" customFormat="1" ht="12" customHeight="1" x14ac:dyDescent="0.25">
      <c r="A77" s="142" t="s">
        <v>123</v>
      </c>
      <c r="B77" s="142"/>
      <c r="C77" s="142"/>
      <c r="D77" s="124"/>
      <c r="E77" s="122"/>
      <c r="F77" s="122"/>
      <c r="G77" s="122"/>
      <c r="H77" s="122"/>
      <c r="I77" s="122"/>
      <c r="Q77" s="122"/>
      <c r="W77" s="122"/>
    </row>
    <row r="78" spans="1:23" s="8" customFormat="1" ht="12" customHeight="1" x14ac:dyDescent="0.25">
      <c r="A78" s="127" t="s">
        <v>19</v>
      </c>
      <c r="B78" s="155" t="s">
        <v>124</v>
      </c>
      <c r="C78" s="155"/>
      <c r="D78" s="10"/>
      <c r="E78" s="99"/>
      <c r="F78" s="99"/>
      <c r="G78" s="99"/>
      <c r="H78" s="99"/>
      <c r="I78" s="99"/>
      <c r="Q78" s="99"/>
      <c r="W78" s="99"/>
    </row>
    <row r="79" spans="1:23" s="8" customFormat="1" ht="12" customHeight="1" x14ac:dyDescent="0.25">
      <c r="A79" s="127" t="s">
        <v>13</v>
      </c>
      <c r="B79" s="155" t="s">
        <v>125</v>
      </c>
      <c r="C79" s="155"/>
      <c r="D79" s="10"/>
      <c r="E79" s="99"/>
      <c r="F79" s="99"/>
      <c r="G79" s="99"/>
      <c r="H79" s="99"/>
      <c r="I79" s="99"/>
      <c r="Q79" s="99"/>
      <c r="W79" s="99"/>
    </row>
    <row r="80" spans="1:23" s="8" customFormat="1" ht="12" customHeight="1" x14ac:dyDescent="0.25">
      <c r="A80" s="127" t="s">
        <v>182</v>
      </c>
      <c r="B80" s="155" t="s">
        <v>126</v>
      </c>
      <c r="C80" s="155"/>
      <c r="D80" s="10"/>
      <c r="E80" s="99"/>
      <c r="F80" s="99"/>
      <c r="G80" s="99"/>
      <c r="H80" s="99"/>
      <c r="I80" s="99"/>
      <c r="Q80" s="99"/>
      <c r="W80" s="99"/>
    </row>
    <row r="81" spans="1:23" s="8" customFormat="1" ht="12" customHeight="1" x14ac:dyDescent="0.25">
      <c r="A81" s="127" t="s">
        <v>14</v>
      </c>
      <c r="B81" s="155" t="s">
        <v>127</v>
      </c>
      <c r="C81" s="155"/>
      <c r="D81" s="10"/>
      <c r="E81" s="99"/>
      <c r="F81" s="99"/>
      <c r="G81" s="99"/>
      <c r="H81" s="99"/>
      <c r="I81" s="99"/>
      <c r="Q81" s="99"/>
      <c r="W81" s="99"/>
    </row>
    <row r="82" spans="1:23" s="8" customFormat="1" ht="12" customHeight="1" x14ac:dyDescent="0.25">
      <c r="A82" s="127" t="s">
        <v>180</v>
      </c>
      <c r="B82" s="155" t="s">
        <v>137</v>
      </c>
      <c r="C82" s="155"/>
      <c r="D82" s="10"/>
      <c r="E82" s="99"/>
      <c r="F82" s="99"/>
      <c r="G82" s="99"/>
      <c r="H82" s="99"/>
      <c r="I82" s="99"/>
      <c r="Q82" s="99"/>
      <c r="W82" s="99"/>
    </row>
    <row r="83" spans="1:23" s="8" customFormat="1" ht="12" customHeight="1" x14ac:dyDescent="0.25">
      <c r="A83" s="127" t="s">
        <v>15</v>
      </c>
      <c r="B83" s="155" t="s">
        <v>128</v>
      </c>
      <c r="C83" s="155"/>
      <c r="D83" s="10"/>
      <c r="E83" s="99"/>
      <c r="F83" s="99"/>
      <c r="G83" s="99"/>
      <c r="H83" s="99"/>
      <c r="I83" s="99"/>
      <c r="Q83" s="99"/>
      <c r="W83" s="99"/>
    </row>
    <row r="84" spans="1:23" s="8" customFormat="1" ht="12" customHeight="1" x14ac:dyDescent="0.25">
      <c r="A84" s="127" t="s">
        <v>16</v>
      </c>
      <c r="B84" s="155" t="s">
        <v>129</v>
      </c>
      <c r="C84" s="155"/>
      <c r="D84" s="10"/>
      <c r="E84" s="99"/>
      <c r="F84" s="99"/>
      <c r="G84" s="99"/>
      <c r="H84" s="99"/>
      <c r="I84" s="99"/>
      <c r="Q84" s="99"/>
      <c r="W84" s="99"/>
    </row>
    <row r="85" spans="1:23" s="8" customFormat="1" ht="12" customHeight="1" x14ac:dyDescent="0.25">
      <c r="A85" s="127" t="s">
        <v>17</v>
      </c>
      <c r="B85" s="157" t="s">
        <v>130</v>
      </c>
      <c r="C85" s="155"/>
      <c r="D85" s="10"/>
      <c r="E85" s="99"/>
      <c r="F85" s="99"/>
      <c r="G85" s="99"/>
      <c r="H85" s="99"/>
      <c r="I85" s="99"/>
      <c r="Q85" s="99"/>
      <c r="W85" s="99"/>
    </row>
    <row r="86" spans="1:23" s="8" customFormat="1" ht="12" customHeight="1" x14ac:dyDescent="0.25">
      <c r="A86" s="127" t="s">
        <v>34</v>
      </c>
      <c r="B86" s="155" t="s">
        <v>138</v>
      </c>
      <c r="C86" s="155"/>
      <c r="D86" s="10"/>
      <c r="E86" s="99"/>
      <c r="F86" s="99"/>
      <c r="G86" s="99"/>
      <c r="H86" s="99"/>
      <c r="I86" s="99"/>
      <c r="Q86" s="99"/>
      <c r="W86" s="99"/>
    </row>
    <row r="87" spans="1:23" s="11" customFormat="1" ht="12" customHeight="1" x14ac:dyDescent="0.25">
      <c r="A87" s="127" t="s">
        <v>35</v>
      </c>
      <c r="B87" s="155" t="s">
        <v>131</v>
      </c>
      <c r="C87" s="155"/>
      <c r="D87" s="10"/>
      <c r="E87" s="99"/>
      <c r="F87" s="99"/>
      <c r="G87" s="99"/>
      <c r="H87" s="99"/>
      <c r="I87" s="99"/>
      <c r="Q87" s="99"/>
      <c r="R87" s="8"/>
      <c r="W87" s="99"/>
    </row>
    <row r="88" spans="1:23" s="11" customFormat="1" ht="12" customHeight="1" x14ac:dyDescent="0.25">
      <c r="A88" s="10"/>
      <c r="B88" s="27"/>
      <c r="D88" s="10"/>
      <c r="E88" s="99"/>
      <c r="F88" s="99"/>
      <c r="G88" s="99"/>
      <c r="H88" s="99"/>
      <c r="I88" s="99"/>
      <c r="Q88" s="99"/>
      <c r="R88" s="8"/>
      <c r="W88" s="99"/>
    </row>
    <row r="89" spans="1:23" s="11" customFormat="1" ht="12" customHeight="1" x14ac:dyDescent="0.25">
      <c r="D89" s="10"/>
      <c r="E89" s="99"/>
      <c r="F89" s="99"/>
      <c r="G89" s="99"/>
      <c r="H89" s="99"/>
      <c r="I89" s="99"/>
      <c r="R89" s="8"/>
      <c r="W89" s="99"/>
    </row>
    <row r="90" spans="1:23" s="6" customFormat="1" ht="12" customHeight="1" x14ac:dyDescent="0.25">
      <c r="A90" s="142" t="s">
        <v>145</v>
      </c>
      <c r="B90" s="142"/>
      <c r="C90" s="142"/>
      <c r="D90" s="124"/>
      <c r="E90" s="122"/>
      <c r="F90" s="122"/>
      <c r="G90" s="122"/>
      <c r="H90" s="122"/>
      <c r="I90" s="122"/>
      <c r="Q90" s="122"/>
      <c r="W90" s="122"/>
    </row>
    <row r="91" spans="1:23" s="8" customFormat="1" ht="28.5" customHeight="1" x14ac:dyDescent="0.25">
      <c r="A91" s="111" t="s">
        <v>51</v>
      </c>
      <c r="B91" s="156" t="s">
        <v>185</v>
      </c>
      <c r="C91" s="155"/>
      <c r="D91" s="10"/>
      <c r="Q91" s="99"/>
      <c r="W91" s="99"/>
    </row>
    <row r="92" spans="1:23" s="8" customFormat="1" ht="39.75" customHeight="1" x14ac:dyDescent="0.25">
      <c r="A92" s="115" t="s">
        <v>146</v>
      </c>
      <c r="B92" s="156" t="s">
        <v>164</v>
      </c>
      <c r="C92" s="155"/>
      <c r="D92" s="10"/>
      <c r="Q92" s="99"/>
      <c r="W92" s="99"/>
    </row>
    <row r="93" spans="1:23" s="8" customFormat="1" ht="28.5" customHeight="1" x14ac:dyDescent="0.25">
      <c r="A93" s="112" t="s">
        <v>49</v>
      </c>
      <c r="B93" s="156" t="s">
        <v>166</v>
      </c>
      <c r="C93" s="156"/>
      <c r="D93" s="10"/>
      <c r="Q93" s="99"/>
      <c r="W93" s="99"/>
    </row>
    <row r="94" spans="1:23" s="8" customFormat="1" ht="28.5" customHeight="1" x14ac:dyDescent="0.25">
      <c r="A94" s="113" t="s">
        <v>147</v>
      </c>
      <c r="B94" s="156" t="s">
        <v>165</v>
      </c>
      <c r="C94" s="156"/>
      <c r="D94" s="10"/>
      <c r="Q94" s="99"/>
      <c r="W94" s="99"/>
    </row>
    <row r="95" spans="1:23" s="8" customFormat="1" ht="36" customHeight="1" x14ac:dyDescent="0.25">
      <c r="A95" s="114" t="s">
        <v>148</v>
      </c>
      <c r="B95" s="156" t="s">
        <v>161</v>
      </c>
      <c r="C95" s="155"/>
      <c r="D95" s="10"/>
      <c r="Q95" s="99"/>
      <c r="W95" s="99"/>
    </row>
    <row r="96" spans="1:23" s="8" customFormat="1" ht="29.25" customHeight="1" x14ac:dyDescent="0.25">
      <c r="A96" s="116" t="s">
        <v>85</v>
      </c>
      <c r="B96" s="156" t="s">
        <v>162</v>
      </c>
      <c r="C96" s="155"/>
      <c r="D96" s="10"/>
      <c r="Q96" s="99"/>
      <c r="W96" s="99"/>
    </row>
    <row r="97" spans="1:23" s="8" customFormat="1" ht="25.5" customHeight="1" x14ac:dyDescent="0.25">
      <c r="A97" s="117" t="s">
        <v>149</v>
      </c>
      <c r="B97" s="159" t="s">
        <v>163</v>
      </c>
      <c r="C97" s="155"/>
      <c r="D97" s="10"/>
      <c r="Q97" s="99"/>
      <c r="W97" s="99"/>
    </row>
    <row r="98" spans="1:23" s="11" customFormat="1" ht="12" customHeight="1" x14ac:dyDescent="0.25">
      <c r="D98" s="10"/>
      <c r="Q98" s="99"/>
      <c r="R98" s="8"/>
      <c r="W98" s="99"/>
    </row>
    <row r="99" spans="1:23" s="11" customFormat="1" ht="12" customHeight="1" x14ac:dyDescent="0.25">
      <c r="D99" s="10"/>
      <c r="R99" s="8"/>
      <c r="W99" s="99"/>
    </row>
    <row r="100" spans="1:23" s="125" customFormat="1" ht="12" customHeight="1" x14ac:dyDescent="0.25">
      <c r="A100" s="142" t="s">
        <v>132</v>
      </c>
      <c r="B100" s="142"/>
      <c r="C100" s="142"/>
      <c r="D100" s="124"/>
      <c r="R100" s="6"/>
      <c r="W100" s="122"/>
    </row>
    <row r="101" spans="1:23" s="8" customFormat="1" ht="12" customHeight="1" x14ac:dyDescent="0.25">
      <c r="A101" s="158" t="s">
        <v>139</v>
      </c>
      <c r="B101" s="158"/>
      <c r="C101" s="158"/>
      <c r="D101" s="9"/>
      <c r="Q101" s="99"/>
      <c r="W101" s="99"/>
    </row>
    <row r="102" spans="1:23" s="8" customFormat="1" ht="12" customHeight="1" x14ac:dyDescent="0.25">
      <c r="A102" s="12"/>
      <c r="D102" s="9"/>
    </row>
    <row r="103" spans="1:23" ht="12" customHeight="1" x14ac:dyDescent="0.25">
      <c r="A103" s="13"/>
      <c r="B103" s="118"/>
      <c r="C103" s="109"/>
      <c r="D103" s="21"/>
      <c r="E103" s="109"/>
      <c r="F103" s="109"/>
      <c r="G103" s="109"/>
      <c r="H103" s="109"/>
      <c r="I103" s="109"/>
      <c r="J103" s="109"/>
      <c r="K103" s="109"/>
    </row>
    <row r="104" spans="1:23" ht="12" customHeight="1" x14ac:dyDescent="0.25">
      <c r="A104" s="14"/>
      <c r="B104" s="118"/>
      <c r="C104" s="109"/>
      <c r="D104" s="21"/>
      <c r="E104" s="109"/>
      <c r="F104" s="109"/>
      <c r="G104" s="109"/>
      <c r="H104" s="109"/>
      <c r="I104" s="109"/>
      <c r="J104" s="109"/>
      <c r="K104" s="109"/>
    </row>
    <row r="105" spans="1:23" ht="12" customHeight="1" x14ac:dyDescent="0.25">
      <c r="A105" s="109"/>
      <c r="B105" s="14"/>
      <c r="C105" s="119"/>
      <c r="D105" s="21"/>
      <c r="E105" s="109"/>
      <c r="F105" s="109"/>
      <c r="G105" s="109"/>
      <c r="H105" s="109"/>
      <c r="I105" s="109"/>
      <c r="J105" s="109"/>
      <c r="K105" s="109"/>
    </row>
    <row r="106" spans="1:23" ht="12" customHeight="1" x14ac:dyDescent="0.25">
      <c r="A106" s="14"/>
      <c r="B106" s="118"/>
      <c r="C106" s="109"/>
      <c r="D106" s="21"/>
      <c r="E106" s="109"/>
      <c r="F106" s="109"/>
      <c r="G106" s="109"/>
      <c r="H106" s="109"/>
      <c r="I106" s="109"/>
      <c r="J106" s="109"/>
      <c r="K106" s="109"/>
    </row>
    <row r="107" spans="1:23" ht="12" customHeight="1" x14ac:dyDescent="0.25">
      <c r="C107" s="119"/>
      <c r="D107" s="21"/>
      <c r="E107" s="109"/>
      <c r="F107" s="109"/>
      <c r="G107" s="109"/>
      <c r="H107" s="109"/>
      <c r="I107" s="109"/>
      <c r="J107" s="109"/>
      <c r="K107" s="109"/>
    </row>
    <row r="108" spans="1:23" x14ac:dyDescent="0.25">
      <c r="C108" s="119"/>
      <c r="D108" s="21"/>
      <c r="E108" s="109"/>
      <c r="F108" s="109"/>
      <c r="G108" s="109"/>
      <c r="H108" s="109"/>
      <c r="I108" s="109"/>
      <c r="J108" s="109"/>
      <c r="K108" s="109"/>
    </row>
    <row r="109" spans="1:23" x14ac:dyDescent="0.25">
      <c r="C109" s="119"/>
      <c r="D109" s="21"/>
      <c r="E109" s="109"/>
      <c r="F109" s="109"/>
      <c r="G109" s="109"/>
      <c r="H109" s="109"/>
      <c r="I109" s="109"/>
      <c r="J109" s="109"/>
      <c r="K109" s="109"/>
    </row>
    <row r="110" spans="1:23" x14ac:dyDescent="0.25">
      <c r="A110" s="109"/>
      <c r="B110" s="14"/>
      <c r="C110" s="119"/>
      <c r="D110" s="21"/>
      <c r="E110" s="109"/>
      <c r="F110" s="109"/>
      <c r="G110" s="109"/>
      <c r="H110" s="109"/>
      <c r="I110" s="109"/>
      <c r="J110" s="109"/>
      <c r="K110" s="109"/>
    </row>
    <row r="111" spans="1:23" x14ac:dyDescent="0.25">
      <c r="A111" s="15"/>
      <c r="B111" s="120"/>
      <c r="D111" s="21"/>
    </row>
    <row r="112" spans="1:23" x14ac:dyDescent="0.25">
      <c r="A112" s="15"/>
      <c r="B112" s="120"/>
      <c r="D112" s="21"/>
    </row>
    <row r="113" spans="1:4" x14ac:dyDescent="0.25">
      <c r="A113" s="16"/>
      <c r="B113" s="121"/>
      <c r="D113" s="21"/>
    </row>
    <row r="114" spans="1:4" x14ac:dyDescent="0.25">
      <c r="A114" s="16"/>
      <c r="B114" s="121"/>
      <c r="D114" s="21"/>
    </row>
    <row r="115" spans="1:4" x14ac:dyDescent="0.25">
      <c r="A115" s="17"/>
      <c r="B115" s="121"/>
      <c r="D115" s="21"/>
    </row>
    <row r="116" spans="1:4" x14ac:dyDescent="0.25">
      <c r="A116" s="17"/>
      <c r="B116" s="121"/>
      <c r="D116" s="21"/>
    </row>
    <row r="117" spans="1:4" x14ac:dyDescent="0.25">
      <c r="A117" s="17"/>
      <c r="D117" s="21"/>
    </row>
    <row r="118" spans="1:4" x14ac:dyDescent="0.25">
      <c r="A118" s="17"/>
      <c r="D118" s="100"/>
    </row>
    <row r="119" spans="1:4" x14ac:dyDescent="0.25">
      <c r="A119" s="17"/>
      <c r="D119" s="100"/>
    </row>
    <row r="120" spans="1:4" x14ac:dyDescent="0.25">
      <c r="A120" s="17"/>
      <c r="D120" s="100"/>
    </row>
    <row r="121" spans="1:4" x14ac:dyDescent="0.25">
      <c r="A121" s="17"/>
      <c r="D121" s="100"/>
    </row>
    <row r="122" spans="1:4" x14ac:dyDescent="0.25">
      <c r="A122" s="17"/>
      <c r="D122" s="100"/>
    </row>
    <row r="123" spans="1:4" x14ac:dyDescent="0.25">
      <c r="A123" s="17"/>
      <c r="D123" s="100"/>
    </row>
    <row r="124" spans="1:4" x14ac:dyDescent="0.25">
      <c r="A124" s="17"/>
      <c r="D124" s="100"/>
    </row>
    <row r="125" spans="1:4" x14ac:dyDescent="0.25">
      <c r="A125" s="17"/>
      <c r="D125" s="100"/>
    </row>
    <row r="126" spans="1:4" x14ac:dyDescent="0.25">
      <c r="A126" s="17"/>
      <c r="D126" s="100"/>
    </row>
    <row r="127" spans="1:4" x14ac:dyDescent="0.25">
      <c r="D127" s="100"/>
    </row>
    <row r="128" spans="1:4" x14ac:dyDescent="0.25">
      <c r="A128" s="14"/>
      <c r="D128" s="100"/>
    </row>
    <row r="129" spans="1:4" x14ac:dyDescent="0.25">
      <c r="A129" s="14"/>
      <c r="D129" s="100"/>
    </row>
    <row r="132" spans="1:4" x14ac:dyDescent="0.25">
      <c r="A132" s="17"/>
    </row>
  </sheetData>
  <mergeCells count="75">
    <mergeCell ref="B22:C22"/>
    <mergeCell ref="B25:C25"/>
    <mergeCell ref="A101:C101"/>
    <mergeCell ref="B71:C71"/>
    <mergeCell ref="B72:C72"/>
    <mergeCell ref="B73:C73"/>
    <mergeCell ref="B74:C74"/>
    <mergeCell ref="A77:C77"/>
    <mergeCell ref="B96:C96"/>
    <mergeCell ref="B97:C97"/>
    <mergeCell ref="B87:C87"/>
    <mergeCell ref="A100:C100"/>
    <mergeCell ref="B79:C79"/>
    <mergeCell ref="B80:C80"/>
    <mergeCell ref="B81:C81"/>
    <mergeCell ref="B92:C92"/>
    <mergeCell ref="B95:C95"/>
    <mergeCell ref="B85:C85"/>
    <mergeCell ref="B68:C68"/>
    <mergeCell ref="B78:C78"/>
    <mergeCell ref="B82:C82"/>
    <mergeCell ref="B84:C84"/>
    <mergeCell ref="B86:C86"/>
    <mergeCell ref="B83:C83"/>
    <mergeCell ref="A90:C90"/>
    <mergeCell ref="B91:C91"/>
    <mergeCell ref="B60:C60"/>
    <mergeCell ref="B61:C61"/>
    <mergeCell ref="A67:C67"/>
    <mergeCell ref="B93:C93"/>
    <mergeCell ref="B94:C94"/>
    <mergeCell ref="B69:C69"/>
    <mergeCell ref="B70:C70"/>
    <mergeCell ref="B62:C62"/>
    <mergeCell ref="B63:C63"/>
    <mergeCell ref="B64:C64"/>
    <mergeCell ref="A59:C59"/>
    <mergeCell ref="B40:C40"/>
    <mergeCell ref="B41:C41"/>
    <mergeCell ref="B42:C42"/>
    <mergeCell ref="B55:C55"/>
    <mergeCell ref="B49:C49"/>
    <mergeCell ref="B50:C50"/>
    <mergeCell ref="B51:C51"/>
    <mergeCell ref="B52:C52"/>
    <mergeCell ref="B44:C44"/>
    <mergeCell ref="B53:C53"/>
    <mergeCell ref="B54:C54"/>
    <mergeCell ref="B56:C56"/>
    <mergeCell ref="B24:C24"/>
    <mergeCell ref="B26:C26"/>
    <mergeCell ref="B28:C28"/>
    <mergeCell ref="B27:C27"/>
    <mergeCell ref="B48:C48"/>
    <mergeCell ref="A31:C31"/>
    <mergeCell ref="B32:C32"/>
    <mergeCell ref="B33:C33"/>
    <mergeCell ref="B34:C34"/>
    <mergeCell ref="A37:C37"/>
    <mergeCell ref="A1:C1"/>
    <mergeCell ref="A2:C2"/>
    <mergeCell ref="A3:C3"/>
    <mergeCell ref="A4:C4"/>
    <mergeCell ref="A47:C47"/>
    <mergeCell ref="A6:C6"/>
    <mergeCell ref="A8:C8"/>
    <mergeCell ref="A10:A18"/>
    <mergeCell ref="B9:C9"/>
    <mergeCell ref="B43:C43"/>
    <mergeCell ref="B19:C19"/>
    <mergeCell ref="B38:C38"/>
    <mergeCell ref="B39:C39"/>
    <mergeCell ref="B20:C20"/>
    <mergeCell ref="B21:C21"/>
    <mergeCell ref="B23:C23"/>
  </mergeCells>
  <phoneticPr fontId="2" type="noConversion"/>
  <conditionalFormatting sqref="A78:A87">
    <cfRule type="cellIs" dxfId="4329" priority="1" stopIfTrue="1" operator="equal">
      <formula>"Minor"</formula>
    </cfRule>
    <cfRule type="cellIs" dxfId="4328" priority="2" stopIfTrue="1" operator="equal">
      <formula>"Not implemented"</formula>
    </cfRule>
    <cfRule type="cellIs" dxfId="4327" priority="3" stopIfTrue="1" operator="equal">
      <formula>"Not tested"</formula>
    </cfRule>
    <cfRule type="cellIs" dxfId="4326" priority="4" stopIfTrue="1" operator="equal">
      <formula>"Not available"</formula>
    </cfRule>
    <cfRule type="cellIs" dxfId="4325" priority="5" stopIfTrue="1" operator="equal">
      <formula>"Critical"</formula>
    </cfRule>
    <cfRule type="cellIs" dxfId="4324" priority="6" stopIfTrue="1" operator="equal">
      <formula>"Major"</formula>
    </cfRule>
    <cfRule type="cellIs" dxfId="4323" priority="7" stopIfTrue="1" operator="equal">
      <formula>"Average"</formula>
    </cfRule>
    <cfRule type="cellIs" dxfId="4322" priority="8" stopIfTrue="1" operator="equal">
      <formula>"OK"</formula>
    </cfRule>
    <cfRule type="cellIs" dxfId="4321" priority="9" stopIfTrue="1" operator="equal">
      <formula>"Enhancement"</formula>
    </cfRule>
    <cfRule type="cellIs" dxfId="4320"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8"/>
  <sheetViews>
    <sheetView zoomScaleNormal="100" workbookViewId="0">
      <pane xSplit="1" ySplit="3" topLeftCell="B79" activePane="bottomRight" state="frozen"/>
      <selection pane="topRight" activeCell="B1" sqref="B1"/>
      <selection pane="bottomLeft" activeCell="A4" sqref="A4"/>
      <selection pane="bottomRight" activeCell="H77" sqref="H77"/>
    </sheetView>
  </sheetViews>
  <sheetFormatPr defaultColWidth="9.109375" defaultRowHeight="12" customHeight="1" outlineLevelRow="1" x14ac:dyDescent="0.2"/>
  <cols>
    <col min="1" max="1" width="25.6640625" style="8" customWidth="1"/>
    <col min="2" max="7" width="16.6640625" style="8" customWidth="1"/>
    <col min="8" max="8" width="16.6640625" style="82" customWidth="1"/>
    <col min="9" max="10" width="16.6640625" style="8" customWidth="1"/>
    <col min="11" max="16384" width="9.109375" style="8"/>
  </cols>
  <sheetData>
    <row r="1" spans="1:10" s="18" customFormat="1" ht="12" customHeight="1" x14ac:dyDescent="0.25">
      <c r="A1" s="79" t="s">
        <v>0</v>
      </c>
      <c r="B1" s="25"/>
      <c r="C1" s="25"/>
      <c r="D1" s="25"/>
      <c r="E1" s="25"/>
      <c r="F1" s="25"/>
      <c r="J1" s="22" t="s">
        <v>79</v>
      </c>
    </row>
    <row r="2" spans="1:10" ht="12" customHeight="1" x14ac:dyDescent="0.2">
      <c r="A2" s="80" t="s">
        <v>54</v>
      </c>
      <c r="B2" s="81">
        <v>1</v>
      </c>
      <c r="C2" s="81">
        <v>1</v>
      </c>
      <c r="D2" s="81">
        <v>2</v>
      </c>
      <c r="E2" s="81">
        <v>2</v>
      </c>
      <c r="F2" s="81">
        <v>2</v>
      </c>
      <c r="J2" s="83">
        <v>3</v>
      </c>
    </row>
    <row r="3" spans="1:10" ht="12" customHeight="1" x14ac:dyDescent="0.2">
      <c r="A3" s="80" t="s">
        <v>1</v>
      </c>
      <c r="B3" s="81" t="s">
        <v>97</v>
      </c>
      <c r="C3" s="81" t="s">
        <v>55</v>
      </c>
      <c r="D3" s="81" t="s">
        <v>97</v>
      </c>
      <c r="E3" s="81" t="s">
        <v>84</v>
      </c>
      <c r="F3" s="81" t="s">
        <v>89</v>
      </c>
      <c r="J3" s="83">
        <v>3</v>
      </c>
    </row>
    <row r="4" spans="1:10" ht="12" customHeight="1" x14ac:dyDescent="0.2">
      <c r="A4" s="80" t="s">
        <v>2</v>
      </c>
      <c r="B4" s="84">
        <v>41213</v>
      </c>
      <c r="C4" s="84" t="s">
        <v>56</v>
      </c>
      <c r="D4" s="84">
        <v>41213</v>
      </c>
      <c r="E4" s="84">
        <v>41191</v>
      </c>
      <c r="F4" s="84">
        <v>41214</v>
      </c>
      <c r="J4" s="83">
        <v>3</v>
      </c>
    </row>
    <row r="5" spans="1:10" ht="12" customHeight="1" x14ac:dyDescent="0.2">
      <c r="A5" s="80" t="s">
        <v>3</v>
      </c>
      <c r="B5" s="40" t="s">
        <v>199</v>
      </c>
      <c r="C5" s="84" t="s">
        <v>199</v>
      </c>
      <c r="D5" s="40" t="s">
        <v>199</v>
      </c>
      <c r="E5" s="40" t="s">
        <v>199</v>
      </c>
      <c r="F5" s="40" t="s">
        <v>199</v>
      </c>
      <c r="J5" s="83">
        <v>3</v>
      </c>
    </row>
    <row r="6" spans="1:10" ht="12" customHeight="1" x14ac:dyDescent="0.2">
      <c r="A6" s="80" t="s">
        <v>160</v>
      </c>
      <c r="B6" s="40" t="s">
        <v>38</v>
      </c>
      <c r="C6" s="84" t="s">
        <v>38</v>
      </c>
      <c r="D6" s="40" t="s">
        <v>38</v>
      </c>
      <c r="E6" s="40" t="s">
        <v>38</v>
      </c>
      <c r="F6" s="40" t="s">
        <v>38</v>
      </c>
      <c r="J6" s="85"/>
    </row>
    <row r="7" spans="1:10" ht="12" customHeight="1" x14ac:dyDescent="0.2">
      <c r="A7" s="80" t="s">
        <v>43</v>
      </c>
      <c r="B7" s="81" t="s">
        <v>26</v>
      </c>
      <c r="C7" s="81" t="s">
        <v>26</v>
      </c>
      <c r="D7" s="81" t="s">
        <v>26</v>
      </c>
      <c r="E7" s="81" t="s">
        <v>26</v>
      </c>
      <c r="F7" s="81" t="s">
        <v>26</v>
      </c>
      <c r="J7" s="85"/>
    </row>
    <row r="8" spans="1:10" ht="12" customHeight="1" x14ac:dyDescent="0.2">
      <c r="A8" s="86" t="s">
        <v>18</v>
      </c>
      <c r="B8" s="81">
        <v>100</v>
      </c>
      <c r="C8" s="81">
        <v>100</v>
      </c>
      <c r="D8" s="81">
        <v>100</v>
      </c>
      <c r="E8" s="81">
        <v>100</v>
      </c>
      <c r="F8" s="81">
        <v>100</v>
      </c>
      <c r="J8" s="85"/>
    </row>
    <row r="9" spans="1:10" ht="12" customHeight="1" x14ac:dyDescent="0.2">
      <c r="A9" s="87" t="s">
        <v>4</v>
      </c>
      <c r="B9" s="88" t="s">
        <v>85</v>
      </c>
      <c r="C9" s="88" t="s">
        <v>148</v>
      </c>
      <c r="D9" s="88" t="s">
        <v>85</v>
      </c>
      <c r="E9" s="88" t="s">
        <v>49</v>
      </c>
      <c r="F9" s="88" t="s">
        <v>147</v>
      </c>
      <c r="J9" s="83">
        <v>3</v>
      </c>
    </row>
    <row r="10" spans="1:10" ht="12" customHeight="1" x14ac:dyDescent="0.2">
      <c r="A10" s="87" t="s">
        <v>167</v>
      </c>
      <c r="B10" s="89">
        <f>ROUND(EXP(-1*(100*B50+20*B51+4*B52+2*B53+1*B54)/B8),3)</f>
        <v>1</v>
      </c>
      <c r="C10" s="89">
        <f>ROUND(EXP(-1*(100*C50+20*C51+4*C52+2*C53+1*C54)/C8),3)</f>
        <v>6.8000000000000005E-2</v>
      </c>
      <c r="D10" s="89">
        <f>ROUND(EXP(-1*(100*D50+20*D51+4*D52+2*D53+1*D54)/D8),3)</f>
        <v>6.8000000000000005E-2</v>
      </c>
      <c r="E10" s="89">
        <f>ROUND(EXP(-1*(100*E50+20*E51+4*E52+2*E53+1*E54)/E8),3)</f>
        <v>0.52700000000000002</v>
      </c>
      <c r="F10" s="89">
        <f>ROUND(EXP(-1*(100*F50+20*F51+4*F52+2*F53+1*F54)/F8),3)</f>
        <v>0.375</v>
      </c>
      <c r="I10" s="9"/>
      <c r="J10" s="83">
        <v>3</v>
      </c>
    </row>
    <row r="11" spans="1:10" ht="12" customHeight="1" x14ac:dyDescent="0.2">
      <c r="A11" s="86" t="s">
        <v>83</v>
      </c>
      <c r="B11" s="90">
        <v>0</v>
      </c>
      <c r="C11" s="90">
        <v>52</v>
      </c>
      <c r="D11" s="90">
        <v>52</v>
      </c>
      <c r="E11" s="91">
        <v>22</v>
      </c>
      <c r="F11" s="90">
        <v>32</v>
      </c>
      <c r="J11" s="83">
        <v>3</v>
      </c>
    </row>
    <row r="12" spans="1:10" ht="12" customHeight="1" x14ac:dyDescent="0.2">
      <c r="A12" s="86" t="s">
        <v>57</v>
      </c>
      <c r="B12" s="81">
        <v>0</v>
      </c>
      <c r="C12" s="81">
        <v>52</v>
      </c>
      <c r="D12" s="81">
        <v>0</v>
      </c>
      <c r="E12" s="92">
        <v>0</v>
      </c>
      <c r="F12" s="81">
        <v>10</v>
      </c>
      <c r="J12" s="85"/>
    </row>
    <row r="13" spans="1:10" ht="12" customHeight="1" x14ac:dyDescent="0.2">
      <c r="A13" s="86" t="s">
        <v>5</v>
      </c>
      <c r="B13" s="93"/>
      <c r="C13" s="93"/>
      <c r="D13" s="93"/>
      <c r="E13" s="93"/>
      <c r="F13" s="93"/>
      <c r="J13" s="85"/>
    </row>
    <row r="14" spans="1:10" ht="12" customHeight="1" x14ac:dyDescent="0.2">
      <c r="A14" s="94"/>
      <c r="B14" s="95"/>
      <c r="C14" s="95"/>
      <c r="D14" s="95"/>
      <c r="E14" s="95"/>
      <c r="F14" s="95"/>
      <c r="J14" s="85"/>
    </row>
    <row r="15" spans="1:10" s="6" customFormat="1" ht="12" customHeight="1" x14ac:dyDescent="0.2">
      <c r="A15" s="79" t="s">
        <v>6</v>
      </c>
      <c r="B15" s="25"/>
      <c r="C15" s="25"/>
      <c r="D15" s="25"/>
      <c r="E15" s="25"/>
      <c r="F15" s="25"/>
      <c r="H15" s="19"/>
      <c r="J15" s="20"/>
    </row>
    <row r="16" spans="1:10" ht="12" customHeight="1" x14ac:dyDescent="0.2">
      <c r="A16" s="94"/>
      <c r="B16" s="95"/>
      <c r="C16" s="95"/>
      <c r="D16" s="95"/>
      <c r="E16" s="95"/>
      <c r="F16" s="95"/>
      <c r="J16" s="85"/>
    </row>
    <row r="17" spans="1:10" s="6" customFormat="1" ht="12" customHeight="1" x14ac:dyDescent="0.2">
      <c r="A17" s="26" t="s">
        <v>24</v>
      </c>
      <c r="B17" s="25"/>
      <c r="C17" s="25"/>
      <c r="D17" s="25"/>
      <c r="E17" s="25"/>
      <c r="F17" s="25"/>
      <c r="H17" s="19"/>
      <c r="J17" s="20"/>
    </row>
    <row r="18" spans="1:10" ht="12" customHeight="1" outlineLevel="1" x14ac:dyDescent="0.2">
      <c r="A18" s="86" t="s">
        <v>57</v>
      </c>
      <c r="B18" s="90">
        <v>0</v>
      </c>
      <c r="C18" s="90">
        <v>52</v>
      </c>
      <c r="D18" s="90">
        <v>0</v>
      </c>
      <c r="E18" s="91">
        <v>0</v>
      </c>
      <c r="F18" s="90">
        <v>10</v>
      </c>
      <c r="J18" s="85"/>
    </row>
    <row r="19" spans="1:10" ht="12" customHeight="1" outlineLevel="1" x14ac:dyDescent="0.2">
      <c r="A19" s="80" t="s">
        <v>186</v>
      </c>
      <c r="B19" s="81">
        <v>0</v>
      </c>
      <c r="C19" s="81">
        <v>8</v>
      </c>
      <c r="D19" s="81">
        <v>0</v>
      </c>
      <c r="E19" s="92">
        <v>0</v>
      </c>
      <c r="F19" s="81">
        <v>0</v>
      </c>
      <c r="J19" s="85"/>
    </row>
    <row r="20" spans="1:10" ht="12" customHeight="1" outlineLevel="1" x14ac:dyDescent="0.2">
      <c r="A20" s="86" t="s">
        <v>5</v>
      </c>
      <c r="B20" s="81"/>
      <c r="C20" s="81"/>
      <c r="D20" s="81"/>
      <c r="E20" s="81"/>
      <c r="F20" s="81"/>
      <c r="J20" s="85"/>
    </row>
    <row r="21" spans="1:10" ht="12" customHeight="1" x14ac:dyDescent="0.2">
      <c r="A21" s="94"/>
      <c r="B21" s="95"/>
      <c r="C21" s="95"/>
      <c r="D21" s="95"/>
      <c r="E21" s="95"/>
      <c r="F21" s="95"/>
      <c r="J21" s="85"/>
    </row>
    <row r="22" spans="1:10" s="6" customFormat="1" ht="12" customHeight="1" x14ac:dyDescent="0.2">
      <c r="A22" s="26" t="s">
        <v>59</v>
      </c>
      <c r="B22" s="25"/>
      <c r="C22" s="25"/>
      <c r="D22" s="25"/>
      <c r="E22" s="25"/>
      <c r="F22" s="25"/>
      <c r="H22" s="19"/>
      <c r="J22" s="23">
        <v>3</v>
      </c>
    </row>
    <row r="23" spans="1:10" ht="12" customHeight="1" x14ac:dyDescent="0.2">
      <c r="A23" s="80" t="s">
        <v>60</v>
      </c>
      <c r="B23" s="81">
        <v>0</v>
      </c>
      <c r="C23" s="81">
        <v>52</v>
      </c>
      <c r="D23" s="81">
        <v>17</v>
      </c>
      <c r="E23" s="81">
        <v>17</v>
      </c>
      <c r="F23" s="81">
        <v>27</v>
      </c>
      <c r="J23" s="85"/>
    </row>
    <row r="24" spans="1:10" ht="12" customHeight="1" x14ac:dyDescent="0.2">
      <c r="A24" s="80" t="s">
        <v>61</v>
      </c>
      <c r="B24" s="81">
        <v>0</v>
      </c>
      <c r="C24" s="81">
        <v>0</v>
      </c>
      <c r="D24" s="81">
        <v>5</v>
      </c>
      <c r="E24" s="81">
        <v>5</v>
      </c>
      <c r="F24" s="81">
        <v>5</v>
      </c>
      <c r="J24" s="85"/>
    </row>
    <row r="25" spans="1:10" ht="12" customHeight="1" x14ac:dyDescent="0.2">
      <c r="A25" s="80" t="s">
        <v>62</v>
      </c>
      <c r="B25" s="81">
        <v>0</v>
      </c>
      <c r="C25" s="81">
        <v>0</v>
      </c>
      <c r="D25" s="81">
        <v>30</v>
      </c>
      <c r="E25" s="81">
        <v>0</v>
      </c>
      <c r="F25" s="81">
        <v>0</v>
      </c>
      <c r="J25" s="85"/>
    </row>
    <row r="26" spans="1:10" ht="12" customHeight="1" x14ac:dyDescent="0.2">
      <c r="A26" s="96" t="s">
        <v>63</v>
      </c>
      <c r="B26" s="81">
        <v>0</v>
      </c>
      <c r="C26" s="81">
        <v>0</v>
      </c>
      <c r="D26" s="81">
        <v>0</v>
      </c>
      <c r="E26" s="81">
        <v>0</v>
      </c>
      <c r="F26" s="81">
        <v>0</v>
      </c>
      <c r="J26" s="85"/>
    </row>
    <row r="27" spans="1:10" ht="12" customHeight="1" x14ac:dyDescent="0.2">
      <c r="A27" s="96" t="s">
        <v>64</v>
      </c>
      <c r="B27" s="81">
        <v>0</v>
      </c>
      <c r="C27" s="81">
        <v>0</v>
      </c>
      <c r="D27" s="81">
        <v>0</v>
      </c>
      <c r="E27" s="81">
        <v>0</v>
      </c>
      <c r="F27" s="81">
        <v>0</v>
      </c>
      <c r="J27" s="85"/>
    </row>
    <row r="28" spans="1:10" ht="12" customHeight="1" x14ac:dyDescent="0.2">
      <c r="A28" s="86" t="s">
        <v>7</v>
      </c>
      <c r="B28" s="90">
        <f>SUM(B23:B27)</f>
        <v>0</v>
      </c>
      <c r="C28" s="90">
        <f>SUM(C23:C27)</f>
        <v>52</v>
      </c>
      <c r="D28" s="90">
        <f>SUM(D23:D27)</f>
        <v>52</v>
      </c>
      <c r="E28" s="90">
        <f>SUM(E23:E27)</f>
        <v>22</v>
      </c>
      <c r="F28" s="90">
        <f>SUM(F23:F27)</f>
        <v>32</v>
      </c>
      <c r="J28" s="85"/>
    </row>
    <row r="29" spans="1:10" ht="12" customHeight="1" x14ac:dyDescent="0.2">
      <c r="A29" s="86" t="s">
        <v>5</v>
      </c>
      <c r="B29" s="81"/>
      <c r="C29" s="81"/>
      <c r="D29" s="81"/>
      <c r="E29" s="81"/>
      <c r="F29" s="81"/>
      <c r="J29" s="85"/>
    </row>
    <row r="30" spans="1:10" ht="12" customHeight="1" x14ac:dyDescent="0.2">
      <c r="A30" s="94"/>
      <c r="B30" s="95"/>
      <c r="C30" s="95"/>
      <c r="D30" s="95"/>
      <c r="E30" s="95"/>
      <c r="F30" s="95"/>
      <c r="J30" s="85"/>
    </row>
    <row r="31" spans="1:10" s="6" customFormat="1" ht="12" customHeight="1" x14ac:dyDescent="0.2">
      <c r="A31" s="26" t="s">
        <v>8</v>
      </c>
      <c r="B31" s="25"/>
      <c r="C31" s="25"/>
      <c r="D31" s="25"/>
      <c r="E31" s="25"/>
      <c r="F31" s="25"/>
      <c r="H31" s="19"/>
      <c r="J31" s="23">
        <v>3</v>
      </c>
    </row>
    <row r="32" spans="1:10" ht="12" customHeight="1" outlineLevel="1" x14ac:dyDescent="0.2">
      <c r="A32" s="80" t="s">
        <v>65</v>
      </c>
      <c r="B32" s="91" t="s">
        <v>58</v>
      </c>
      <c r="C32" s="91" t="s">
        <v>58</v>
      </c>
      <c r="D32" s="91" t="s">
        <v>58</v>
      </c>
      <c r="E32" s="90">
        <v>30</v>
      </c>
      <c r="F32" s="91" t="s">
        <v>58</v>
      </c>
      <c r="J32" s="85"/>
    </row>
    <row r="33" spans="1:10" ht="12" customHeight="1" outlineLevel="1" x14ac:dyDescent="0.2">
      <c r="A33" s="86" t="s">
        <v>66</v>
      </c>
      <c r="B33" s="92" t="s">
        <v>58</v>
      </c>
      <c r="C33" s="92" t="s">
        <v>58</v>
      </c>
      <c r="D33" s="92" t="s">
        <v>58</v>
      </c>
      <c r="E33" s="81">
        <v>0</v>
      </c>
      <c r="F33" s="92" t="s">
        <v>58</v>
      </c>
      <c r="J33" s="85"/>
    </row>
    <row r="34" spans="1:10" ht="12" customHeight="1" outlineLevel="1" x14ac:dyDescent="0.2">
      <c r="A34" s="86" t="s">
        <v>67</v>
      </c>
      <c r="B34" s="92" t="s">
        <v>58</v>
      </c>
      <c r="C34" s="92" t="s">
        <v>58</v>
      </c>
      <c r="D34" s="92" t="s">
        <v>58</v>
      </c>
      <c r="E34" s="81">
        <v>0</v>
      </c>
      <c r="F34" s="92" t="s">
        <v>58</v>
      </c>
      <c r="J34" s="85"/>
    </row>
    <row r="35" spans="1:10" ht="12" customHeight="1" outlineLevel="1" x14ac:dyDescent="0.2">
      <c r="A35" s="86" t="s">
        <v>183</v>
      </c>
      <c r="B35" s="92" t="s">
        <v>58</v>
      </c>
      <c r="C35" s="92" t="s">
        <v>58</v>
      </c>
      <c r="D35" s="92" t="s">
        <v>58</v>
      </c>
      <c r="E35" s="81">
        <v>1</v>
      </c>
      <c r="F35" s="92" t="s">
        <v>58</v>
      </c>
      <c r="J35" s="85"/>
    </row>
    <row r="36" spans="1:10" ht="12" customHeight="1" outlineLevel="1" x14ac:dyDescent="0.2">
      <c r="A36" s="86" t="s">
        <v>68</v>
      </c>
      <c r="B36" s="92" t="s">
        <v>58</v>
      </c>
      <c r="C36" s="92" t="s">
        <v>58</v>
      </c>
      <c r="D36" s="92" t="s">
        <v>58</v>
      </c>
      <c r="E36" s="81">
        <v>3</v>
      </c>
      <c r="F36" s="92" t="s">
        <v>58</v>
      </c>
      <c r="J36" s="85"/>
    </row>
    <row r="37" spans="1:10" ht="12" customHeight="1" outlineLevel="1" x14ac:dyDescent="0.2">
      <c r="A37" s="86" t="s">
        <v>184</v>
      </c>
      <c r="B37" s="92" t="s">
        <v>58</v>
      </c>
      <c r="C37" s="92" t="s">
        <v>58</v>
      </c>
      <c r="D37" s="92" t="s">
        <v>58</v>
      </c>
      <c r="E37" s="81">
        <v>0</v>
      </c>
      <c r="F37" s="92" t="s">
        <v>58</v>
      </c>
      <c r="J37" s="85"/>
    </row>
    <row r="38" spans="1:10" ht="12" customHeight="1" outlineLevel="1" x14ac:dyDescent="0.2">
      <c r="A38" s="86" t="s">
        <v>69</v>
      </c>
      <c r="B38" s="91" t="s">
        <v>58</v>
      </c>
      <c r="C38" s="91" t="s">
        <v>58</v>
      </c>
      <c r="D38" s="91" t="s">
        <v>58</v>
      </c>
      <c r="E38" s="90">
        <v>1</v>
      </c>
      <c r="F38" s="91" t="s">
        <v>58</v>
      </c>
      <c r="J38" s="85"/>
    </row>
    <row r="39" spans="1:10" ht="12" customHeight="1" outlineLevel="1" x14ac:dyDescent="0.2">
      <c r="A39" s="80" t="s">
        <v>70</v>
      </c>
      <c r="B39" s="81"/>
      <c r="C39" s="81"/>
      <c r="D39" s="81"/>
      <c r="E39" s="97">
        <f>SUM(E33:E38)/(E32+E38)</f>
        <v>0.16129032258064516</v>
      </c>
      <c r="F39" s="81"/>
      <c r="J39" s="85"/>
    </row>
    <row r="40" spans="1:10" ht="12" customHeight="1" outlineLevel="1" x14ac:dyDescent="0.2">
      <c r="A40" s="86" t="s">
        <v>5</v>
      </c>
      <c r="B40" s="81"/>
      <c r="C40" s="81"/>
      <c r="D40" s="81"/>
      <c r="E40" s="81"/>
      <c r="F40" s="81"/>
      <c r="J40" s="85"/>
    </row>
    <row r="41" spans="1:10" ht="12" customHeight="1" x14ac:dyDescent="0.2">
      <c r="A41" s="94"/>
      <c r="B41" s="95"/>
      <c r="C41" s="95"/>
      <c r="D41" s="95"/>
      <c r="E41" s="95"/>
      <c r="F41" s="95"/>
      <c r="J41" s="85"/>
    </row>
    <row r="42" spans="1:10" s="6" customFormat="1" ht="12" customHeight="1" x14ac:dyDescent="0.2">
      <c r="A42" s="26" t="s">
        <v>71</v>
      </c>
      <c r="B42" s="25"/>
      <c r="C42" s="25"/>
      <c r="D42" s="25"/>
      <c r="E42" s="25"/>
      <c r="F42" s="25"/>
      <c r="H42" s="19"/>
      <c r="J42" s="20"/>
    </row>
    <row r="43" spans="1:10" ht="12" customHeight="1" outlineLevel="1" x14ac:dyDescent="0.2">
      <c r="A43" s="80" t="s">
        <v>9</v>
      </c>
      <c r="B43" s="92" t="s">
        <v>58</v>
      </c>
      <c r="C43" s="92" t="s">
        <v>58</v>
      </c>
      <c r="D43" s="92" t="s">
        <v>58</v>
      </c>
      <c r="E43" s="92" t="s">
        <v>58</v>
      </c>
      <c r="F43" s="92" t="s">
        <v>58</v>
      </c>
      <c r="J43" s="85"/>
    </row>
    <row r="44" spans="1:10" ht="12" customHeight="1" outlineLevel="1" x14ac:dyDescent="0.2">
      <c r="A44" s="86" t="s">
        <v>23</v>
      </c>
      <c r="B44" s="92" t="s">
        <v>58</v>
      </c>
      <c r="C44" s="92" t="s">
        <v>58</v>
      </c>
      <c r="D44" s="92" t="s">
        <v>58</v>
      </c>
      <c r="E44" s="92" t="s">
        <v>58</v>
      </c>
      <c r="F44" s="92" t="s">
        <v>58</v>
      </c>
      <c r="J44" s="85"/>
    </row>
    <row r="45" spans="1:10" ht="12" customHeight="1" outlineLevel="1" x14ac:dyDescent="0.2">
      <c r="A45" s="86" t="s">
        <v>69</v>
      </c>
      <c r="B45" s="92" t="s">
        <v>58</v>
      </c>
      <c r="C45" s="92" t="s">
        <v>58</v>
      </c>
      <c r="D45" s="92" t="s">
        <v>58</v>
      </c>
      <c r="E45" s="92" t="s">
        <v>58</v>
      </c>
      <c r="F45" s="92" t="s">
        <v>58</v>
      </c>
      <c r="J45" s="85"/>
    </row>
    <row r="46" spans="1:10" ht="12" customHeight="1" outlineLevel="1" x14ac:dyDescent="0.2">
      <c r="A46" s="80" t="s">
        <v>70</v>
      </c>
      <c r="B46" s="91" t="s">
        <v>58</v>
      </c>
      <c r="C46" s="91" t="s">
        <v>58</v>
      </c>
      <c r="D46" s="91" t="s">
        <v>58</v>
      </c>
      <c r="E46" s="92" t="s">
        <v>58</v>
      </c>
      <c r="F46" s="92" t="s">
        <v>58</v>
      </c>
      <c r="J46" s="85"/>
    </row>
    <row r="47" spans="1:10" ht="12" customHeight="1" outlineLevel="1" x14ac:dyDescent="0.2">
      <c r="A47" s="86" t="s">
        <v>5</v>
      </c>
      <c r="B47" s="81"/>
      <c r="C47" s="81"/>
      <c r="D47" s="81"/>
      <c r="E47" s="81"/>
      <c r="F47" s="81"/>
      <c r="J47" s="85"/>
    </row>
    <row r="48" spans="1:10" ht="12" customHeight="1" x14ac:dyDescent="0.2">
      <c r="A48" s="94"/>
      <c r="B48" s="95"/>
      <c r="C48" s="95"/>
      <c r="D48" s="95"/>
      <c r="E48" s="95"/>
      <c r="F48" s="95"/>
      <c r="J48" s="85"/>
    </row>
    <row r="49" spans="1:10" s="6" customFormat="1" ht="12" customHeight="1" x14ac:dyDescent="0.2">
      <c r="A49" s="26" t="s">
        <v>181</v>
      </c>
      <c r="B49" s="25"/>
      <c r="C49" s="25"/>
      <c r="D49" s="25"/>
      <c r="E49" s="25"/>
      <c r="F49" s="25"/>
      <c r="H49" s="19"/>
      <c r="J49" s="23">
        <v>3</v>
      </c>
    </row>
    <row r="50" spans="1:10" ht="12" customHeight="1" x14ac:dyDescent="0.2">
      <c r="A50" s="86" t="s">
        <v>16</v>
      </c>
      <c r="B50" s="81">
        <v>0</v>
      </c>
      <c r="C50" s="81">
        <v>1</v>
      </c>
      <c r="D50" s="81">
        <v>1</v>
      </c>
      <c r="E50" s="81">
        <v>0</v>
      </c>
      <c r="F50" s="81">
        <v>0</v>
      </c>
      <c r="J50" s="85"/>
    </row>
    <row r="51" spans="1:10" ht="12" customHeight="1" x14ac:dyDescent="0.2">
      <c r="A51" s="86" t="s">
        <v>15</v>
      </c>
      <c r="B51" s="81">
        <v>0</v>
      </c>
      <c r="C51" s="81">
        <v>2</v>
      </c>
      <c r="D51" s="81">
        <v>2</v>
      </c>
      <c r="E51" s="81">
        <v>0</v>
      </c>
      <c r="F51" s="81">
        <v>0</v>
      </c>
      <c r="J51" s="85"/>
    </row>
    <row r="52" spans="1:10" ht="12" customHeight="1" x14ac:dyDescent="0.2">
      <c r="A52" s="86" t="s">
        <v>180</v>
      </c>
      <c r="B52" s="81">
        <v>0</v>
      </c>
      <c r="C52" s="81">
        <v>18</v>
      </c>
      <c r="D52" s="81">
        <v>18</v>
      </c>
      <c r="E52" s="81">
        <v>10</v>
      </c>
      <c r="F52" s="81">
        <v>17</v>
      </c>
      <c r="J52" s="85"/>
    </row>
    <row r="53" spans="1:10" ht="12" customHeight="1" x14ac:dyDescent="0.2">
      <c r="A53" s="86" t="s">
        <v>14</v>
      </c>
      <c r="B53" s="81">
        <v>0</v>
      </c>
      <c r="C53" s="81">
        <v>26</v>
      </c>
      <c r="D53" s="81">
        <v>26</v>
      </c>
      <c r="E53" s="81">
        <v>12</v>
      </c>
      <c r="F53" s="81">
        <v>15</v>
      </c>
      <c r="J53" s="85"/>
    </row>
    <row r="54" spans="1:10" ht="12" customHeight="1" x14ac:dyDescent="0.2">
      <c r="A54" s="86" t="s">
        <v>182</v>
      </c>
      <c r="B54" s="81">
        <v>0</v>
      </c>
      <c r="C54" s="81">
        <v>5</v>
      </c>
      <c r="D54" s="81">
        <v>5</v>
      </c>
      <c r="E54" s="81">
        <v>0</v>
      </c>
      <c r="F54" s="81">
        <v>0</v>
      </c>
      <c r="J54" s="85"/>
    </row>
    <row r="55" spans="1:10" ht="12" customHeight="1" x14ac:dyDescent="0.2">
      <c r="A55" s="86" t="s">
        <v>7</v>
      </c>
      <c r="B55" s="90">
        <f>SUM(B50:B54)</f>
        <v>0</v>
      </c>
      <c r="C55" s="90">
        <f>SUM(C50:C54)</f>
        <v>52</v>
      </c>
      <c r="D55" s="90">
        <f>SUM(D50:D54)</f>
        <v>52</v>
      </c>
      <c r="E55" s="90">
        <f>SUM(E50:E54)</f>
        <v>22</v>
      </c>
      <c r="F55" s="90">
        <f>SUM(F50:F54)</f>
        <v>32</v>
      </c>
      <c r="J55" s="85"/>
    </row>
    <row r="56" spans="1:10" ht="12" customHeight="1" x14ac:dyDescent="0.2">
      <c r="A56" s="86" t="s">
        <v>5</v>
      </c>
      <c r="B56" s="81"/>
      <c r="C56" s="81"/>
      <c r="D56" s="81"/>
      <c r="E56" s="81"/>
      <c r="F56" s="81"/>
      <c r="J56" s="85"/>
    </row>
    <row r="57" spans="1:10" ht="12" customHeight="1" x14ac:dyDescent="0.2">
      <c r="A57" s="98"/>
      <c r="B57" s="98"/>
      <c r="C57" s="98"/>
      <c r="D57" s="98"/>
      <c r="E57" s="98"/>
      <c r="F57" s="98"/>
      <c r="J57" s="85"/>
    </row>
    <row r="58" spans="1:10" ht="12" customHeight="1" x14ac:dyDescent="0.2">
      <c r="A58" s="98"/>
      <c r="B58" s="98"/>
      <c r="C58" s="98"/>
      <c r="D58" s="98"/>
      <c r="E58" s="98"/>
      <c r="F58" s="98"/>
      <c r="J58" s="83">
        <v>3</v>
      </c>
    </row>
    <row r="59" spans="1:10" ht="12" customHeight="1" x14ac:dyDescent="0.2">
      <c r="A59" s="98"/>
      <c r="B59" s="98"/>
      <c r="C59" s="98"/>
      <c r="D59" s="98"/>
      <c r="E59" s="98"/>
      <c r="F59" s="98"/>
      <c r="J59" s="85"/>
    </row>
    <row r="60" spans="1:10" ht="12" customHeight="1" x14ac:dyDescent="0.2">
      <c r="A60" s="98"/>
      <c r="B60" s="98"/>
      <c r="C60" s="98"/>
      <c r="D60" s="98"/>
      <c r="E60" s="98"/>
      <c r="F60" s="98"/>
      <c r="J60" s="85"/>
    </row>
    <row r="61" spans="1:10" ht="12" customHeight="1" x14ac:dyDescent="0.2">
      <c r="A61" s="98"/>
      <c r="B61" s="98"/>
      <c r="C61" s="98"/>
      <c r="D61" s="98"/>
      <c r="E61" s="98"/>
      <c r="F61" s="98"/>
      <c r="J61" s="85"/>
    </row>
    <row r="62" spans="1:10" ht="12" customHeight="1" x14ac:dyDescent="0.2">
      <c r="A62" s="98"/>
      <c r="B62" s="98"/>
      <c r="C62" s="98"/>
      <c r="D62" s="98"/>
      <c r="E62" s="98"/>
      <c r="F62" s="98"/>
      <c r="J62" s="85"/>
    </row>
    <row r="63" spans="1:10" ht="12" customHeight="1" x14ac:dyDescent="0.2">
      <c r="A63" s="98"/>
      <c r="B63" s="98"/>
      <c r="C63" s="98"/>
      <c r="D63" s="98"/>
      <c r="E63" s="98"/>
      <c r="F63" s="98"/>
      <c r="J63" s="85"/>
    </row>
    <row r="64" spans="1:10" ht="12" customHeight="1" x14ac:dyDescent="0.2">
      <c r="A64" s="98"/>
      <c r="B64" s="98"/>
      <c r="C64" s="98"/>
      <c r="D64" s="98"/>
      <c r="E64" s="98"/>
      <c r="F64" s="98"/>
      <c r="J64" s="85"/>
    </row>
    <row r="65" spans="1:10" ht="12" customHeight="1" x14ac:dyDescent="0.2">
      <c r="A65" s="98"/>
      <c r="B65" s="98"/>
      <c r="C65" s="98"/>
      <c r="D65" s="98"/>
      <c r="E65" s="98"/>
      <c r="F65" s="98"/>
      <c r="J65" s="85"/>
    </row>
    <row r="66" spans="1:10" ht="12" customHeight="1" x14ac:dyDescent="0.2">
      <c r="A66" s="98"/>
      <c r="B66" s="98"/>
      <c r="C66" s="98"/>
      <c r="D66" s="98"/>
      <c r="E66" s="98"/>
      <c r="F66" s="98"/>
      <c r="J66" s="85"/>
    </row>
    <row r="67" spans="1:10" ht="12" customHeight="1" x14ac:dyDescent="0.2">
      <c r="A67" s="98"/>
      <c r="B67" s="98"/>
      <c r="C67" s="98"/>
      <c r="D67" s="98"/>
      <c r="E67" s="98"/>
      <c r="F67" s="98"/>
      <c r="J67" s="85"/>
    </row>
    <row r="68" spans="1:10" ht="12" customHeight="1" x14ac:dyDescent="0.2">
      <c r="A68" s="98"/>
      <c r="B68" s="98"/>
      <c r="C68" s="98"/>
      <c r="D68" s="98"/>
      <c r="E68" s="98"/>
      <c r="F68" s="98"/>
      <c r="J68" s="85"/>
    </row>
    <row r="69" spans="1:10" ht="12" customHeight="1" x14ac:dyDescent="0.2">
      <c r="A69" s="98"/>
      <c r="B69" s="98"/>
      <c r="C69" s="98"/>
      <c r="D69" s="98"/>
      <c r="E69" s="98"/>
      <c r="F69" s="98"/>
      <c r="J69" s="85"/>
    </row>
    <row r="70" spans="1:10" ht="12" customHeight="1" x14ac:dyDescent="0.2">
      <c r="A70" s="98"/>
      <c r="B70" s="98"/>
      <c r="C70" s="98"/>
      <c r="D70" s="98"/>
      <c r="E70" s="98"/>
      <c r="F70" s="98"/>
      <c r="J70" s="85"/>
    </row>
    <row r="71" spans="1:10" ht="12" customHeight="1" x14ac:dyDescent="0.2">
      <c r="A71" s="98"/>
      <c r="B71" s="98"/>
      <c r="C71" s="98"/>
      <c r="D71" s="98"/>
      <c r="E71" s="98"/>
      <c r="F71" s="98"/>
      <c r="J71" s="85"/>
    </row>
    <row r="72" spans="1:10" ht="12" customHeight="1" x14ac:dyDescent="0.2">
      <c r="A72" s="98"/>
      <c r="B72" s="98"/>
      <c r="C72" s="98"/>
      <c r="D72" s="98"/>
      <c r="E72" s="98"/>
      <c r="F72" s="98"/>
      <c r="J72" s="85"/>
    </row>
    <row r="73" spans="1:10" ht="12" customHeight="1" x14ac:dyDescent="0.2">
      <c r="A73" s="98"/>
      <c r="B73" s="98"/>
      <c r="C73" s="98"/>
      <c r="D73" s="98"/>
      <c r="E73" s="98"/>
      <c r="F73" s="98"/>
      <c r="J73" s="83">
        <v>3</v>
      </c>
    </row>
    <row r="74" spans="1:10" ht="12" customHeight="1" x14ac:dyDescent="0.2">
      <c r="A74" s="98"/>
      <c r="B74" s="98"/>
      <c r="C74" s="98"/>
      <c r="D74" s="98"/>
      <c r="E74" s="98"/>
      <c r="F74" s="98"/>
      <c r="J74" s="85"/>
    </row>
    <row r="75" spans="1:10" ht="12" customHeight="1" x14ac:dyDescent="0.2">
      <c r="A75" s="98"/>
      <c r="B75" s="98"/>
      <c r="C75" s="98"/>
      <c r="D75" s="98"/>
      <c r="E75" s="98"/>
      <c r="F75" s="98"/>
      <c r="J75" s="85"/>
    </row>
    <row r="76" spans="1:10" ht="12" customHeight="1" x14ac:dyDescent="0.2">
      <c r="A76" s="98"/>
      <c r="B76" s="98"/>
      <c r="C76" s="98"/>
      <c r="D76" s="98"/>
      <c r="E76" s="98"/>
      <c r="F76" s="98"/>
      <c r="J76" s="85"/>
    </row>
    <row r="77" spans="1:10" ht="12" customHeight="1" x14ac:dyDescent="0.2">
      <c r="A77" s="98"/>
      <c r="B77" s="98"/>
      <c r="C77" s="98"/>
      <c r="D77" s="98"/>
      <c r="E77" s="98"/>
      <c r="F77" s="98"/>
      <c r="J77" s="85"/>
    </row>
    <row r="78" spans="1:10" ht="12" customHeight="1" x14ac:dyDescent="0.2">
      <c r="A78" s="98"/>
      <c r="B78" s="98"/>
      <c r="C78" s="98"/>
      <c r="D78" s="98"/>
      <c r="E78" s="98"/>
      <c r="F78" s="98"/>
      <c r="J78" s="85"/>
    </row>
    <row r="79" spans="1:10" ht="12" customHeight="1" x14ac:dyDescent="0.2">
      <c r="A79" s="98"/>
      <c r="B79" s="98"/>
      <c r="C79" s="98"/>
      <c r="D79" s="98"/>
      <c r="E79" s="98"/>
      <c r="F79" s="98"/>
      <c r="J79" s="85"/>
    </row>
    <row r="80" spans="1:10" ht="12" customHeight="1" x14ac:dyDescent="0.2">
      <c r="A80" s="98"/>
      <c r="B80" s="98"/>
      <c r="C80" s="98"/>
      <c r="D80" s="98"/>
      <c r="E80" s="98"/>
      <c r="F80" s="98"/>
      <c r="J80" s="85"/>
    </row>
    <row r="81" spans="1:10" ht="12" customHeight="1" x14ac:dyDescent="0.2">
      <c r="A81" s="98"/>
      <c r="B81" s="98"/>
      <c r="C81" s="98"/>
      <c r="D81" s="98"/>
      <c r="E81" s="98"/>
      <c r="F81" s="98"/>
      <c r="J81" s="85"/>
    </row>
    <row r="82" spans="1:10" ht="12" customHeight="1" x14ac:dyDescent="0.2">
      <c r="A82" s="98"/>
      <c r="B82" s="98"/>
      <c r="C82" s="98"/>
      <c r="D82" s="98"/>
      <c r="E82" s="98"/>
      <c r="F82" s="98"/>
      <c r="J82" s="85"/>
    </row>
    <row r="83" spans="1:10" ht="12" customHeight="1" x14ac:dyDescent="0.2">
      <c r="A83" s="98"/>
      <c r="B83" s="98"/>
      <c r="C83" s="98"/>
      <c r="D83" s="98"/>
      <c r="E83" s="98"/>
      <c r="F83" s="98"/>
      <c r="J83" s="85"/>
    </row>
    <row r="84" spans="1:10" ht="12" customHeight="1" x14ac:dyDescent="0.2">
      <c r="A84" s="98"/>
      <c r="B84" s="98"/>
      <c r="C84" s="98"/>
      <c r="D84" s="98"/>
      <c r="E84" s="98"/>
      <c r="F84" s="98"/>
      <c r="J84" s="85"/>
    </row>
    <row r="85" spans="1:10" ht="12" customHeight="1" x14ac:dyDescent="0.2">
      <c r="A85" s="98"/>
      <c r="B85" s="98"/>
      <c r="C85" s="98"/>
      <c r="D85" s="98"/>
      <c r="E85" s="98"/>
      <c r="F85" s="98"/>
      <c r="J85" s="85"/>
    </row>
    <row r="86" spans="1:10" ht="12" customHeight="1" x14ac:dyDescent="0.2">
      <c r="A86" s="98"/>
      <c r="B86" s="98"/>
      <c r="C86" s="98"/>
      <c r="D86" s="98"/>
      <c r="E86" s="98"/>
      <c r="F86" s="98"/>
      <c r="J86" s="85"/>
    </row>
    <row r="87" spans="1:10" ht="12" customHeight="1" x14ac:dyDescent="0.2">
      <c r="A87" s="98"/>
      <c r="B87" s="98"/>
      <c r="C87" s="98"/>
      <c r="D87" s="98"/>
      <c r="E87" s="98"/>
      <c r="F87" s="98"/>
      <c r="J87" s="85"/>
    </row>
    <row r="88" spans="1:10" ht="12" customHeight="1" x14ac:dyDescent="0.2">
      <c r="A88" s="98"/>
      <c r="B88" s="98"/>
      <c r="C88" s="98"/>
      <c r="D88" s="98"/>
      <c r="E88" s="98"/>
      <c r="F88" s="98"/>
      <c r="J88" s="85"/>
    </row>
    <row r="89" spans="1:10" ht="12" customHeight="1" x14ac:dyDescent="0.2">
      <c r="A89" s="98"/>
      <c r="B89" s="98"/>
      <c r="C89" s="98"/>
      <c r="D89" s="98"/>
      <c r="E89" s="98"/>
      <c r="F89" s="98"/>
      <c r="J89" s="85"/>
    </row>
    <row r="90" spans="1:10" ht="12" customHeight="1" x14ac:dyDescent="0.2">
      <c r="A90" s="98"/>
      <c r="B90" s="98"/>
      <c r="C90" s="98"/>
      <c r="D90" s="98"/>
      <c r="E90" s="98"/>
      <c r="F90" s="98"/>
      <c r="J90" s="85"/>
    </row>
    <row r="91" spans="1:10" ht="12" customHeight="1" outlineLevel="1" x14ac:dyDescent="0.2">
      <c r="A91" s="98"/>
      <c r="B91" s="98"/>
      <c r="C91" s="98"/>
      <c r="D91" s="98"/>
      <c r="E91" s="98"/>
      <c r="F91" s="98"/>
      <c r="J91" s="85"/>
    </row>
    <row r="92" spans="1:10" ht="12" customHeight="1" outlineLevel="1" x14ac:dyDescent="0.2">
      <c r="A92" s="98"/>
      <c r="B92" s="98"/>
      <c r="C92" s="98"/>
      <c r="D92" s="98"/>
      <c r="E92" s="98"/>
      <c r="F92" s="98"/>
    </row>
    <row r="93" spans="1:10" ht="12" customHeight="1" outlineLevel="1" x14ac:dyDescent="0.2">
      <c r="A93" s="98"/>
      <c r="B93" s="98"/>
      <c r="C93" s="98"/>
      <c r="D93" s="98"/>
      <c r="E93" s="98"/>
      <c r="F93" s="98"/>
    </row>
    <row r="94" spans="1:10" ht="12" customHeight="1" outlineLevel="1" x14ac:dyDescent="0.2">
      <c r="A94" s="98"/>
      <c r="B94" s="98"/>
      <c r="C94" s="98"/>
      <c r="D94" s="98"/>
      <c r="E94" s="98"/>
      <c r="F94" s="98"/>
    </row>
    <row r="95" spans="1:10" ht="12" customHeight="1" outlineLevel="1" x14ac:dyDescent="0.2">
      <c r="A95" s="98"/>
      <c r="B95" s="98"/>
      <c r="C95" s="98"/>
      <c r="D95" s="98"/>
      <c r="E95" s="98"/>
      <c r="F95" s="98"/>
    </row>
    <row r="96" spans="1:10" ht="12" customHeight="1" outlineLevel="1" x14ac:dyDescent="0.2">
      <c r="A96" s="98"/>
      <c r="B96" s="98"/>
      <c r="C96" s="98"/>
      <c r="D96" s="98"/>
      <c r="E96" s="98"/>
      <c r="F96" s="98"/>
    </row>
    <row r="97" spans="1:6" ht="12" customHeight="1" outlineLevel="1" x14ac:dyDescent="0.2">
      <c r="A97" s="98"/>
      <c r="B97" s="98"/>
      <c r="C97" s="98"/>
      <c r="D97" s="98"/>
      <c r="E97" s="98"/>
      <c r="F97" s="98"/>
    </row>
    <row r="98" spans="1:6" ht="12" customHeight="1" outlineLevel="1" x14ac:dyDescent="0.2">
      <c r="A98" s="98"/>
      <c r="B98" s="98"/>
      <c r="C98" s="98"/>
      <c r="D98" s="98"/>
      <c r="E98" s="98"/>
      <c r="F98" s="98"/>
    </row>
    <row r="99" spans="1:6" ht="12" customHeight="1" outlineLevel="1" x14ac:dyDescent="0.2">
      <c r="A99" s="98"/>
      <c r="B99" s="98"/>
      <c r="C99" s="98"/>
      <c r="D99" s="98"/>
      <c r="E99" s="98"/>
      <c r="F99" s="98"/>
    </row>
    <row r="100" spans="1:6" ht="12" customHeight="1" outlineLevel="1" x14ac:dyDescent="0.2">
      <c r="A100" s="98"/>
      <c r="B100" s="98"/>
      <c r="C100" s="98"/>
      <c r="D100" s="98"/>
      <c r="E100" s="98"/>
      <c r="F100" s="98"/>
    </row>
    <row r="101" spans="1:6" ht="12" customHeight="1" outlineLevel="1" x14ac:dyDescent="0.2">
      <c r="A101" s="98"/>
      <c r="B101" s="98"/>
      <c r="C101" s="98"/>
      <c r="D101" s="98"/>
      <c r="E101" s="98"/>
      <c r="F101" s="98"/>
    </row>
    <row r="102" spans="1:6" ht="12" customHeight="1" outlineLevel="1" x14ac:dyDescent="0.2">
      <c r="A102" s="98"/>
      <c r="B102" s="98"/>
      <c r="C102" s="98"/>
      <c r="D102" s="98"/>
      <c r="E102" s="98"/>
      <c r="F102" s="98"/>
    </row>
    <row r="103" spans="1:6" ht="12" customHeight="1" outlineLevel="1" x14ac:dyDescent="0.2">
      <c r="A103" s="98"/>
      <c r="B103" s="98"/>
      <c r="C103" s="98"/>
      <c r="D103" s="98"/>
      <c r="E103" s="98"/>
      <c r="F103" s="98"/>
    </row>
    <row r="104" spans="1:6" ht="12" customHeight="1" outlineLevel="1" x14ac:dyDescent="0.2">
      <c r="A104" s="98"/>
      <c r="B104" s="98"/>
      <c r="C104" s="98"/>
      <c r="D104" s="98"/>
      <c r="E104" s="98"/>
      <c r="F104" s="98"/>
    </row>
    <row r="105" spans="1:6" ht="12" customHeight="1" outlineLevel="1" x14ac:dyDescent="0.2">
      <c r="A105" s="98"/>
      <c r="B105" s="98"/>
      <c r="C105" s="98"/>
      <c r="D105" s="98"/>
      <c r="E105" s="98"/>
      <c r="F105" s="98"/>
    </row>
    <row r="106" spans="1:6" ht="12" customHeight="1" outlineLevel="1" x14ac:dyDescent="0.2">
      <c r="A106" s="98"/>
      <c r="B106" s="98"/>
      <c r="C106" s="98"/>
      <c r="D106" s="98"/>
      <c r="E106" s="98"/>
      <c r="F106" s="98"/>
    </row>
    <row r="107" spans="1:6" ht="12" customHeight="1" outlineLevel="1" x14ac:dyDescent="0.2">
      <c r="A107" s="98"/>
      <c r="B107" s="98"/>
      <c r="C107" s="98"/>
      <c r="D107" s="98"/>
      <c r="E107" s="98"/>
      <c r="F107" s="98"/>
    </row>
    <row r="108" spans="1:6" ht="12" customHeight="1" outlineLevel="1" x14ac:dyDescent="0.2">
      <c r="A108" s="98"/>
      <c r="B108" s="98"/>
      <c r="C108" s="98"/>
      <c r="D108" s="98"/>
      <c r="E108" s="98"/>
      <c r="F108" s="98"/>
    </row>
  </sheetData>
  <conditionalFormatting sqref="J2:J58">
    <cfRule type="iconSet" priority="21">
      <iconSet iconSet="3Symbols2" showValue="0">
        <cfvo type="percent" val="0"/>
        <cfvo type="num" val="2"/>
        <cfvo type="num" val="3"/>
      </iconSet>
    </cfRule>
  </conditionalFormatting>
  <conditionalFormatting sqref="A9:C9 E9:I9">
    <cfRule type="cellIs" dxfId="4319" priority="8" stopIfTrue="1" operator="equal">
      <formula>"Not Acceptable"</formula>
    </cfRule>
    <cfRule type="cellIs" dxfId="4318" priority="9" stopIfTrue="1" operator="equal">
      <formula>"Acceptable"</formula>
    </cfRule>
    <cfRule type="cellIs" dxfId="4317" priority="10" stopIfTrue="1" operator="equal">
      <formula>"Low"</formula>
    </cfRule>
    <cfRule type="cellIs" dxfId="4316" priority="11" stopIfTrue="1" operator="equal">
      <formula>"Below Medium"</formula>
    </cfRule>
    <cfRule type="cellIs" dxfId="4315" priority="12" stopIfTrue="1" operator="equal">
      <formula>"Medium"</formula>
    </cfRule>
    <cfRule type="cellIs" dxfId="4314" priority="13" stopIfTrue="1" operator="equal">
      <formula>"Above Medium"</formula>
    </cfRule>
    <cfRule type="cellIs" dxfId="4313" priority="14" stopIfTrue="1" operator="equal">
      <formula>"High"</formula>
    </cfRule>
  </conditionalFormatting>
  <conditionalFormatting sqref="D9">
    <cfRule type="cellIs" dxfId="4312" priority="1" stopIfTrue="1" operator="equal">
      <formula>"Not Acceptable"</formula>
    </cfRule>
    <cfRule type="cellIs" dxfId="4311" priority="2" stopIfTrue="1" operator="equal">
      <formula>"Acceptable"</formula>
    </cfRule>
    <cfRule type="cellIs" dxfId="4310" priority="3" stopIfTrue="1" operator="equal">
      <formula>"Low"</formula>
    </cfRule>
    <cfRule type="cellIs" dxfId="4309" priority="4" stopIfTrue="1" operator="equal">
      <formula>"Below Medium"</formula>
    </cfRule>
    <cfRule type="cellIs" dxfId="4308" priority="5" stopIfTrue="1" operator="equal">
      <formula>"Medium"</formula>
    </cfRule>
    <cfRule type="cellIs" dxfId="4307" priority="6" stopIfTrue="1" operator="equal">
      <formula>"Above Medium"</formula>
    </cfRule>
    <cfRule type="cellIs" dxfId="4306" priority="7" stopIfTrue="1" operator="equal">
      <formula>"High"</formula>
    </cfRule>
  </conditionalFormatting>
  <dataValidations count="5">
    <dataValidation type="list" allowBlank="1" showInputMessage="1" showErrorMessage="1" sqref="B7:F7" xr:uid="{00000000-0002-0000-0100-000000000000}">
      <formula1>Browser_list</formula1>
    </dataValidation>
    <dataValidation type="list" allowBlank="1" showInputMessage="1" showErrorMessage="1" sqref="B3:F3" xr:uid="{00000000-0002-0000-0100-000001000000}">
      <formula1>Test_types</formula1>
    </dataValidation>
    <dataValidation type="list" allowBlank="1" showInputMessage="1" showErrorMessage="1" sqref="B5:F5" xr:uid="{00000000-0002-0000-0100-000002000000}">
      <formula1>Test_Team</formula1>
    </dataValidation>
    <dataValidation type="list" allowBlank="1" showInputMessage="1" showErrorMessage="1" sqref="B6:F6" xr:uid="{00000000-0002-0000-0100-000003000000}">
      <formula1>Environment_OS</formula1>
    </dataValidation>
    <dataValidation type="list" allowBlank="1" showInputMessage="1" showErrorMessage="1" sqref="B9:F9" xr:uid="{00000000-0002-0000-0100-000004000000}">
      <formula1>Quality_range</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8"/>
  <sheetViews>
    <sheetView tabSelected="1" zoomScale="115" zoomScaleNormal="115" workbookViewId="0">
      <pane xSplit="3" ySplit="7" topLeftCell="D8" activePane="bottomRight" state="frozen"/>
      <selection pane="topRight" activeCell="E1" sqref="E1"/>
      <selection pane="bottomLeft" activeCell="A6" sqref="A6"/>
      <selection pane="bottomRight" activeCell="E12" sqref="E12"/>
    </sheetView>
  </sheetViews>
  <sheetFormatPr defaultColWidth="9.109375" defaultRowHeight="12" customHeight="1" outlineLevelRow="1" outlineLevelCol="1" x14ac:dyDescent="0.25"/>
  <cols>
    <col min="1" max="1" width="20.5546875" style="9" customWidth="1"/>
    <col min="2" max="2" width="16.6640625" style="9" customWidth="1"/>
    <col min="3" max="3" width="33.109375" style="9" customWidth="1"/>
    <col min="4" max="4" width="16.6640625" style="9" customWidth="1"/>
    <col min="5" max="5" width="16.6640625" style="9" customWidth="1" outlineLevel="1"/>
    <col min="6" max="6" width="35.109375" style="9" customWidth="1" outlineLevel="1"/>
    <col min="7" max="7" width="20.6640625" style="9" customWidth="1"/>
    <col min="8" max="9" width="35.6640625" style="9" customWidth="1"/>
    <col min="10" max="16384" width="9.109375" style="9"/>
  </cols>
  <sheetData>
    <row r="1" spans="1:6" ht="12" customHeight="1" x14ac:dyDescent="0.25">
      <c r="A1" s="176" t="s">
        <v>20</v>
      </c>
      <c r="B1" s="176"/>
      <c r="C1" s="176"/>
      <c r="D1" s="177" t="s">
        <v>202</v>
      </c>
      <c r="E1" s="177"/>
      <c r="F1" s="177"/>
    </row>
    <row r="2" spans="1:6" ht="12" customHeight="1" x14ac:dyDescent="0.25">
      <c r="A2" s="176" t="s">
        <v>1</v>
      </c>
      <c r="B2" s="176"/>
      <c r="C2" s="176"/>
      <c r="D2" s="177" t="s">
        <v>55</v>
      </c>
      <c r="E2" s="177"/>
      <c r="F2" s="177"/>
    </row>
    <row r="3" spans="1:6" ht="12" customHeight="1" x14ac:dyDescent="0.25">
      <c r="A3" s="176" t="s">
        <v>2</v>
      </c>
      <c r="B3" s="176"/>
      <c r="C3" s="176"/>
      <c r="D3" s="177" t="s">
        <v>203</v>
      </c>
      <c r="E3" s="177"/>
      <c r="F3" s="177"/>
    </row>
    <row r="4" spans="1:6" ht="12" customHeight="1" x14ac:dyDescent="0.25">
      <c r="A4" s="176" t="s">
        <v>3</v>
      </c>
      <c r="B4" s="176"/>
      <c r="C4" s="176"/>
      <c r="D4" s="177" t="s">
        <v>204</v>
      </c>
      <c r="E4" s="177"/>
      <c r="F4" s="177"/>
    </row>
    <row r="5" spans="1:6" ht="12" customHeight="1" x14ac:dyDescent="0.25">
      <c r="A5" s="176" t="s">
        <v>141</v>
      </c>
      <c r="B5" s="176"/>
      <c r="C5" s="176"/>
      <c r="D5" s="179" t="s">
        <v>207</v>
      </c>
      <c r="E5" s="177"/>
      <c r="F5" s="177"/>
    </row>
    <row r="6" spans="1:6" ht="12" customHeight="1" x14ac:dyDescent="0.25">
      <c r="A6" s="176" t="s">
        <v>150</v>
      </c>
      <c r="B6" s="176"/>
      <c r="C6" s="176"/>
      <c r="D6" s="177" t="s">
        <v>206</v>
      </c>
      <c r="E6" s="177"/>
      <c r="F6" s="177"/>
    </row>
    <row r="7" spans="1:6" ht="12" customHeight="1" x14ac:dyDescent="0.25">
      <c r="A7" s="176" t="s">
        <v>43</v>
      </c>
      <c r="B7" s="176"/>
      <c r="C7" s="176"/>
      <c r="D7" s="177" t="s">
        <v>334</v>
      </c>
      <c r="E7" s="177"/>
      <c r="F7" s="177"/>
    </row>
    <row r="8" spans="1:6" ht="12" customHeight="1" outlineLevel="1" x14ac:dyDescent="0.25">
      <c r="A8" s="178" t="s">
        <v>142</v>
      </c>
      <c r="B8" s="178"/>
      <c r="C8" s="178"/>
      <c r="D8" s="178" t="s">
        <v>30</v>
      </c>
      <c r="E8" s="178"/>
      <c r="F8" s="178"/>
    </row>
    <row r="9" spans="1:6" ht="12" customHeight="1" outlineLevel="1" x14ac:dyDescent="0.25">
      <c r="A9" s="29" t="s">
        <v>72</v>
      </c>
      <c r="B9" s="30" t="s">
        <v>208</v>
      </c>
      <c r="C9" s="31"/>
      <c r="D9" s="32" t="s">
        <v>27</v>
      </c>
      <c r="E9" s="32" t="s">
        <v>31</v>
      </c>
      <c r="F9" s="32" t="s">
        <v>32</v>
      </c>
    </row>
    <row r="10" spans="1:6" ht="12" customHeight="1" outlineLevel="1" x14ac:dyDescent="0.25">
      <c r="A10" s="29" t="s">
        <v>73</v>
      </c>
      <c r="B10" s="33" t="s">
        <v>205</v>
      </c>
      <c r="C10" s="31"/>
      <c r="D10" s="127" t="s">
        <v>19</v>
      </c>
      <c r="E10" s="34">
        <f>COUNTIF('Front End'!D$23:D$513,"OK")</f>
        <v>157</v>
      </c>
      <c r="F10" s="35">
        <f>IF(ISERROR(E10/E20),"",E10/E20)</f>
        <v>0.5688405797101449</v>
      </c>
    </row>
    <row r="11" spans="1:6" ht="12" customHeight="1" outlineLevel="1" x14ac:dyDescent="0.25">
      <c r="A11" s="29" t="s">
        <v>74</v>
      </c>
      <c r="B11" s="30"/>
      <c r="C11" s="31"/>
      <c r="D11" s="127" t="s">
        <v>13</v>
      </c>
      <c r="E11" s="34">
        <f>COUNTIF('Front End'!D$23:D$513,"Partially tested")</f>
        <v>0</v>
      </c>
      <c r="F11" s="35">
        <f>IF(ISERROR(E11/E20),"",E11/E20)</f>
        <v>0</v>
      </c>
    </row>
    <row r="12" spans="1:6" ht="12" customHeight="1" outlineLevel="1" x14ac:dyDescent="0.25">
      <c r="A12" s="29" t="s">
        <v>75</v>
      </c>
      <c r="B12" s="30" t="s">
        <v>279</v>
      </c>
      <c r="C12" s="31"/>
      <c r="D12" s="127" t="s">
        <v>182</v>
      </c>
      <c r="E12" s="34">
        <f>COUNTIF('Front End'!D$23:D$513,"Enhancement")</f>
        <v>1</v>
      </c>
      <c r="F12" s="35">
        <f>IF(ISERROR(E12/E20),"",E12/E20)</f>
        <v>3.6231884057971015E-3</v>
      </c>
    </row>
    <row r="13" spans="1:6" ht="12" customHeight="1" outlineLevel="1" x14ac:dyDescent="0.25">
      <c r="A13" s="29"/>
      <c r="B13" s="30"/>
      <c r="C13" s="31"/>
      <c r="D13" s="127" t="s">
        <v>14</v>
      </c>
      <c r="E13" s="34">
        <f>COUNTIF('Front End'!D$23:D$513,"Minor")</f>
        <v>44</v>
      </c>
      <c r="F13" s="35">
        <f>IF(ISERROR(E13/E20),"",E13/E20)</f>
        <v>0.15942028985507245</v>
      </c>
    </row>
    <row r="14" spans="1:6" ht="12" customHeight="1" outlineLevel="1" x14ac:dyDescent="0.25">
      <c r="A14" s="31"/>
      <c r="B14" s="174"/>
      <c r="C14" s="175"/>
      <c r="D14" s="127" t="s">
        <v>180</v>
      </c>
      <c r="E14" s="34">
        <f>COUNTIF('Front End'!D$23:D$513,"Average")</f>
        <v>26</v>
      </c>
      <c r="F14" s="35">
        <f>IF(ISERROR(E14/E20),"",E14/E20)</f>
        <v>9.420289855072464E-2</v>
      </c>
    </row>
    <row r="15" spans="1:6" ht="12" customHeight="1" outlineLevel="1" x14ac:dyDescent="0.25">
      <c r="A15" s="31"/>
      <c r="B15" s="174"/>
      <c r="C15" s="175"/>
      <c r="D15" s="127" t="s">
        <v>15</v>
      </c>
      <c r="E15" s="34">
        <f>COUNTIF('Front End'!D$23:D$513,"Major")</f>
        <v>9</v>
      </c>
      <c r="F15" s="35">
        <f>IF(ISERROR(E15/E20),"",E15/E20)</f>
        <v>3.2608695652173912E-2</v>
      </c>
    </row>
    <row r="16" spans="1:6" ht="12" customHeight="1" outlineLevel="1" x14ac:dyDescent="0.25">
      <c r="A16" s="31"/>
      <c r="B16" s="174"/>
      <c r="C16" s="175"/>
      <c r="D16" s="127" t="s">
        <v>16</v>
      </c>
      <c r="E16" s="34">
        <f>COUNTIF('Front End'!D$23:D$513,"Critical")</f>
        <v>3</v>
      </c>
      <c r="F16" s="35">
        <f>IF(ISERROR(E16/E20),"",E16/E20)</f>
        <v>1.0869565217391304E-2</v>
      </c>
    </row>
    <row r="17" spans="1:6" ht="12" customHeight="1" outlineLevel="1" x14ac:dyDescent="0.25">
      <c r="A17" s="31"/>
      <c r="B17" s="174"/>
      <c r="C17" s="175"/>
      <c r="D17" s="127" t="s">
        <v>17</v>
      </c>
      <c r="E17" s="34">
        <f>COUNTIF('Front End'!D$23:D$513,"Not available")</f>
        <v>36</v>
      </c>
      <c r="F17" s="35">
        <f>IF(ISERROR(E17/E20),"",E17/E20)</f>
        <v>0.13043478260869565</v>
      </c>
    </row>
    <row r="18" spans="1:6" ht="12" customHeight="1" outlineLevel="1" x14ac:dyDescent="0.25">
      <c r="A18" s="31"/>
      <c r="B18" s="46"/>
      <c r="C18" s="31"/>
      <c r="D18" s="127" t="s">
        <v>34</v>
      </c>
      <c r="E18" s="34">
        <f>COUNTIF('Front End'!D$23:D$513,"Not implemented")</f>
        <v>0</v>
      </c>
      <c r="F18" s="35">
        <f>IF(ISERROR(E18/E20),"",E18/E20)</f>
        <v>0</v>
      </c>
    </row>
    <row r="19" spans="1:6" ht="10.199999999999999" outlineLevel="1" x14ac:dyDescent="0.25">
      <c r="A19" s="31"/>
      <c r="B19" s="31"/>
      <c r="C19" s="31"/>
      <c r="D19" s="127" t="s">
        <v>35</v>
      </c>
      <c r="E19" s="34">
        <f>COUNTIF('Front End'!D$23:D$513,"Not tested")</f>
        <v>0</v>
      </c>
      <c r="F19" s="35">
        <f>IF(ISERROR(E19/E20),"",E19/E20)</f>
        <v>0</v>
      </c>
    </row>
    <row r="20" spans="1:6" ht="12" customHeight="1" outlineLevel="1" x14ac:dyDescent="0.25">
      <c r="A20" s="31"/>
      <c r="B20" s="31"/>
      <c r="C20" s="31"/>
      <c r="D20" s="128" t="s">
        <v>33</v>
      </c>
      <c r="E20" s="37">
        <f>SUM('Front End'!E$10:E$19)</f>
        <v>276</v>
      </c>
      <c r="F20" s="38"/>
    </row>
    <row r="21" spans="1:6" ht="12" customHeight="1" x14ac:dyDescent="0.25">
      <c r="A21" s="39" t="s">
        <v>10</v>
      </c>
      <c r="B21" s="39" t="s">
        <v>1</v>
      </c>
      <c r="C21" s="140" t="s">
        <v>11</v>
      </c>
      <c r="D21" s="126" t="s">
        <v>22</v>
      </c>
      <c r="E21" s="39" t="s">
        <v>29</v>
      </c>
      <c r="F21" s="39" t="s">
        <v>5</v>
      </c>
    </row>
    <row r="22" spans="1:6" ht="12" customHeight="1" x14ac:dyDescent="0.25">
      <c r="A22" s="36" t="s">
        <v>209</v>
      </c>
      <c r="B22" s="38"/>
      <c r="C22" s="38"/>
      <c r="D22" s="38"/>
      <c r="E22" s="38"/>
      <c r="F22" s="43"/>
    </row>
    <row r="23" spans="1:6" ht="12" customHeight="1" outlineLevel="1" x14ac:dyDescent="0.25">
      <c r="A23" s="30"/>
      <c r="B23" s="40"/>
      <c r="C23" s="36" t="s">
        <v>210</v>
      </c>
      <c r="D23" s="36"/>
      <c r="E23" s="128"/>
      <c r="F23" s="36"/>
    </row>
    <row r="24" spans="1:6" ht="12" customHeight="1" outlineLevel="1" x14ac:dyDescent="0.25">
      <c r="A24" s="44"/>
      <c r="B24" s="40" t="s">
        <v>55</v>
      </c>
      <c r="C24" s="30" t="s">
        <v>12</v>
      </c>
      <c r="D24" s="127" t="s">
        <v>14</v>
      </c>
      <c r="E24" s="137" t="s">
        <v>280</v>
      </c>
      <c r="F24" s="42"/>
    </row>
    <row r="25" spans="1:6" ht="12" customHeight="1" outlineLevel="1" x14ac:dyDescent="0.25">
      <c r="A25" s="41"/>
      <c r="B25" s="40" t="s">
        <v>55</v>
      </c>
      <c r="C25" s="30" t="s">
        <v>25</v>
      </c>
      <c r="D25" s="127" t="s">
        <v>19</v>
      </c>
      <c r="E25" s="129"/>
      <c r="F25" s="42"/>
    </row>
    <row r="26" spans="1:6" ht="12" customHeight="1" outlineLevel="1" x14ac:dyDescent="0.25">
      <c r="A26" s="30"/>
      <c r="B26" s="40"/>
      <c r="C26" s="36" t="s">
        <v>211</v>
      </c>
      <c r="D26" s="36"/>
      <c r="E26" s="128"/>
      <c r="F26" s="36"/>
    </row>
    <row r="27" spans="1:6" ht="12" customHeight="1" outlineLevel="1" x14ac:dyDescent="0.25">
      <c r="A27" s="44"/>
      <c r="B27" s="40" t="s">
        <v>55</v>
      </c>
      <c r="C27" s="30" t="s">
        <v>12</v>
      </c>
      <c r="D27" s="127" t="s">
        <v>14</v>
      </c>
      <c r="E27" s="137" t="s">
        <v>290</v>
      </c>
      <c r="F27" s="42"/>
    </row>
    <row r="28" spans="1:6" ht="12" customHeight="1" outlineLevel="1" x14ac:dyDescent="0.25">
      <c r="A28" s="41"/>
      <c r="B28" s="40" t="s">
        <v>55</v>
      </c>
      <c r="C28" s="30" t="s">
        <v>25</v>
      </c>
      <c r="D28" s="127" t="s">
        <v>15</v>
      </c>
      <c r="E28" s="137" t="s">
        <v>289</v>
      </c>
      <c r="F28" s="42" t="s">
        <v>313</v>
      </c>
    </row>
    <row r="29" spans="1:6" ht="12" customHeight="1" outlineLevel="1" x14ac:dyDescent="0.25">
      <c r="A29" s="30"/>
      <c r="B29" s="40"/>
      <c r="C29" s="36" t="s">
        <v>281</v>
      </c>
      <c r="D29" s="36"/>
      <c r="E29" s="128"/>
      <c r="F29" s="36"/>
    </row>
    <row r="30" spans="1:6" ht="12" customHeight="1" outlineLevel="1" x14ac:dyDescent="0.25">
      <c r="A30" s="169"/>
      <c r="B30" s="166" t="s">
        <v>55</v>
      </c>
      <c r="C30" s="163" t="s">
        <v>12</v>
      </c>
      <c r="D30" s="160" t="s">
        <v>180</v>
      </c>
      <c r="E30" s="137" t="s">
        <v>282</v>
      </c>
      <c r="F30" s="42" t="s">
        <v>14</v>
      </c>
    </row>
    <row r="31" spans="1:6" ht="12" customHeight="1" outlineLevel="1" x14ac:dyDescent="0.25">
      <c r="A31" s="170"/>
      <c r="B31" s="167"/>
      <c r="C31" s="164"/>
      <c r="D31" s="161"/>
      <c r="E31" s="137" t="s">
        <v>288</v>
      </c>
      <c r="F31" s="42"/>
    </row>
    <row r="32" spans="1:6" ht="12" customHeight="1" outlineLevel="1" x14ac:dyDescent="0.25">
      <c r="A32" s="171"/>
      <c r="B32" s="168"/>
      <c r="C32" s="165"/>
      <c r="D32" s="162"/>
      <c r="E32" s="137" t="s">
        <v>283</v>
      </c>
      <c r="F32" s="42" t="s">
        <v>14</v>
      </c>
    </row>
    <row r="33" spans="1:6" ht="12" customHeight="1" outlineLevel="1" x14ac:dyDescent="0.25">
      <c r="A33" s="172"/>
      <c r="B33" s="166" t="s">
        <v>55</v>
      </c>
      <c r="C33" s="163" t="s">
        <v>25</v>
      </c>
      <c r="D33" s="160" t="s">
        <v>15</v>
      </c>
      <c r="E33" s="137" t="s">
        <v>286</v>
      </c>
      <c r="F33" s="42"/>
    </row>
    <row r="34" spans="1:6" ht="12" customHeight="1" outlineLevel="1" x14ac:dyDescent="0.25">
      <c r="A34" s="173"/>
      <c r="B34" s="168"/>
      <c r="C34" s="165"/>
      <c r="D34" s="162"/>
      <c r="E34" s="137" t="s">
        <v>287</v>
      </c>
      <c r="F34" s="42" t="s">
        <v>180</v>
      </c>
    </row>
    <row r="35" spans="1:6" ht="12" customHeight="1" x14ac:dyDescent="0.25">
      <c r="A35" s="36" t="s">
        <v>25</v>
      </c>
      <c r="B35" s="38"/>
      <c r="C35" s="38"/>
      <c r="D35" s="38"/>
      <c r="E35" s="38"/>
      <c r="F35" s="43"/>
    </row>
    <row r="36" spans="1:6" ht="12" customHeight="1" outlineLevel="1" x14ac:dyDescent="0.25">
      <c r="A36" s="30"/>
      <c r="B36" s="40"/>
      <c r="C36" s="36" t="s">
        <v>284</v>
      </c>
      <c r="D36" s="36"/>
      <c r="E36" s="128"/>
      <c r="F36" s="36"/>
    </row>
    <row r="37" spans="1:6" ht="12" customHeight="1" outlineLevel="1" x14ac:dyDescent="0.25">
      <c r="A37" s="44"/>
      <c r="B37" s="40" t="s">
        <v>55</v>
      </c>
      <c r="C37" s="30" t="s">
        <v>12</v>
      </c>
      <c r="D37" s="127" t="s">
        <v>14</v>
      </c>
      <c r="E37" s="137" t="s">
        <v>285</v>
      </c>
      <c r="F37" s="42"/>
    </row>
    <row r="38" spans="1:6" ht="12" customHeight="1" outlineLevel="1" x14ac:dyDescent="0.25">
      <c r="A38" s="41"/>
      <c r="B38" s="40" t="s">
        <v>55</v>
      </c>
      <c r="C38" s="30" t="s">
        <v>25</v>
      </c>
      <c r="D38" s="127" t="s">
        <v>19</v>
      </c>
      <c r="E38" s="135"/>
      <c r="F38" s="42"/>
    </row>
    <row r="39" spans="1:6" ht="12" customHeight="1" x14ac:dyDescent="0.25">
      <c r="A39" s="36" t="s">
        <v>221</v>
      </c>
      <c r="B39" s="38"/>
      <c r="C39" s="38"/>
      <c r="D39" s="38"/>
      <c r="E39" s="38"/>
      <c r="F39" s="43"/>
    </row>
    <row r="40" spans="1:6" ht="12" customHeight="1" outlineLevel="1" x14ac:dyDescent="0.25">
      <c r="A40" s="30"/>
      <c r="B40" s="40"/>
      <c r="C40" s="36" t="s">
        <v>222</v>
      </c>
      <c r="D40" s="36"/>
      <c r="E40" s="128"/>
      <c r="F40" s="36"/>
    </row>
    <row r="41" spans="1:6" ht="12" customHeight="1" outlineLevel="1" x14ac:dyDescent="0.25">
      <c r="A41" s="44"/>
      <c r="B41" s="40" t="s">
        <v>55</v>
      </c>
      <c r="C41" s="30" t="s">
        <v>12</v>
      </c>
      <c r="D41" s="127" t="s">
        <v>19</v>
      </c>
      <c r="E41" s="134"/>
      <c r="F41" s="42"/>
    </row>
    <row r="42" spans="1:6" ht="12" customHeight="1" outlineLevel="1" x14ac:dyDescent="0.25">
      <c r="A42" s="41"/>
      <c r="B42" s="40" t="s">
        <v>55</v>
      </c>
      <c r="C42" s="30" t="s">
        <v>25</v>
      </c>
      <c r="D42" s="127" t="s">
        <v>180</v>
      </c>
      <c r="E42" s="137" t="s">
        <v>296</v>
      </c>
      <c r="F42" s="42"/>
    </row>
    <row r="43" spans="1:6" ht="12" customHeight="1" outlineLevel="1" x14ac:dyDescent="0.25">
      <c r="A43" s="30"/>
      <c r="B43" s="40"/>
      <c r="C43" s="36" t="s">
        <v>223</v>
      </c>
      <c r="D43" s="36"/>
      <c r="E43" s="128"/>
      <c r="F43" s="36"/>
    </row>
    <row r="44" spans="1:6" ht="12" customHeight="1" outlineLevel="1" x14ac:dyDescent="0.25">
      <c r="A44" s="44"/>
      <c r="B44" s="40" t="s">
        <v>55</v>
      </c>
      <c r="C44" s="30" t="s">
        <v>12</v>
      </c>
      <c r="D44" s="127" t="s">
        <v>19</v>
      </c>
      <c r="E44" s="134"/>
      <c r="F44" s="42"/>
    </row>
    <row r="45" spans="1:6" ht="12" customHeight="1" outlineLevel="1" x14ac:dyDescent="0.25">
      <c r="A45" s="41"/>
      <c r="B45" s="40" t="s">
        <v>55</v>
      </c>
      <c r="C45" s="30" t="s">
        <v>25</v>
      </c>
      <c r="D45" s="127" t="s">
        <v>19</v>
      </c>
      <c r="E45" s="134"/>
      <c r="F45" s="42"/>
    </row>
    <row r="46" spans="1:6" ht="12" customHeight="1" outlineLevel="1" x14ac:dyDescent="0.25">
      <c r="A46" s="30"/>
      <c r="B46" s="40" t="s">
        <v>55</v>
      </c>
      <c r="C46" s="36" t="s">
        <v>224</v>
      </c>
      <c r="D46" s="36"/>
      <c r="E46" s="128"/>
      <c r="F46" s="36"/>
    </row>
    <row r="47" spans="1:6" ht="12" customHeight="1" outlineLevel="1" x14ac:dyDescent="0.25">
      <c r="A47" s="44"/>
      <c r="B47" s="40" t="s">
        <v>55</v>
      </c>
      <c r="C47" s="30" t="s">
        <v>12</v>
      </c>
      <c r="D47" s="127" t="s">
        <v>19</v>
      </c>
      <c r="E47" s="134"/>
      <c r="F47" s="42"/>
    </row>
    <row r="48" spans="1:6" ht="12" customHeight="1" outlineLevel="1" x14ac:dyDescent="0.25">
      <c r="A48" s="41"/>
      <c r="B48" s="40" t="s">
        <v>55</v>
      </c>
      <c r="C48" s="30" t="s">
        <v>25</v>
      </c>
      <c r="D48" s="127" t="s">
        <v>19</v>
      </c>
      <c r="E48" s="134"/>
      <c r="F48" s="42"/>
    </row>
    <row r="49" spans="1:6" ht="12" customHeight="1" outlineLevel="1" x14ac:dyDescent="0.25">
      <c r="A49" s="30"/>
      <c r="B49" s="40"/>
      <c r="C49" s="36" t="s">
        <v>225</v>
      </c>
      <c r="D49" s="36"/>
      <c r="E49" s="128"/>
      <c r="F49" s="36"/>
    </row>
    <row r="50" spans="1:6" ht="12" customHeight="1" outlineLevel="1" x14ac:dyDescent="0.25">
      <c r="A50" s="44"/>
      <c r="B50" s="40" t="s">
        <v>55</v>
      </c>
      <c r="C50" s="30" t="s">
        <v>12</v>
      </c>
      <c r="D50" s="127" t="s">
        <v>19</v>
      </c>
      <c r="E50" s="134"/>
      <c r="F50" s="42"/>
    </row>
    <row r="51" spans="1:6" ht="12" customHeight="1" outlineLevel="1" x14ac:dyDescent="0.25">
      <c r="A51" s="41"/>
      <c r="B51" s="40" t="s">
        <v>55</v>
      </c>
      <c r="C51" s="30" t="s">
        <v>25</v>
      </c>
      <c r="D51" s="127" t="s">
        <v>19</v>
      </c>
      <c r="E51" s="134"/>
      <c r="F51" s="42"/>
    </row>
    <row r="52" spans="1:6" ht="12" customHeight="1" outlineLevel="1" x14ac:dyDescent="0.25">
      <c r="A52" s="30"/>
      <c r="B52" s="40"/>
      <c r="C52" s="36" t="s">
        <v>226</v>
      </c>
      <c r="D52" s="36"/>
      <c r="E52" s="128"/>
      <c r="F52" s="36"/>
    </row>
    <row r="53" spans="1:6" ht="12" customHeight="1" outlineLevel="1" x14ac:dyDescent="0.25">
      <c r="A53" s="44"/>
      <c r="B53" s="40" t="s">
        <v>55</v>
      </c>
      <c r="C53" s="30" t="s">
        <v>12</v>
      </c>
      <c r="D53" s="127" t="s">
        <v>19</v>
      </c>
      <c r="E53" s="134"/>
      <c r="F53" s="42"/>
    </row>
    <row r="54" spans="1:6" ht="12" customHeight="1" outlineLevel="1" x14ac:dyDescent="0.25">
      <c r="A54" s="41"/>
      <c r="B54" s="40" t="s">
        <v>55</v>
      </c>
      <c r="C54" s="30" t="s">
        <v>25</v>
      </c>
      <c r="D54" s="127" t="s">
        <v>19</v>
      </c>
      <c r="E54" s="134"/>
      <c r="F54" s="42"/>
    </row>
    <row r="55" spans="1:6" ht="12" customHeight="1" outlineLevel="1" x14ac:dyDescent="0.25">
      <c r="A55" s="30"/>
      <c r="B55" s="40"/>
      <c r="C55" s="36" t="s">
        <v>341</v>
      </c>
      <c r="D55" s="36"/>
      <c r="E55" s="128"/>
      <c r="F55" s="36"/>
    </row>
    <row r="56" spans="1:6" ht="12" customHeight="1" outlineLevel="1" x14ac:dyDescent="0.25">
      <c r="A56" s="44"/>
      <c r="B56" s="40" t="s">
        <v>55</v>
      </c>
      <c r="C56" s="30" t="s">
        <v>12</v>
      </c>
      <c r="D56" s="127" t="s">
        <v>180</v>
      </c>
      <c r="E56" s="137" t="s">
        <v>342</v>
      </c>
      <c r="F56" s="42"/>
    </row>
    <row r="57" spans="1:6" ht="12" customHeight="1" outlineLevel="1" x14ac:dyDescent="0.25">
      <c r="A57" s="41"/>
      <c r="B57" s="40" t="s">
        <v>55</v>
      </c>
      <c r="C57" s="30" t="s">
        <v>25</v>
      </c>
      <c r="D57" s="127" t="s">
        <v>19</v>
      </c>
      <c r="E57" s="136"/>
      <c r="F57" s="42"/>
    </row>
    <row r="58" spans="1:6" ht="12" customHeight="1" x14ac:dyDescent="0.25">
      <c r="A58" s="36" t="s">
        <v>227</v>
      </c>
      <c r="B58" s="38"/>
      <c r="C58" s="38"/>
      <c r="D58" s="38"/>
      <c r="E58" s="38"/>
      <c r="F58" s="43"/>
    </row>
    <row r="59" spans="1:6" ht="12" customHeight="1" outlineLevel="1" x14ac:dyDescent="0.25">
      <c r="A59" s="30"/>
      <c r="B59" s="40"/>
      <c r="C59" s="36" t="s">
        <v>292</v>
      </c>
      <c r="D59" s="36"/>
      <c r="E59" s="128"/>
      <c r="F59" s="36"/>
    </row>
    <row r="60" spans="1:6" ht="12" customHeight="1" outlineLevel="1" x14ac:dyDescent="0.25">
      <c r="A60" s="44"/>
      <c r="B60" s="40" t="s">
        <v>55</v>
      </c>
      <c r="C60" s="30" t="s">
        <v>12</v>
      </c>
      <c r="D60" s="127" t="s">
        <v>19</v>
      </c>
      <c r="E60" s="132"/>
      <c r="F60" s="42"/>
    </row>
    <row r="61" spans="1:6" ht="12" customHeight="1" outlineLevel="1" x14ac:dyDescent="0.25">
      <c r="A61" s="41"/>
      <c r="B61" s="40" t="s">
        <v>55</v>
      </c>
      <c r="C61" s="30" t="s">
        <v>25</v>
      </c>
      <c r="D61" s="127" t="s">
        <v>19</v>
      </c>
      <c r="E61" s="132"/>
      <c r="F61" s="42"/>
    </row>
    <row r="62" spans="1:6" ht="12" customHeight="1" outlineLevel="1" x14ac:dyDescent="0.25">
      <c r="A62" s="30"/>
      <c r="B62" s="40"/>
      <c r="C62" s="36" t="s">
        <v>294</v>
      </c>
      <c r="D62" s="36"/>
      <c r="E62" s="128"/>
      <c r="F62" s="36"/>
    </row>
    <row r="63" spans="1:6" ht="12" customHeight="1" outlineLevel="1" x14ac:dyDescent="0.25">
      <c r="A63" s="44"/>
      <c r="B63" s="40" t="s">
        <v>55</v>
      </c>
      <c r="C63" s="30" t="s">
        <v>12</v>
      </c>
      <c r="D63" s="127" t="s">
        <v>19</v>
      </c>
      <c r="E63" s="133"/>
      <c r="F63" s="42"/>
    </row>
    <row r="64" spans="1:6" ht="12" customHeight="1" outlineLevel="1" x14ac:dyDescent="0.25">
      <c r="A64" s="41"/>
      <c r="B64" s="40" t="s">
        <v>55</v>
      </c>
      <c r="C64" s="30" t="s">
        <v>25</v>
      </c>
      <c r="D64" s="127" t="s">
        <v>180</v>
      </c>
      <c r="E64" s="137" t="s">
        <v>295</v>
      </c>
      <c r="F64" s="42"/>
    </row>
    <row r="65" spans="1:6" ht="12" customHeight="1" outlineLevel="1" x14ac:dyDescent="0.25">
      <c r="A65" s="30"/>
      <c r="B65" s="40"/>
      <c r="C65" s="36" t="s">
        <v>293</v>
      </c>
      <c r="D65" s="36"/>
      <c r="E65" s="128"/>
      <c r="F65" s="36"/>
    </row>
    <row r="66" spans="1:6" ht="12" customHeight="1" outlineLevel="1" x14ac:dyDescent="0.25">
      <c r="A66" s="44"/>
      <c r="B66" s="40" t="s">
        <v>55</v>
      </c>
      <c r="C66" s="30" t="s">
        <v>12</v>
      </c>
      <c r="D66" s="127" t="s">
        <v>19</v>
      </c>
      <c r="E66" s="133"/>
      <c r="F66" s="42"/>
    </row>
    <row r="67" spans="1:6" ht="12" customHeight="1" outlineLevel="1" x14ac:dyDescent="0.25">
      <c r="A67" s="41"/>
      <c r="B67" s="40" t="s">
        <v>55</v>
      </c>
      <c r="C67" s="30" t="s">
        <v>25</v>
      </c>
      <c r="D67" s="127" t="s">
        <v>19</v>
      </c>
      <c r="E67" s="133"/>
      <c r="F67" s="42"/>
    </row>
    <row r="68" spans="1:6" ht="12" customHeight="1" x14ac:dyDescent="0.25">
      <c r="A68" s="36" t="s">
        <v>228</v>
      </c>
      <c r="B68" s="38"/>
      <c r="C68" s="38"/>
      <c r="D68" s="38"/>
      <c r="E68" s="38"/>
      <c r="F68" s="43"/>
    </row>
    <row r="69" spans="1:6" ht="12" customHeight="1" outlineLevel="1" x14ac:dyDescent="0.25">
      <c r="A69" s="30"/>
      <c r="B69" s="40"/>
      <c r="C69" s="36" t="s">
        <v>214</v>
      </c>
      <c r="D69" s="36"/>
      <c r="E69" s="128"/>
      <c r="F69" s="36"/>
    </row>
    <row r="70" spans="1:6" ht="12" customHeight="1" outlineLevel="1" x14ac:dyDescent="0.25">
      <c r="A70" s="44"/>
      <c r="B70" s="40" t="s">
        <v>55</v>
      </c>
      <c r="C70" s="30" t="s">
        <v>12</v>
      </c>
      <c r="D70" s="127" t="s">
        <v>19</v>
      </c>
      <c r="E70" s="137"/>
      <c r="F70" s="42"/>
    </row>
    <row r="71" spans="1:6" ht="12" customHeight="1" outlineLevel="1" x14ac:dyDescent="0.25">
      <c r="A71" s="41"/>
      <c r="B71" s="40" t="s">
        <v>55</v>
      </c>
      <c r="C71" s="30" t="s">
        <v>25</v>
      </c>
      <c r="D71" s="127" t="s">
        <v>19</v>
      </c>
      <c r="E71" s="137"/>
      <c r="F71" s="42"/>
    </row>
    <row r="72" spans="1:6" ht="12" customHeight="1" outlineLevel="1" x14ac:dyDescent="0.25">
      <c r="A72" s="30"/>
      <c r="B72" s="40"/>
      <c r="C72" s="36" t="s">
        <v>229</v>
      </c>
      <c r="D72" s="36"/>
      <c r="E72" s="128"/>
      <c r="F72" s="36"/>
    </row>
    <row r="73" spans="1:6" ht="12" customHeight="1" outlineLevel="1" x14ac:dyDescent="0.25">
      <c r="A73" s="44"/>
      <c r="B73" s="40" t="s">
        <v>55</v>
      </c>
      <c r="C73" s="30" t="s">
        <v>12</v>
      </c>
      <c r="D73" s="127" t="s">
        <v>14</v>
      </c>
      <c r="E73" s="137" t="s">
        <v>304</v>
      </c>
      <c r="F73" s="42"/>
    </row>
    <row r="74" spans="1:6" ht="12" customHeight="1" outlineLevel="1" x14ac:dyDescent="0.25">
      <c r="A74" s="41"/>
      <c r="B74" s="40" t="s">
        <v>55</v>
      </c>
      <c r="C74" s="30" t="s">
        <v>25</v>
      </c>
      <c r="D74" s="127" t="s">
        <v>180</v>
      </c>
      <c r="E74" s="137" t="s">
        <v>305</v>
      </c>
      <c r="F74" s="42"/>
    </row>
    <row r="75" spans="1:6" ht="12" customHeight="1" outlineLevel="1" x14ac:dyDescent="0.25">
      <c r="A75" s="30"/>
      <c r="B75" s="40"/>
      <c r="C75" s="36" t="s">
        <v>297</v>
      </c>
      <c r="D75" s="36"/>
      <c r="E75" s="128"/>
      <c r="F75" s="36"/>
    </row>
    <row r="76" spans="1:6" ht="12" customHeight="1" outlineLevel="1" x14ac:dyDescent="0.25">
      <c r="A76" s="44"/>
      <c r="B76" s="40" t="s">
        <v>55</v>
      </c>
      <c r="C76" s="30" t="s">
        <v>12</v>
      </c>
      <c r="D76" s="127" t="s">
        <v>14</v>
      </c>
      <c r="E76" s="137" t="s">
        <v>298</v>
      </c>
      <c r="F76" s="42"/>
    </row>
    <row r="77" spans="1:6" ht="12" customHeight="1" outlineLevel="1" x14ac:dyDescent="0.25">
      <c r="A77" s="41"/>
      <c r="B77" s="40" t="s">
        <v>55</v>
      </c>
      <c r="C77" s="30" t="s">
        <v>25</v>
      </c>
      <c r="D77" s="127" t="s">
        <v>19</v>
      </c>
      <c r="E77" s="136"/>
      <c r="F77" s="42"/>
    </row>
    <row r="78" spans="1:6" ht="12" customHeight="1" outlineLevel="1" x14ac:dyDescent="0.25">
      <c r="A78" s="30"/>
      <c r="B78" s="40"/>
      <c r="C78" s="36" t="s">
        <v>299</v>
      </c>
      <c r="D78" s="36"/>
      <c r="E78" s="128"/>
      <c r="F78" s="36"/>
    </row>
    <row r="79" spans="1:6" ht="12" customHeight="1" outlineLevel="1" x14ac:dyDescent="0.25">
      <c r="A79" s="44"/>
      <c r="B79" s="40" t="s">
        <v>55</v>
      </c>
      <c r="C79" s="30" t="s">
        <v>12</v>
      </c>
      <c r="D79" s="127" t="s">
        <v>180</v>
      </c>
      <c r="E79" s="137" t="s">
        <v>300</v>
      </c>
      <c r="F79" s="42"/>
    </row>
    <row r="80" spans="1:6" ht="12" customHeight="1" outlineLevel="1" x14ac:dyDescent="0.25">
      <c r="A80" s="41"/>
      <c r="B80" s="40" t="s">
        <v>55</v>
      </c>
      <c r="C80" s="30" t="s">
        <v>25</v>
      </c>
      <c r="D80" s="127" t="s">
        <v>182</v>
      </c>
      <c r="E80" s="137" t="s">
        <v>301</v>
      </c>
      <c r="F80" s="42"/>
    </row>
    <row r="81" spans="1:6" ht="12" customHeight="1" outlineLevel="1" x14ac:dyDescent="0.25">
      <c r="A81" s="30"/>
      <c r="B81" s="40"/>
      <c r="C81" s="36" t="s">
        <v>230</v>
      </c>
      <c r="D81" s="36"/>
      <c r="E81" s="128"/>
      <c r="F81" s="36"/>
    </row>
    <row r="82" spans="1:6" ht="12" customHeight="1" outlineLevel="1" x14ac:dyDescent="0.25">
      <c r="A82" s="44"/>
      <c r="B82" s="40" t="s">
        <v>55</v>
      </c>
      <c r="C82" s="30" t="s">
        <v>12</v>
      </c>
      <c r="D82" s="127" t="s">
        <v>19</v>
      </c>
      <c r="E82" s="134"/>
      <c r="F82" s="42"/>
    </row>
    <row r="83" spans="1:6" ht="12" customHeight="1" outlineLevel="1" x14ac:dyDescent="0.25">
      <c r="A83" s="41"/>
      <c r="B83" s="40" t="s">
        <v>55</v>
      </c>
      <c r="C83" s="30" t="s">
        <v>25</v>
      </c>
      <c r="D83" s="127" t="s">
        <v>180</v>
      </c>
      <c r="E83" s="137" t="s">
        <v>302</v>
      </c>
      <c r="F83" s="42"/>
    </row>
    <row r="84" spans="1:6" ht="12" customHeight="1" outlineLevel="1" x14ac:dyDescent="0.25">
      <c r="A84" s="30"/>
      <c r="B84" s="40"/>
      <c r="C84" s="36" t="s">
        <v>303</v>
      </c>
      <c r="D84" s="36"/>
      <c r="E84" s="128"/>
      <c r="F84" s="36"/>
    </row>
    <row r="85" spans="1:6" ht="12" customHeight="1" outlineLevel="1" x14ac:dyDescent="0.25">
      <c r="A85" s="44"/>
      <c r="B85" s="40" t="s">
        <v>55</v>
      </c>
      <c r="C85" s="30" t="s">
        <v>12</v>
      </c>
      <c r="D85" s="127" t="s">
        <v>14</v>
      </c>
      <c r="E85" s="137" t="s">
        <v>304</v>
      </c>
      <c r="F85" s="42"/>
    </row>
    <row r="86" spans="1:6" ht="12" customHeight="1" outlineLevel="1" x14ac:dyDescent="0.25">
      <c r="A86" s="41"/>
      <c r="B86" s="40" t="s">
        <v>55</v>
      </c>
      <c r="C86" s="30" t="s">
        <v>25</v>
      </c>
      <c r="D86" s="127" t="s">
        <v>19</v>
      </c>
      <c r="E86" s="134"/>
      <c r="F86" s="42"/>
    </row>
    <row r="87" spans="1:6" ht="12" customHeight="1" x14ac:dyDescent="0.25">
      <c r="A87" s="36" t="s">
        <v>231</v>
      </c>
      <c r="B87" s="38"/>
      <c r="C87" s="38"/>
      <c r="D87" s="38"/>
      <c r="E87" s="38"/>
      <c r="F87" s="43"/>
    </row>
    <row r="88" spans="1:6" ht="12" customHeight="1" outlineLevel="1" x14ac:dyDescent="0.25">
      <c r="A88" s="44"/>
      <c r="B88" s="40"/>
      <c r="C88" s="36" t="s">
        <v>214</v>
      </c>
      <c r="D88" s="36"/>
      <c r="E88" s="128"/>
      <c r="F88" s="36"/>
    </row>
    <row r="89" spans="1:6" ht="12" customHeight="1" outlineLevel="1" x14ac:dyDescent="0.25">
      <c r="A89" s="44"/>
      <c r="B89" s="40" t="s">
        <v>55</v>
      </c>
      <c r="C89" s="30" t="s">
        <v>12</v>
      </c>
      <c r="D89" s="127" t="s">
        <v>19</v>
      </c>
      <c r="E89" s="137"/>
      <c r="F89" s="42"/>
    </row>
    <row r="90" spans="1:6" ht="12" customHeight="1" outlineLevel="1" x14ac:dyDescent="0.25">
      <c r="A90" s="41"/>
      <c r="B90" s="40" t="s">
        <v>55</v>
      </c>
      <c r="C90" s="30" t="s">
        <v>25</v>
      </c>
      <c r="D90" s="127" t="s">
        <v>19</v>
      </c>
      <c r="E90" s="137"/>
      <c r="F90" s="42"/>
    </row>
    <row r="91" spans="1:6" ht="12" customHeight="1" outlineLevel="1" x14ac:dyDescent="0.25">
      <c r="A91" s="30"/>
      <c r="B91" s="40"/>
      <c r="C91" s="36" t="s">
        <v>229</v>
      </c>
      <c r="D91" s="36"/>
      <c r="E91" s="128"/>
      <c r="F91" s="36"/>
    </row>
    <row r="92" spans="1:6" ht="12" customHeight="1" outlineLevel="1" x14ac:dyDescent="0.25">
      <c r="A92" s="44"/>
      <c r="B92" s="40" t="s">
        <v>55</v>
      </c>
      <c r="C92" s="30" t="s">
        <v>12</v>
      </c>
      <c r="D92" s="127" t="s">
        <v>180</v>
      </c>
      <c r="E92" s="137" t="s">
        <v>307</v>
      </c>
      <c r="F92" s="42"/>
    </row>
    <row r="93" spans="1:6" ht="12" customHeight="1" outlineLevel="1" x14ac:dyDescent="0.25">
      <c r="A93" s="41"/>
      <c r="B93" s="40" t="s">
        <v>55</v>
      </c>
      <c r="C93" s="30" t="s">
        <v>25</v>
      </c>
      <c r="D93" s="127" t="s">
        <v>19</v>
      </c>
      <c r="E93" s="137"/>
      <c r="F93" s="42"/>
    </row>
    <row r="94" spans="1:6" ht="12" customHeight="1" outlineLevel="1" x14ac:dyDescent="0.25">
      <c r="A94" s="30"/>
      <c r="B94" s="40"/>
      <c r="C94" s="36" t="s">
        <v>297</v>
      </c>
      <c r="D94" s="36"/>
      <c r="E94" s="128"/>
      <c r="F94" s="36"/>
    </row>
    <row r="95" spans="1:6" ht="12" customHeight="1" outlineLevel="1" x14ac:dyDescent="0.25">
      <c r="A95" s="44"/>
      <c r="B95" s="40" t="s">
        <v>55</v>
      </c>
      <c r="C95" s="30" t="s">
        <v>12</v>
      </c>
      <c r="D95" s="127" t="s">
        <v>19</v>
      </c>
      <c r="E95" s="137"/>
      <c r="F95" s="42"/>
    </row>
    <row r="96" spans="1:6" ht="12" customHeight="1" outlineLevel="1" x14ac:dyDescent="0.25">
      <c r="A96" s="41"/>
      <c r="B96" s="40" t="s">
        <v>55</v>
      </c>
      <c r="C96" s="30" t="s">
        <v>25</v>
      </c>
      <c r="D96" s="127" t="s">
        <v>19</v>
      </c>
      <c r="E96" s="136"/>
      <c r="F96" s="42"/>
    </row>
    <row r="97" spans="1:6" ht="12" customHeight="1" outlineLevel="1" x14ac:dyDescent="0.25">
      <c r="A97" s="30"/>
      <c r="B97" s="40"/>
      <c r="C97" s="36" t="s">
        <v>299</v>
      </c>
      <c r="D97" s="36"/>
      <c r="E97" s="128"/>
      <c r="F97" s="36"/>
    </row>
    <row r="98" spans="1:6" ht="12" customHeight="1" outlineLevel="1" x14ac:dyDescent="0.25">
      <c r="A98" s="44"/>
      <c r="B98" s="40" t="s">
        <v>55</v>
      </c>
      <c r="C98" s="30" t="s">
        <v>12</v>
      </c>
      <c r="D98" s="127" t="s">
        <v>180</v>
      </c>
      <c r="E98" s="137" t="s">
        <v>308</v>
      </c>
      <c r="F98" s="42"/>
    </row>
    <row r="99" spans="1:6" ht="12" customHeight="1" outlineLevel="1" x14ac:dyDescent="0.25">
      <c r="A99" s="41"/>
      <c r="B99" s="40" t="s">
        <v>55</v>
      </c>
      <c r="C99" s="30" t="s">
        <v>25</v>
      </c>
      <c r="D99" s="127" t="s">
        <v>180</v>
      </c>
      <c r="E99" s="137" t="s">
        <v>306</v>
      </c>
      <c r="F99" s="42"/>
    </row>
    <row r="100" spans="1:6" ht="12" customHeight="1" outlineLevel="1" x14ac:dyDescent="0.25">
      <c r="A100" s="30"/>
      <c r="B100" s="40"/>
      <c r="C100" s="36" t="s">
        <v>230</v>
      </c>
      <c r="D100" s="36"/>
      <c r="E100" s="128"/>
      <c r="F100" s="36"/>
    </row>
    <row r="101" spans="1:6" ht="12" customHeight="1" outlineLevel="1" x14ac:dyDescent="0.25">
      <c r="A101" s="44"/>
      <c r="B101" s="40" t="s">
        <v>55</v>
      </c>
      <c r="C101" s="30" t="s">
        <v>12</v>
      </c>
      <c r="D101" s="127" t="s">
        <v>19</v>
      </c>
      <c r="E101" s="136"/>
      <c r="F101" s="42"/>
    </row>
    <row r="102" spans="1:6" ht="12" customHeight="1" outlineLevel="1" x14ac:dyDescent="0.25">
      <c r="A102" s="41"/>
      <c r="B102" s="40" t="s">
        <v>55</v>
      </c>
      <c r="C102" s="30" t="s">
        <v>25</v>
      </c>
      <c r="D102" s="127" t="s">
        <v>19</v>
      </c>
      <c r="E102" s="137"/>
      <c r="F102" s="42"/>
    </row>
    <row r="103" spans="1:6" ht="12" customHeight="1" outlineLevel="1" x14ac:dyDescent="0.25">
      <c r="A103" s="30"/>
      <c r="B103" s="40"/>
      <c r="C103" s="36" t="s">
        <v>303</v>
      </c>
      <c r="D103" s="36"/>
      <c r="E103" s="128"/>
      <c r="F103" s="36"/>
    </row>
    <row r="104" spans="1:6" ht="12" customHeight="1" outlineLevel="1" x14ac:dyDescent="0.25">
      <c r="A104" s="44"/>
      <c r="B104" s="40" t="s">
        <v>55</v>
      </c>
      <c r="C104" s="30" t="s">
        <v>12</v>
      </c>
      <c r="D104" s="127" t="s">
        <v>19</v>
      </c>
      <c r="E104" s="137"/>
      <c r="F104" s="42"/>
    </row>
    <row r="105" spans="1:6" ht="12" customHeight="1" outlineLevel="1" x14ac:dyDescent="0.25">
      <c r="A105" s="41"/>
      <c r="B105" s="40" t="s">
        <v>55</v>
      </c>
      <c r="C105" s="30" t="s">
        <v>25</v>
      </c>
      <c r="D105" s="127" t="s">
        <v>19</v>
      </c>
      <c r="E105" s="136"/>
      <c r="F105" s="42"/>
    </row>
    <row r="106" spans="1:6" ht="12" customHeight="1" x14ac:dyDescent="0.25">
      <c r="A106" s="36" t="s">
        <v>232</v>
      </c>
      <c r="B106" s="38"/>
      <c r="C106" s="38"/>
      <c r="D106" s="38"/>
      <c r="E106" s="38"/>
      <c r="F106" s="43"/>
    </row>
    <row r="107" spans="1:6" ht="12" customHeight="1" outlineLevel="1" x14ac:dyDescent="0.25">
      <c r="A107" s="44"/>
      <c r="B107" s="40"/>
      <c r="C107" s="36" t="s">
        <v>214</v>
      </c>
      <c r="D107" s="36"/>
      <c r="E107" s="128"/>
      <c r="F107" s="36"/>
    </row>
    <row r="108" spans="1:6" ht="12" customHeight="1" outlineLevel="1" x14ac:dyDescent="0.25">
      <c r="A108" s="44"/>
      <c r="B108" s="40" t="s">
        <v>55</v>
      </c>
      <c r="C108" s="30" t="s">
        <v>12</v>
      </c>
      <c r="D108" s="127" t="s">
        <v>19</v>
      </c>
      <c r="E108" s="137"/>
      <c r="F108" s="42"/>
    </row>
    <row r="109" spans="1:6" ht="12" customHeight="1" outlineLevel="1" x14ac:dyDescent="0.25">
      <c r="A109" s="41"/>
      <c r="B109" s="40" t="s">
        <v>55</v>
      </c>
      <c r="C109" s="30" t="s">
        <v>25</v>
      </c>
      <c r="D109" s="127" t="s">
        <v>19</v>
      </c>
      <c r="E109" s="137"/>
      <c r="F109" s="42"/>
    </row>
    <row r="110" spans="1:6" ht="12" customHeight="1" outlineLevel="1" x14ac:dyDescent="0.25">
      <c r="A110" s="30"/>
      <c r="B110" s="40"/>
      <c r="C110" s="36" t="s">
        <v>229</v>
      </c>
      <c r="D110" s="36"/>
      <c r="E110" s="128"/>
      <c r="F110" s="36"/>
    </row>
    <row r="111" spans="1:6" ht="12" customHeight="1" outlineLevel="1" x14ac:dyDescent="0.25">
      <c r="A111" s="44"/>
      <c r="B111" s="40" t="s">
        <v>55</v>
      </c>
      <c r="C111" s="30" t="s">
        <v>12</v>
      </c>
      <c r="D111" s="127" t="s">
        <v>19</v>
      </c>
      <c r="E111" s="137"/>
      <c r="F111" s="42"/>
    </row>
    <row r="112" spans="1:6" ht="12" customHeight="1" outlineLevel="1" x14ac:dyDescent="0.25">
      <c r="A112" s="41"/>
      <c r="B112" s="40" t="s">
        <v>55</v>
      </c>
      <c r="C112" s="30" t="s">
        <v>25</v>
      </c>
      <c r="D112" s="127" t="s">
        <v>19</v>
      </c>
      <c r="E112" s="137"/>
      <c r="F112" s="42"/>
    </row>
    <row r="113" spans="1:6" ht="12" customHeight="1" outlineLevel="1" x14ac:dyDescent="0.25">
      <c r="A113" s="30"/>
      <c r="B113" s="40"/>
      <c r="C113" s="36" t="s">
        <v>297</v>
      </c>
      <c r="D113" s="36"/>
      <c r="E113" s="128"/>
      <c r="F113" s="36"/>
    </row>
    <row r="114" spans="1:6" ht="12" customHeight="1" outlineLevel="1" x14ac:dyDescent="0.25">
      <c r="A114" s="44"/>
      <c r="B114" s="40" t="s">
        <v>55</v>
      </c>
      <c r="C114" s="30" t="s">
        <v>12</v>
      </c>
      <c r="D114" s="127" t="s">
        <v>19</v>
      </c>
      <c r="E114" s="137"/>
      <c r="F114" s="42"/>
    </row>
    <row r="115" spans="1:6" ht="12" customHeight="1" outlineLevel="1" x14ac:dyDescent="0.25">
      <c r="A115" s="41"/>
      <c r="B115" s="40" t="s">
        <v>55</v>
      </c>
      <c r="C115" s="30" t="s">
        <v>25</v>
      </c>
      <c r="D115" s="127" t="s">
        <v>19</v>
      </c>
      <c r="E115" s="136"/>
      <c r="F115" s="42"/>
    </row>
    <row r="116" spans="1:6" ht="12" customHeight="1" outlineLevel="1" x14ac:dyDescent="0.25">
      <c r="A116" s="30"/>
      <c r="B116" s="40"/>
      <c r="C116" s="36" t="s">
        <v>299</v>
      </c>
      <c r="D116" s="36"/>
      <c r="E116" s="128"/>
      <c r="F116" s="36"/>
    </row>
    <row r="117" spans="1:6" ht="12" customHeight="1" outlineLevel="1" x14ac:dyDescent="0.25">
      <c r="A117" s="44"/>
      <c r="B117" s="40" t="s">
        <v>55</v>
      </c>
      <c r="C117" s="30" t="s">
        <v>12</v>
      </c>
      <c r="D117" s="127" t="s">
        <v>180</v>
      </c>
      <c r="E117" s="137" t="s">
        <v>309</v>
      </c>
      <c r="F117" s="42"/>
    </row>
    <row r="118" spans="1:6" ht="12" customHeight="1" outlineLevel="1" x14ac:dyDescent="0.25">
      <c r="A118" s="41"/>
      <c r="B118" s="40" t="s">
        <v>55</v>
      </c>
      <c r="C118" s="30" t="s">
        <v>25</v>
      </c>
      <c r="D118" s="127" t="s">
        <v>19</v>
      </c>
      <c r="E118" s="137"/>
      <c r="F118" s="42"/>
    </row>
    <row r="119" spans="1:6" ht="12" customHeight="1" outlineLevel="1" x14ac:dyDescent="0.25">
      <c r="A119" s="30"/>
      <c r="B119" s="40"/>
      <c r="C119" s="36" t="s">
        <v>230</v>
      </c>
      <c r="D119" s="36"/>
      <c r="E119" s="128"/>
      <c r="F119" s="36"/>
    </row>
    <row r="120" spans="1:6" ht="12" customHeight="1" outlineLevel="1" x14ac:dyDescent="0.25">
      <c r="A120" s="44"/>
      <c r="B120" s="40" t="s">
        <v>55</v>
      </c>
      <c r="C120" s="30" t="s">
        <v>12</v>
      </c>
      <c r="D120" s="127" t="s">
        <v>19</v>
      </c>
      <c r="E120" s="136"/>
      <c r="F120" s="42"/>
    </row>
    <row r="121" spans="1:6" ht="12" customHeight="1" outlineLevel="1" x14ac:dyDescent="0.25">
      <c r="A121" s="41"/>
      <c r="B121" s="40" t="s">
        <v>55</v>
      </c>
      <c r="C121" s="30" t="s">
        <v>25</v>
      </c>
      <c r="D121" s="127" t="s">
        <v>19</v>
      </c>
      <c r="E121" s="137"/>
      <c r="F121" s="42"/>
    </row>
    <row r="122" spans="1:6" ht="12" customHeight="1" outlineLevel="1" x14ac:dyDescent="0.25">
      <c r="A122" s="30"/>
      <c r="B122" s="40"/>
      <c r="C122" s="36" t="s">
        <v>303</v>
      </c>
      <c r="D122" s="36"/>
      <c r="E122" s="128"/>
      <c r="F122" s="36"/>
    </row>
    <row r="123" spans="1:6" ht="12" customHeight="1" outlineLevel="1" x14ac:dyDescent="0.25">
      <c r="A123" s="44"/>
      <c r="B123" s="40" t="s">
        <v>55</v>
      </c>
      <c r="C123" s="30" t="s">
        <v>12</v>
      </c>
      <c r="D123" s="127" t="s">
        <v>19</v>
      </c>
      <c r="E123" s="137"/>
      <c r="F123" s="42"/>
    </row>
    <row r="124" spans="1:6" ht="12" customHeight="1" outlineLevel="1" x14ac:dyDescent="0.25">
      <c r="A124" s="41"/>
      <c r="B124" s="40" t="s">
        <v>55</v>
      </c>
      <c r="C124" s="30" t="s">
        <v>25</v>
      </c>
      <c r="D124" s="127" t="s">
        <v>19</v>
      </c>
      <c r="E124" s="136"/>
      <c r="F124" s="42"/>
    </row>
    <row r="125" spans="1:6" ht="12" customHeight="1" x14ac:dyDescent="0.25">
      <c r="A125" s="36" t="s">
        <v>233</v>
      </c>
      <c r="B125" s="38"/>
      <c r="C125" s="38"/>
      <c r="D125" s="38"/>
      <c r="E125" s="38"/>
      <c r="F125" s="43"/>
    </row>
    <row r="126" spans="1:6" ht="12" customHeight="1" outlineLevel="1" x14ac:dyDescent="0.25">
      <c r="A126" s="44"/>
      <c r="B126" s="40"/>
      <c r="C126" s="36" t="s">
        <v>214</v>
      </c>
      <c r="D126" s="36"/>
      <c r="E126" s="128"/>
      <c r="F126" s="36"/>
    </row>
    <row r="127" spans="1:6" ht="12" customHeight="1" outlineLevel="1" x14ac:dyDescent="0.25">
      <c r="A127" s="44"/>
      <c r="B127" s="40" t="s">
        <v>55</v>
      </c>
      <c r="C127" s="30" t="s">
        <v>12</v>
      </c>
      <c r="D127" s="127" t="s">
        <v>16</v>
      </c>
      <c r="E127" s="137" t="s">
        <v>286</v>
      </c>
      <c r="F127" s="42"/>
    </row>
    <row r="128" spans="1:6" ht="12" customHeight="1" outlineLevel="1" x14ac:dyDescent="0.25">
      <c r="A128" s="41"/>
      <c r="B128" s="40" t="s">
        <v>55</v>
      </c>
      <c r="C128" s="30" t="s">
        <v>25</v>
      </c>
      <c r="D128" s="127" t="s">
        <v>17</v>
      </c>
      <c r="E128" s="137"/>
      <c r="F128" s="42"/>
    </row>
    <row r="129" spans="1:6" ht="12" customHeight="1" outlineLevel="1" x14ac:dyDescent="0.25">
      <c r="A129" s="30"/>
      <c r="B129" s="40"/>
      <c r="C129" s="36" t="s">
        <v>229</v>
      </c>
      <c r="D129" s="36"/>
      <c r="E129" s="128"/>
      <c r="F129" s="36"/>
    </row>
    <row r="130" spans="1:6" ht="12" customHeight="1" outlineLevel="1" x14ac:dyDescent="0.25">
      <c r="A130" s="44"/>
      <c r="B130" s="40" t="s">
        <v>55</v>
      </c>
      <c r="C130" s="30" t="s">
        <v>12</v>
      </c>
      <c r="D130" s="127" t="s">
        <v>17</v>
      </c>
      <c r="E130" s="137"/>
      <c r="F130" s="42"/>
    </row>
    <row r="131" spans="1:6" ht="12" customHeight="1" outlineLevel="1" x14ac:dyDescent="0.25">
      <c r="A131" s="41"/>
      <c r="B131" s="40" t="s">
        <v>55</v>
      </c>
      <c r="C131" s="30" t="s">
        <v>25</v>
      </c>
      <c r="D131" s="127" t="s">
        <v>17</v>
      </c>
      <c r="E131" s="137"/>
      <c r="F131" s="42"/>
    </row>
    <row r="132" spans="1:6" ht="12" customHeight="1" outlineLevel="1" x14ac:dyDescent="0.25">
      <c r="A132" s="30"/>
      <c r="B132" s="40"/>
      <c r="C132" s="36" t="s">
        <v>297</v>
      </c>
      <c r="D132" s="36"/>
      <c r="E132" s="128"/>
      <c r="F132" s="36"/>
    </row>
    <row r="133" spans="1:6" ht="12" customHeight="1" outlineLevel="1" x14ac:dyDescent="0.25">
      <c r="A133" s="44"/>
      <c r="B133" s="40" t="s">
        <v>55</v>
      </c>
      <c r="C133" s="30" t="s">
        <v>12</v>
      </c>
      <c r="D133" s="127" t="s">
        <v>17</v>
      </c>
      <c r="E133" s="137"/>
      <c r="F133" s="42"/>
    </row>
    <row r="134" spans="1:6" ht="12" customHeight="1" outlineLevel="1" x14ac:dyDescent="0.25">
      <c r="A134" s="41"/>
      <c r="B134" s="40" t="s">
        <v>55</v>
      </c>
      <c r="C134" s="30" t="s">
        <v>25</v>
      </c>
      <c r="D134" s="127" t="s">
        <v>17</v>
      </c>
      <c r="E134" s="136"/>
      <c r="F134" s="42"/>
    </row>
    <row r="135" spans="1:6" ht="12" customHeight="1" outlineLevel="1" x14ac:dyDescent="0.25">
      <c r="A135" s="30"/>
      <c r="B135" s="40"/>
      <c r="C135" s="36" t="s">
        <v>299</v>
      </c>
      <c r="D135" s="36"/>
      <c r="E135" s="128"/>
      <c r="F135" s="36"/>
    </row>
    <row r="136" spans="1:6" ht="12" customHeight="1" outlineLevel="1" x14ac:dyDescent="0.25">
      <c r="A136" s="44"/>
      <c r="B136" s="40" t="s">
        <v>55</v>
      </c>
      <c r="C136" s="30" t="s">
        <v>12</v>
      </c>
      <c r="D136" s="127" t="s">
        <v>17</v>
      </c>
      <c r="E136" s="137"/>
      <c r="F136" s="42"/>
    </row>
    <row r="137" spans="1:6" ht="12" customHeight="1" outlineLevel="1" x14ac:dyDescent="0.25">
      <c r="A137" s="41"/>
      <c r="B137" s="40" t="s">
        <v>55</v>
      </c>
      <c r="C137" s="30" t="s">
        <v>25</v>
      </c>
      <c r="D137" s="127" t="s">
        <v>17</v>
      </c>
      <c r="E137" s="137"/>
      <c r="F137" s="42"/>
    </row>
    <row r="138" spans="1:6" ht="12" customHeight="1" outlineLevel="1" x14ac:dyDescent="0.25">
      <c r="A138" s="30"/>
      <c r="B138" s="40"/>
      <c r="C138" s="36" t="s">
        <v>230</v>
      </c>
      <c r="D138" s="36"/>
      <c r="E138" s="128"/>
      <c r="F138" s="36"/>
    </row>
    <row r="139" spans="1:6" ht="12" customHeight="1" outlineLevel="1" x14ac:dyDescent="0.25">
      <c r="A139" s="44"/>
      <c r="B139" s="40" t="s">
        <v>55</v>
      </c>
      <c r="C139" s="30" t="s">
        <v>12</v>
      </c>
      <c r="D139" s="127" t="s">
        <v>17</v>
      </c>
      <c r="E139" s="136"/>
      <c r="F139" s="42"/>
    </row>
    <row r="140" spans="1:6" ht="12" customHeight="1" outlineLevel="1" x14ac:dyDescent="0.25">
      <c r="A140" s="41"/>
      <c r="B140" s="40" t="s">
        <v>55</v>
      </c>
      <c r="C140" s="30" t="s">
        <v>25</v>
      </c>
      <c r="D140" s="127" t="s">
        <v>17</v>
      </c>
      <c r="E140" s="137"/>
      <c r="F140" s="42"/>
    </row>
    <row r="141" spans="1:6" ht="12" customHeight="1" outlineLevel="1" x14ac:dyDescent="0.25">
      <c r="A141" s="30"/>
      <c r="B141" s="40"/>
      <c r="C141" s="36" t="s">
        <v>303</v>
      </c>
      <c r="D141" s="36"/>
      <c r="E141" s="128"/>
      <c r="F141" s="36"/>
    </row>
    <row r="142" spans="1:6" ht="12" customHeight="1" outlineLevel="1" x14ac:dyDescent="0.25">
      <c r="A142" s="44"/>
      <c r="B142" s="40" t="s">
        <v>55</v>
      </c>
      <c r="C142" s="30" t="s">
        <v>12</v>
      </c>
      <c r="D142" s="127" t="s">
        <v>17</v>
      </c>
      <c r="E142" s="137"/>
      <c r="F142" s="42"/>
    </row>
    <row r="143" spans="1:6" ht="12" customHeight="1" outlineLevel="1" x14ac:dyDescent="0.25">
      <c r="A143" s="41"/>
      <c r="B143" s="40" t="s">
        <v>55</v>
      </c>
      <c r="C143" s="30" t="s">
        <v>25</v>
      </c>
      <c r="D143" s="127" t="s">
        <v>17</v>
      </c>
      <c r="E143" s="136"/>
      <c r="F143" s="42"/>
    </row>
    <row r="144" spans="1:6" ht="12" customHeight="1" x14ac:dyDescent="0.25">
      <c r="A144" s="36" t="s">
        <v>234</v>
      </c>
      <c r="B144" s="38"/>
      <c r="C144" s="38"/>
      <c r="D144" s="38"/>
      <c r="E144" s="38"/>
      <c r="F144" s="43"/>
    </row>
    <row r="145" spans="1:6" ht="12" customHeight="1" outlineLevel="1" x14ac:dyDescent="0.25">
      <c r="A145" s="30"/>
      <c r="B145" s="40"/>
      <c r="C145" s="36" t="s">
        <v>214</v>
      </c>
      <c r="D145" s="36"/>
      <c r="E145" s="128"/>
      <c r="F145" s="36"/>
    </row>
    <row r="146" spans="1:6" ht="12" customHeight="1" outlineLevel="1" x14ac:dyDescent="0.25">
      <c r="A146" s="44"/>
      <c r="B146" s="40" t="s">
        <v>55</v>
      </c>
      <c r="C146" s="30" t="s">
        <v>12</v>
      </c>
      <c r="D146" s="127" t="s">
        <v>19</v>
      </c>
      <c r="E146" s="131"/>
      <c r="F146" s="42"/>
    </row>
    <row r="147" spans="1:6" ht="12" customHeight="1" outlineLevel="1" x14ac:dyDescent="0.25">
      <c r="A147" s="41"/>
      <c r="B147" s="40" t="s">
        <v>55</v>
      </c>
      <c r="C147" s="30" t="s">
        <v>25</v>
      </c>
      <c r="D147" s="127" t="s">
        <v>19</v>
      </c>
      <c r="E147" s="131"/>
      <c r="F147" s="42"/>
    </row>
    <row r="148" spans="1:6" ht="12" customHeight="1" outlineLevel="1" x14ac:dyDescent="0.25">
      <c r="A148" s="30"/>
      <c r="B148" s="40"/>
      <c r="C148" s="36" t="s">
        <v>212</v>
      </c>
      <c r="D148" s="36"/>
      <c r="E148" s="128"/>
      <c r="F148" s="36"/>
    </row>
    <row r="149" spans="1:6" ht="12" customHeight="1" outlineLevel="1" x14ac:dyDescent="0.25">
      <c r="A149" s="44"/>
      <c r="B149" s="40" t="s">
        <v>55</v>
      </c>
      <c r="C149" s="30" t="s">
        <v>12</v>
      </c>
      <c r="D149" s="127" t="s">
        <v>15</v>
      </c>
      <c r="E149" s="137" t="s">
        <v>310</v>
      </c>
      <c r="F149" s="42"/>
    </row>
    <row r="150" spans="1:6" ht="12" customHeight="1" outlineLevel="1" x14ac:dyDescent="0.25">
      <c r="A150" s="41"/>
      <c r="B150" s="40" t="s">
        <v>55</v>
      </c>
      <c r="C150" s="30" t="s">
        <v>25</v>
      </c>
      <c r="D150" s="127" t="s">
        <v>17</v>
      </c>
      <c r="E150" s="130"/>
      <c r="F150" s="42"/>
    </row>
    <row r="151" spans="1:6" ht="12" customHeight="1" outlineLevel="1" x14ac:dyDescent="0.25">
      <c r="A151" s="30"/>
      <c r="B151" s="40"/>
      <c r="C151" s="36" t="s">
        <v>213</v>
      </c>
      <c r="D151" s="36"/>
      <c r="E151" s="128"/>
      <c r="F151" s="36"/>
    </row>
    <row r="152" spans="1:6" ht="12" customHeight="1" outlineLevel="1" x14ac:dyDescent="0.25">
      <c r="A152" s="30"/>
      <c r="B152" s="40" t="s">
        <v>55</v>
      </c>
      <c r="C152" s="30" t="s">
        <v>12</v>
      </c>
      <c r="D152" s="127" t="s">
        <v>15</v>
      </c>
      <c r="E152" s="137" t="s">
        <v>311</v>
      </c>
      <c r="F152" s="42"/>
    </row>
    <row r="153" spans="1:6" ht="12" customHeight="1" outlineLevel="1" x14ac:dyDescent="0.25">
      <c r="A153" s="41"/>
      <c r="B153" s="40" t="s">
        <v>55</v>
      </c>
      <c r="C153" s="30" t="s">
        <v>25</v>
      </c>
      <c r="D153" s="127" t="s">
        <v>17</v>
      </c>
      <c r="E153" s="130"/>
      <c r="F153" s="42"/>
    </row>
    <row r="154" spans="1:6" ht="12" customHeight="1" x14ac:dyDescent="0.25">
      <c r="A154" s="36" t="s">
        <v>235</v>
      </c>
      <c r="B154" s="38"/>
      <c r="C154" s="38"/>
      <c r="D154" s="38"/>
      <c r="E154" s="38"/>
      <c r="F154" s="43"/>
    </row>
    <row r="155" spans="1:6" ht="12" customHeight="1" outlineLevel="1" x14ac:dyDescent="0.25">
      <c r="A155" s="30"/>
      <c r="B155" s="40"/>
      <c r="C155" s="36" t="s">
        <v>214</v>
      </c>
      <c r="D155" s="36"/>
      <c r="E155" s="128"/>
      <c r="F155" s="36"/>
    </row>
    <row r="156" spans="1:6" ht="12" customHeight="1" outlineLevel="1" x14ac:dyDescent="0.25">
      <c r="A156" s="44"/>
      <c r="B156" s="40" t="s">
        <v>55</v>
      </c>
      <c r="C156" s="30" t="s">
        <v>12</v>
      </c>
      <c r="D156" s="127" t="s">
        <v>14</v>
      </c>
      <c r="E156" s="137" t="s">
        <v>312</v>
      </c>
      <c r="F156" s="42"/>
    </row>
    <row r="157" spans="1:6" ht="12" customHeight="1" outlineLevel="1" x14ac:dyDescent="0.25">
      <c r="A157" s="41"/>
      <c r="B157" s="40" t="s">
        <v>55</v>
      </c>
      <c r="C157" s="30" t="s">
        <v>25</v>
      </c>
      <c r="D157" s="127" t="s">
        <v>19</v>
      </c>
      <c r="E157" s="130"/>
      <c r="F157" s="42"/>
    </row>
    <row r="158" spans="1:6" ht="12" customHeight="1" outlineLevel="1" x14ac:dyDescent="0.25">
      <c r="A158" s="30"/>
      <c r="B158" s="40"/>
      <c r="C158" s="36" t="s">
        <v>215</v>
      </c>
      <c r="D158" s="36"/>
      <c r="E158" s="128"/>
      <c r="F158" s="36"/>
    </row>
    <row r="159" spans="1:6" ht="12" customHeight="1" outlineLevel="1" x14ac:dyDescent="0.25">
      <c r="A159" s="169"/>
      <c r="B159" s="166" t="s">
        <v>55</v>
      </c>
      <c r="C159" s="163" t="s">
        <v>12</v>
      </c>
      <c r="D159" s="160" t="s">
        <v>15</v>
      </c>
      <c r="E159" s="137" t="s">
        <v>314</v>
      </c>
      <c r="F159" s="42"/>
    </row>
    <row r="160" spans="1:6" ht="12" customHeight="1" outlineLevel="1" x14ac:dyDescent="0.25">
      <c r="A160" s="170"/>
      <c r="B160" s="167"/>
      <c r="C160" s="164"/>
      <c r="D160" s="161"/>
      <c r="E160" s="137" t="s">
        <v>315</v>
      </c>
      <c r="F160" s="42" t="s">
        <v>14</v>
      </c>
    </row>
    <row r="161" spans="1:6" ht="12" customHeight="1" outlineLevel="1" x14ac:dyDescent="0.25">
      <c r="A161" s="171"/>
      <c r="B161" s="168"/>
      <c r="C161" s="165"/>
      <c r="D161" s="162"/>
      <c r="E161" s="137" t="s">
        <v>316</v>
      </c>
      <c r="F161" s="42" t="s">
        <v>180</v>
      </c>
    </row>
    <row r="162" spans="1:6" ht="12" customHeight="1" outlineLevel="1" x14ac:dyDescent="0.25">
      <c r="A162" s="41"/>
      <c r="B162" s="40" t="s">
        <v>55</v>
      </c>
      <c r="C162" s="30" t="s">
        <v>25</v>
      </c>
      <c r="D162" s="127" t="s">
        <v>19</v>
      </c>
      <c r="E162" s="130"/>
      <c r="F162" s="42"/>
    </row>
    <row r="163" spans="1:6" ht="12" customHeight="1" outlineLevel="1" x14ac:dyDescent="0.25">
      <c r="A163" s="30"/>
      <c r="B163" s="40"/>
      <c r="C163" s="36" t="s">
        <v>216</v>
      </c>
      <c r="D163" s="36"/>
      <c r="E163" s="128"/>
      <c r="F163" s="36"/>
    </row>
    <row r="164" spans="1:6" ht="12" customHeight="1" outlineLevel="1" x14ac:dyDescent="0.25">
      <c r="A164" s="44"/>
      <c r="B164" s="40" t="s">
        <v>55</v>
      </c>
      <c r="C164" s="30" t="s">
        <v>12</v>
      </c>
      <c r="D164" s="127" t="s">
        <v>19</v>
      </c>
      <c r="E164" s="130"/>
      <c r="F164" s="42"/>
    </row>
    <row r="165" spans="1:6" ht="12" customHeight="1" outlineLevel="1" x14ac:dyDescent="0.25">
      <c r="A165" s="172"/>
      <c r="B165" s="166" t="s">
        <v>55</v>
      </c>
      <c r="C165" s="163" t="s">
        <v>25</v>
      </c>
      <c r="D165" s="160" t="s">
        <v>15</v>
      </c>
      <c r="E165" s="137" t="s">
        <v>317</v>
      </c>
      <c r="F165" s="42" t="s">
        <v>14</v>
      </c>
    </row>
    <row r="166" spans="1:6" ht="12" customHeight="1" outlineLevel="1" x14ac:dyDescent="0.25">
      <c r="A166" s="203"/>
      <c r="B166" s="167"/>
      <c r="C166" s="164"/>
      <c r="D166" s="161"/>
      <c r="E166" s="137" t="s">
        <v>318</v>
      </c>
      <c r="F166" s="42" t="s">
        <v>319</v>
      </c>
    </row>
    <row r="167" spans="1:6" ht="12" customHeight="1" outlineLevel="1" x14ac:dyDescent="0.25">
      <c r="A167" s="203"/>
      <c r="B167" s="167"/>
      <c r="C167" s="164"/>
      <c r="D167" s="161"/>
      <c r="E167" s="137" t="s">
        <v>320</v>
      </c>
      <c r="F167" s="42"/>
    </row>
    <row r="168" spans="1:6" ht="12" customHeight="1" outlineLevel="1" x14ac:dyDescent="0.25">
      <c r="A168" s="203"/>
      <c r="B168" s="167"/>
      <c r="C168" s="164"/>
      <c r="D168" s="161"/>
      <c r="E168" s="137" t="s">
        <v>321</v>
      </c>
      <c r="F168" s="42" t="s">
        <v>14</v>
      </c>
    </row>
    <row r="169" spans="1:6" ht="12" customHeight="1" outlineLevel="1" x14ac:dyDescent="0.25">
      <c r="A169" s="173"/>
      <c r="B169" s="168"/>
      <c r="C169" s="165"/>
      <c r="D169" s="162"/>
      <c r="E169" s="137" t="s">
        <v>322</v>
      </c>
      <c r="F169" s="42" t="s">
        <v>180</v>
      </c>
    </row>
    <row r="170" spans="1:6" ht="12" customHeight="1" x14ac:dyDescent="0.25">
      <c r="A170" s="36" t="s">
        <v>236</v>
      </c>
      <c r="B170" s="38"/>
      <c r="C170" s="38"/>
      <c r="D170" s="38"/>
      <c r="E170" s="38"/>
      <c r="F170" s="43"/>
    </row>
    <row r="171" spans="1:6" ht="12" customHeight="1" outlineLevel="1" x14ac:dyDescent="0.25">
      <c r="A171" s="30"/>
      <c r="B171" s="40"/>
      <c r="C171" s="36" t="s">
        <v>214</v>
      </c>
      <c r="D171" s="36"/>
      <c r="E171" s="128"/>
      <c r="F171" s="36"/>
    </row>
    <row r="172" spans="1:6" ht="12" customHeight="1" outlineLevel="1" x14ac:dyDescent="0.25">
      <c r="A172" s="44"/>
      <c r="B172" s="40" t="s">
        <v>55</v>
      </c>
      <c r="C172" s="30" t="s">
        <v>12</v>
      </c>
      <c r="D172" s="127" t="s">
        <v>19</v>
      </c>
      <c r="E172" s="130"/>
      <c r="F172" s="42"/>
    </row>
    <row r="173" spans="1:6" ht="12" customHeight="1" outlineLevel="1" x14ac:dyDescent="0.25">
      <c r="A173" s="41"/>
      <c r="B173" s="40" t="s">
        <v>55</v>
      </c>
      <c r="C173" s="30" t="s">
        <v>25</v>
      </c>
      <c r="D173" s="127" t="s">
        <v>19</v>
      </c>
      <c r="E173" s="130"/>
      <c r="F173" s="42"/>
    </row>
    <row r="174" spans="1:6" ht="12" customHeight="1" outlineLevel="1" x14ac:dyDescent="0.25">
      <c r="A174" s="30"/>
      <c r="B174" s="40"/>
      <c r="C174" s="36" t="s">
        <v>217</v>
      </c>
      <c r="D174" s="36"/>
      <c r="E174" s="128"/>
      <c r="F174" s="36"/>
    </row>
    <row r="175" spans="1:6" ht="12" customHeight="1" outlineLevel="1" x14ac:dyDescent="0.25">
      <c r="A175" s="44"/>
      <c r="B175" s="40" t="s">
        <v>55</v>
      </c>
      <c r="C175" s="30" t="s">
        <v>12</v>
      </c>
      <c r="D175" s="127" t="s">
        <v>19</v>
      </c>
      <c r="E175" s="130"/>
      <c r="F175" s="42"/>
    </row>
    <row r="176" spans="1:6" ht="12" customHeight="1" outlineLevel="1" x14ac:dyDescent="0.25">
      <c r="A176" s="41"/>
      <c r="B176" s="40" t="s">
        <v>55</v>
      </c>
      <c r="C176" s="30" t="s">
        <v>25</v>
      </c>
      <c r="D176" s="127" t="s">
        <v>19</v>
      </c>
      <c r="E176" s="130"/>
      <c r="F176" s="42"/>
    </row>
    <row r="177" spans="1:6" ht="12" customHeight="1" outlineLevel="1" x14ac:dyDescent="0.25">
      <c r="A177" s="30"/>
      <c r="B177" s="40"/>
      <c r="C177" s="36" t="s">
        <v>218</v>
      </c>
      <c r="D177" s="36"/>
      <c r="E177" s="128"/>
      <c r="F177" s="36"/>
    </row>
    <row r="178" spans="1:6" ht="12" customHeight="1" outlineLevel="1" x14ac:dyDescent="0.25">
      <c r="A178" s="169"/>
      <c r="B178" s="166" t="s">
        <v>55</v>
      </c>
      <c r="C178" s="163" t="s">
        <v>12</v>
      </c>
      <c r="D178" s="160" t="s">
        <v>180</v>
      </c>
      <c r="E178" s="137" t="s">
        <v>323</v>
      </c>
      <c r="F178" s="42" t="s">
        <v>14</v>
      </c>
    </row>
    <row r="179" spans="1:6" ht="12" customHeight="1" outlineLevel="1" x14ac:dyDescent="0.25">
      <c r="A179" s="171"/>
      <c r="B179" s="168"/>
      <c r="C179" s="165"/>
      <c r="D179" s="162"/>
      <c r="E179" s="137" t="s">
        <v>324</v>
      </c>
      <c r="F179" s="42"/>
    </row>
    <row r="180" spans="1:6" ht="12" customHeight="1" outlineLevel="1" x14ac:dyDescent="0.25">
      <c r="A180" s="41"/>
      <c r="B180" s="40" t="s">
        <v>55</v>
      </c>
      <c r="C180" s="30" t="s">
        <v>25</v>
      </c>
      <c r="D180" s="127" t="s">
        <v>19</v>
      </c>
      <c r="E180" s="130"/>
      <c r="F180" s="42"/>
    </row>
    <row r="181" spans="1:6" ht="12" customHeight="1" x14ac:dyDescent="0.25">
      <c r="A181" s="36" t="s">
        <v>237</v>
      </c>
      <c r="B181" s="38"/>
      <c r="C181" s="38"/>
      <c r="D181" s="38"/>
      <c r="E181" s="38"/>
      <c r="F181" s="43"/>
    </row>
    <row r="182" spans="1:6" ht="12" customHeight="1" outlineLevel="1" x14ac:dyDescent="0.25">
      <c r="A182" s="30"/>
      <c r="B182" s="40"/>
      <c r="C182" s="36" t="s">
        <v>214</v>
      </c>
      <c r="D182" s="36"/>
      <c r="E182" s="128"/>
      <c r="F182" s="36"/>
    </row>
    <row r="183" spans="1:6" ht="12" customHeight="1" outlineLevel="1" x14ac:dyDescent="0.25">
      <c r="A183" s="44"/>
      <c r="B183" s="40" t="s">
        <v>55</v>
      </c>
      <c r="C183" s="30" t="s">
        <v>12</v>
      </c>
      <c r="D183" s="127" t="s">
        <v>19</v>
      </c>
      <c r="E183" s="130"/>
      <c r="F183" s="42"/>
    </row>
    <row r="184" spans="1:6" ht="12" customHeight="1" outlineLevel="1" x14ac:dyDescent="0.25">
      <c r="A184" s="41"/>
      <c r="B184" s="40" t="s">
        <v>55</v>
      </c>
      <c r="C184" s="30" t="s">
        <v>25</v>
      </c>
      <c r="D184" s="127" t="s">
        <v>19</v>
      </c>
      <c r="E184" s="130"/>
      <c r="F184" s="42"/>
    </row>
    <row r="185" spans="1:6" ht="12" customHeight="1" outlineLevel="1" x14ac:dyDescent="0.25">
      <c r="A185" s="30"/>
      <c r="B185" s="40"/>
      <c r="C185" s="36" t="s">
        <v>212</v>
      </c>
      <c r="D185" s="36"/>
      <c r="E185" s="128"/>
      <c r="F185" s="36"/>
    </row>
    <row r="186" spans="1:6" ht="12" customHeight="1" outlineLevel="1" x14ac:dyDescent="0.25">
      <c r="A186" s="44"/>
      <c r="B186" s="40" t="s">
        <v>55</v>
      </c>
      <c r="C186" s="30" t="s">
        <v>12</v>
      </c>
      <c r="D186" s="127" t="s">
        <v>19</v>
      </c>
      <c r="E186" s="130"/>
      <c r="F186" s="42"/>
    </row>
    <row r="187" spans="1:6" ht="12" customHeight="1" outlineLevel="1" x14ac:dyDescent="0.25">
      <c r="A187" s="41"/>
      <c r="B187" s="40" t="s">
        <v>55</v>
      </c>
      <c r="C187" s="30" t="s">
        <v>25</v>
      </c>
      <c r="D187" s="127" t="s">
        <v>19</v>
      </c>
      <c r="E187" s="130"/>
      <c r="F187" s="42"/>
    </row>
    <row r="188" spans="1:6" ht="12" customHeight="1" outlineLevel="1" x14ac:dyDescent="0.25">
      <c r="A188" s="44"/>
      <c r="B188" s="40"/>
      <c r="C188" s="36" t="s">
        <v>219</v>
      </c>
      <c r="D188" s="36"/>
      <c r="E188" s="128"/>
      <c r="F188" s="36"/>
    </row>
    <row r="189" spans="1:6" ht="12" customHeight="1" outlineLevel="1" x14ac:dyDescent="0.25">
      <c r="A189" s="44"/>
      <c r="B189" s="40" t="s">
        <v>55</v>
      </c>
      <c r="C189" s="30" t="s">
        <v>12</v>
      </c>
      <c r="D189" s="127" t="s">
        <v>19</v>
      </c>
      <c r="E189" s="130"/>
      <c r="F189" s="42"/>
    </row>
    <row r="190" spans="1:6" ht="12" customHeight="1" outlineLevel="1" x14ac:dyDescent="0.25">
      <c r="A190" s="30"/>
      <c r="B190" s="40" t="s">
        <v>55</v>
      </c>
      <c r="C190" s="30" t="s">
        <v>25</v>
      </c>
      <c r="D190" s="127" t="s">
        <v>19</v>
      </c>
      <c r="E190" s="130"/>
      <c r="F190" s="42"/>
    </row>
    <row r="191" spans="1:6" ht="12" customHeight="1" outlineLevel="1" x14ac:dyDescent="0.25">
      <c r="A191" s="30"/>
      <c r="B191" s="40"/>
      <c r="C191" s="36" t="s">
        <v>328</v>
      </c>
      <c r="D191" s="36"/>
      <c r="E191" s="128"/>
      <c r="F191" s="36"/>
    </row>
    <row r="192" spans="1:6" ht="12" customHeight="1" outlineLevel="1" x14ac:dyDescent="0.25">
      <c r="A192" s="44"/>
      <c r="B192" s="40" t="s">
        <v>55</v>
      </c>
      <c r="C192" s="30" t="s">
        <v>12</v>
      </c>
      <c r="D192" s="127" t="s">
        <v>14</v>
      </c>
      <c r="E192" s="137" t="s">
        <v>325</v>
      </c>
      <c r="F192" s="42"/>
    </row>
    <row r="193" spans="1:6" ht="12" customHeight="1" outlineLevel="1" x14ac:dyDescent="0.25">
      <c r="A193" s="41"/>
      <c r="B193" s="40" t="s">
        <v>55</v>
      </c>
      <c r="C193" s="30" t="s">
        <v>25</v>
      </c>
      <c r="D193" s="127" t="s">
        <v>16</v>
      </c>
      <c r="E193" s="137" t="s">
        <v>330</v>
      </c>
      <c r="F193" s="42"/>
    </row>
    <row r="194" spans="1:6" ht="12" customHeight="1" outlineLevel="1" x14ac:dyDescent="0.25">
      <c r="A194" s="30"/>
      <c r="B194" s="40"/>
      <c r="C194" s="36" t="s">
        <v>238</v>
      </c>
      <c r="D194" s="36"/>
      <c r="E194" s="128"/>
      <c r="F194" s="36"/>
    </row>
    <row r="195" spans="1:6" s="206" customFormat="1" ht="12" customHeight="1" outlineLevel="1" x14ac:dyDescent="0.25">
      <c r="A195" s="204"/>
      <c r="B195" s="139" t="s">
        <v>55</v>
      </c>
      <c r="C195" s="141" t="s">
        <v>12</v>
      </c>
      <c r="D195" s="138" t="s">
        <v>180</v>
      </c>
      <c r="E195" s="205" t="s">
        <v>327</v>
      </c>
      <c r="F195" s="42"/>
    </row>
    <row r="196" spans="1:6" ht="12" customHeight="1" outlineLevel="1" x14ac:dyDescent="0.25">
      <c r="A196" s="41"/>
      <c r="B196" s="40" t="s">
        <v>55</v>
      </c>
      <c r="C196" s="30" t="s">
        <v>25</v>
      </c>
      <c r="D196" s="138" t="s">
        <v>15</v>
      </c>
      <c r="E196" s="137" t="s">
        <v>329</v>
      </c>
      <c r="F196" s="42"/>
    </row>
    <row r="197" spans="1:6" ht="12" customHeight="1" outlineLevel="1" x14ac:dyDescent="0.25">
      <c r="A197" s="30"/>
      <c r="B197" s="40"/>
      <c r="C197" s="36" t="s">
        <v>239</v>
      </c>
      <c r="D197" s="36"/>
      <c r="E197" s="128"/>
      <c r="F197" s="36"/>
    </row>
    <row r="198" spans="1:6" ht="12" customHeight="1" outlineLevel="1" x14ac:dyDescent="0.25">
      <c r="A198" s="169"/>
      <c r="B198" s="166" t="s">
        <v>55</v>
      </c>
      <c r="C198" s="163" t="s">
        <v>12</v>
      </c>
      <c r="D198" s="160" t="s">
        <v>180</v>
      </c>
      <c r="E198" s="137" t="s">
        <v>326</v>
      </c>
      <c r="F198" s="42" t="s">
        <v>180</v>
      </c>
    </row>
    <row r="199" spans="1:6" ht="12" customHeight="1" outlineLevel="1" x14ac:dyDescent="0.25">
      <c r="A199" s="171"/>
      <c r="B199" s="168"/>
      <c r="C199" s="165"/>
      <c r="D199" s="162"/>
      <c r="E199" s="137" t="s">
        <v>331</v>
      </c>
      <c r="F199" s="42"/>
    </row>
    <row r="200" spans="1:6" ht="12" customHeight="1" outlineLevel="1" x14ac:dyDescent="0.25">
      <c r="A200" s="41"/>
      <c r="B200" s="40" t="s">
        <v>55</v>
      </c>
      <c r="C200" s="30" t="s">
        <v>25</v>
      </c>
      <c r="D200" s="127" t="s">
        <v>17</v>
      </c>
      <c r="E200" s="130"/>
      <c r="F200" s="42"/>
    </row>
    <row r="201" spans="1:6" ht="12" customHeight="1" outlineLevel="1" x14ac:dyDescent="0.25">
      <c r="A201" s="30"/>
      <c r="B201" s="40"/>
      <c r="C201" s="36" t="s">
        <v>240</v>
      </c>
      <c r="D201" s="36"/>
      <c r="E201" s="128"/>
      <c r="F201" s="36"/>
    </row>
    <row r="202" spans="1:6" ht="12" customHeight="1" outlineLevel="1" x14ac:dyDescent="0.25">
      <c r="A202" s="44"/>
      <c r="B202" s="40" t="s">
        <v>55</v>
      </c>
      <c r="C202" s="30" t="s">
        <v>12</v>
      </c>
      <c r="D202" s="127" t="s">
        <v>180</v>
      </c>
      <c r="E202" s="137" t="s">
        <v>326</v>
      </c>
      <c r="F202" s="42"/>
    </row>
    <row r="203" spans="1:6" ht="12" customHeight="1" outlineLevel="1" x14ac:dyDescent="0.25">
      <c r="A203" s="41"/>
      <c r="B203" s="40" t="s">
        <v>55</v>
      </c>
      <c r="C203" s="30" t="s">
        <v>25</v>
      </c>
      <c r="D203" s="127" t="s">
        <v>17</v>
      </c>
      <c r="E203" s="130"/>
      <c r="F203" s="42"/>
    </row>
    <row r="204" spans="1:6" ht="12" customHeight="1" outlineLevel="1" x14ac:dyDescent="0.25">
      <c r="A204" s="30"/>
      <c r="B204" s="40"/>
      <c r="C204" s="36" t="s">
        <v>241</v>
      </c>
      <c r="D204" s="36"/>
      <c r="E204" s="128"/>
      <c r="F204" s="36"/>
    </row>
    <row r="205" spans="1:6" ht="12" customHeight="1" outlineLevel="1" x14ac:dyDescent="0.25">
      <c r="A205" s="44"/>
      <c r="B205" s="40" t="s">
        <v>55</v>
      </c>
      <c r="C205" s="30" t="s">
        <v>12</v>
      </c>
      <c r="D205" s="127" t="s">
        <v>180</v>
      </c>
      <c r="E205" s="137" t="s">
        <v>326</v>
      </c>
      <c r="F205" s="42"/>
    </row>
    <row r="206" spans="1:6" ht="12" customHeight="1" outlineLevel="1" x14ac:dyDescent="0.25">
      <c r="A206" s="41"/>
      <c r="B206" s="40" t="s">
        <v>55</v>
      </c>
      <c r="C206" s="30" t="s">
        <v>25</v>
      </c>
      <c r="D206" s="127" t="s">
        <v>17</v>
      </c>
      <c r="E206" s="130"/>
      <c r="F206" s="42"/>
    </row>
    <row r="207" spans="1:6" ht="12" customHeight="1" outlineLevel="1" x14ac:dyDescent="0.25">
      <c r="A207" s="30"/>
      <c r="B207" s="40"/>
      <c r="C207" s="36" t="s">
        <v>242</v>
      </c>
      <c r="D207" s="36"/>
      <c r="E207" s="128"/>
      <c r="F207" s="36"/>
    </row>
    <row r="208" spans="1:6" ht="12" customHeight="1" outlineLevel="1" x14ac:dyDescent="0.25">
      <c r="A208" s="44"/>
      <c r="B208" s="40" t="s">
        <v>55</v>
      </c>
      <c r="C208" s="30" t="s">
        <v>12</v>
      </c>
      <c r="D208" s="127" t="s">
        <v>180</v>
      </c>
      <c r="E208" s="137" t="s">
        <v>326</v>
      </c>
      <c r="F208" s="42"/>
    </row>
    <row r="209" spans="1:6" ht="12" customHeight="1" outlineLevel="1" x14ac:dyDescent="0.25">
      <c r="A209" s="41"/>
      <c r="B209" s="40" t="s">
        <v>55</v>
      </c>
      <c r="C209" s="30" t="s">
        <v>25</v>
      </c>
      <c r="D209" s="127" t="s">
        <v>17</v>
      </c>
      <c r="E209" s="130"/>
      <c r="F209" s="42"/>
    </row>
    <row r="210" spans="1:6" ht="12" customHeight="1" outlineLevel="1" x14ac:dyDescent="0.25">
      <c r="A210" s="30"/>
      <c r="B210" s="40"/>
      <c r="C210" s="36" t="s">
        <v>220</v>
      </c>
      <c r="D210" s="36"/>
      <c r="E210" s="128"/>
      <c r="F210" s="36"/>
    </row>
    <row r="211" spans="1:6" ht="12" customHeight="1" outlineLevel="1" x14ac:dyDescent="0.25">
      <c r="A211" s="44"/>
      <c r="B211" s="40" t="s">
        <v>55</v>
      </c>
      <c r="C211" s="30" t="s">
        <v>12</v>
      </c>
      <c r="D211" s="127" t="s">
        <v>19</v>
      </c>
      <c r="E211" s="130"/>
      <c r="F211" s="42"/>
    </row>
    <row r="212" spans="1:6" ht="12" customHeight="1" outlineLevel="1" x14ac:dyDescent="0.25">
      <c r="A212" s="41"/>
      <c r="B212" s="40" t="s">
        <v>55</v>
      </c>
      <c r="C212" s="30" t="s">
        <v>25</v>
      </c>
      <c r="D212" s="127" t="s">
        <v>17</v>
      </c>
      <c r="E212" s="130"/>
      <c r="F212" s="42"/>
    </row>
    <row r="213" spans="1:6" ht="12" customHeight="1" x14ac:dyDescent="0.25">
      <c r="A213" s="36" t="s">
        <v>332</v>
      </c>
      <c r="B213" s="38"/>
      <c r="C213" s="38"/>
      <c r="D213" s="38"/>
      <c r="E213" s="38"/>
      <c r="F213" s="43"/>
    </row>
    <row r="214" spans="1:6" ht="12" customHeight="1" outlineLevel="1" x14ac:dyDescent="0.25">
      <c r="A214" s="30"/>
      <c r="B214" s="40"/>
      <c r="C214" s="36" t="s">
        <v>214</v>
      </c>
      <c r="D214" s="36"/>
      <c r="E214" s="128"/>
      <c r="F214" s="36"/>
    </row>
    <row r="215" spans="1:6" ht="12" customHeight="1" outlineLevel="1" x14ac:dyDescent="0.25">
      <c r="A215" s="44"/>
      <c r="B215" s="40" t="s">
        <v>55</v>
      </c>
      <c r="C215" s="30" t="s">
        <v>12</v>
      </c>
      <c r="D215" s="127" t="s">
        <v>19</v>
      </c>
      <c r="E215" s="136"/>
      <c r="F215" s="42"/>
    </row>
    <row r="216" spans="1:6" ht="12" customHeight="1" outlineLevel="1" x14ac:dyDescent="0.25">
      <c r="A216" s="41"/>
      <c r="B216" s="40" t="s">
        <v>55</v>
      </c>
      <c r="C216" s="30" t="s">
        <v>25</v>
      </c>
      <c r="D216" s="127" t="s">
        <v>19</v>
      </c>
      <c r="E216" s="136"/>
      <c r="F216" s="42"/>
    </row>
    <row r="217" spans="1:6" ht="12" customHeight="1" outlineLevel="1" x14ac:dyDescent="0.25">
      <c r="A217" s="44"/>
      <c r="B217" s="40"/>
      <c r="C217" s="36" t="s">
        <v>244</v>
      </c>
      <c r="D217" s="36"/>
      <c r="E217" s="128"/>
      <c r="F217" s="36"/>
    </row>
    <row r="218" spans="1:6" ht="12" customHeight="1" outlineLevel="1" x14ac:dyDescent="0.25">
      <c r="A218" s="44"/>
      <c r="B218" s="40" t="s">
        <v>55</v>
      </c>
      <c r="C218" s="30" t="s">
        <v>12</v>
      </c>
      <c r="D218" s="127" t="s">
        <v>14</v>
      </c>
      <c r="E218" s="137" t="s">
        <v>335</v>
      </c>
      <c r="F218" s="42"/>
    </row>
    <row r="219" spans="1:6" ht="12" customHeight="1" outlineLevel="1" x14ac:dyDescent="0.25">
      <c r="A219" s="41"/>
      <c r="B219" s="40" t="s">
        <v>55</v>
      </c>
      <c r="C219" s="30" t="s">
        <v>25</v>
      </c>
      <c r="D219" s="127" t="s">
        <v>19</v>
      </c>
      <c r="E219" s="135"/>
      <c r="F219" s="42"/>
    </row>
    <row r="220" spans="1:6" ht="12" customHeight="1" outlineLevel="1" x14ac:dyDescent="0.25">
      <c r="A220" s="30"/>
      <c r="B220" s="40"/>
      <c r="C220" s="36" t="s">
        <v>246</v>
      </c>
      <c r="D220" s="36"/>
      <c r="E220" s="128"/>
      <c r="F220" s="36"/>
    </row>
    <row r="221" spans="1:6" ht="12" customHeight="1" outlineLevel="1" x14ac:dyDescent="0.25">
      <c r="A221" s="44"/>
      <c r="B221" s="40" t="s">
        <v>55</v>
      </c>
      <c r="C221" s="30" t="s">
        <v>12</v>
      </c>
      <c r="D221" s="127" t="s">
        <v>19</v>
      </c>
      <c r="E221" s="135"/>
      <c r="F221" s="42"/>
    </row>
    <row r="222" spans="1:6" ht="12" customHeight="1" outlineLevel="1" x14ac:dyDescent="0.25">
      <c r="A222" s="41"/>
      <c r="B222" s="40" t="s">
        <v>55</v>
      </c>
      <c r="C222" s="30" t="s">
        <v>25</v>
      </c>
      <c r="D222" s="127" t="s">
        <v>19</v>
      </c>
      <c r="E222" s="135"/>
      <c r="F222" s="42"/>
    </row>
    <row r="223" spans="1:6" ht="12" customHeight="1" outlineLevel="1" x14ac:dyDescent="0.25">
      <c r="A223" s="30"/>
      <c r="B223" s="40"/>
      <c r="C223" s="36" t="s">
        <v>247</v>
      </c>
      <c r="D223" s="36"/>
      <c r="E223" s="128"/>
      <c r="F223" s="36"/>
    </row>
    <row r="224" spans="1:6" ht="12" customHeight="1" outlineLevel="1" x14ac:dyDescent="0.25">
      <c r="A224" s="44"/>
      <c r="B224" s="40" t="s">
        <v>55</v>
      </c>
      <c r="C224" s="30" t="s">
        <v>12</v>
      </c>
      <c r="D224" s="127" t="s">
        <v>19</v>
      </c>
      <c r="E224" s="135"/>
      <c r="F224" s="42"/>
    </row>
    <row r="225" spans="1:6" ht="12" customHeight="1" outlineLevel="1" x14ac:dyDescent="0.25">
      <c r="A225" s="41"/>
      <c r="B225" s="40" t="s">
        <v>55</v>
      </c>
      <c r="C225" s="30" t="s">
        <v>25</v>
      </c>
      <c r="D225" s="127" t="s">
        <v>19</v>
      </c>
      <c r="E225" s="135"/>
      <c r="F225" s="42"/>
    </row>
    <row r="226" spans="1:6" ht="12" customHeight="1" outlineLevel="1" x14ac:dyDescent="0.25">
      <c r="A226" s="30"/>
      <c r="B226" s="40" t="s">
        <v>55</v>
      </c>
      <c r="C226" s="36" t="s">
        <v>248</v>
      </c>
      <c r="D226" s="36"/>
      <c r="E226" s="128"/>
      <c r="F226" s="36"/>
    </row>
    <row r="227" spans="1:6" ht="12" customHeight="1" outlineLevel="1" x14ac:dyDescent="0.25">
      <c r="A227" s="44"/>
      <c r="B227" s="40" t="s">
        <v>55</v>
      </c>
      <c r="C227" s="30" t="s">
        <v>12</v>
      </c>
      <c r="D227" s="127" t="s">
        <v>19</v>
      </c>
      <c r="E227" s="135"/>
      <c r="F227" s="42"/>
    </row>
    <row r="228" spans="1:6" ht="12" customHeight="1" outlineLevel="1" x14ac:dyDescent="0.25">
      <c r="A228" s="41"/>
      <c r="B228" s="40" t="s">
        <v>55</v>
      </c>
      <c r="C228" s="30" t="s">
        <v>25</v>
      </c>
      <c r="D228" s="127" t="s">
        <v>19</v>
      </c>
      <c r="E228" s="135"/>
      <c r="F228" s="42"/>
    </row>
    <row r="229" spans="1:6" ht="12" customHeight="1" x14ac:dyDescent="0.25">
      <c r="A229" s="36" t="s">
        <v>340</v>
      </c>
      <c r="B229" s="38"/>
      <c r="C229" s="38"/>
      <c r="D229" s="38"/>
      <c r="E229" s="38"/>
      <c r="F229" s="43"/>
    </row>
    <row r="230" spans="1:6" ht="12" customHeight="1" outlineLevel="1" x14ac:dyDescent="0.25">
      <c r="A230" s="30"/>
      <c r="B230" s="40"/>
      <c r="C230" s="36" t="s">
        <v>214</v>
      </c>
      <c r="D230" s="36"/>
      <c r="E230" s="128"/>
      <c r="F230" s="36"/>
    </row>
    <row r="231" spans="1:6" ht="12" customHeight="1" outlineLevel="1" x14ac:dyDescent="0.25">
      <c r="A231" s="44"/>
      <c r="B231" s="40" t="s">
        <v>55</v>
      </c>
      <c r="C231" s="30" t="s">
        <v>12</v>
      </c>
      <c r="D231" s="127" t="s">
        <v>19</v>
      </c>
      <c r="E231" s="136"/>
      <c r="F231" s="42"/>
    </row>
    <row r="232" spans="1:6" ht="12" customHeight="1" outlineLevel="1" x14ac:dyDescent="0.25">
      <c r="A232" s="41"/>
      <c r="B232" s="40" t="s">
        <v>55</v>
      </c>
      <c r="C232" s="30" t="s">
        <v>25</v>
      </c>
      <c r="D232" s="127" t="s">
        <v>19</v>
      </c>
      <c r="E232" s="136"/>
      <c r="F232" s="42"/>
    </row>
    <row r="233" spans="1:6" ht="12" customHeight="1" outlineLevel="1" x14ac:dyDescent="0.25">
      <c r="A233" s="44"/>
      <c r="B233" s="40"/>
      <c r="C233" s="36" t="s">
        <v>252</v>
      </c>
      <c r="D233" s="36"/>
      <c r="E233" s="128"/>
      <c r="F233" s="36"/>
    </row>
    <row r="234" spans="1:6" ht="12" customHeight="1" outlineLevel="1" x14ac:dyDescent="0.25">
      <c r="A234" s="44"/>
      <c r="B234" s="40" t="s">
        <v>55</v>
      </c>
      <c r="C234" s="30" t="s">
        <v>12</v>
      </c>
      <c r="D234" s="127" t="s">
        <v>14</v>
      </c>
      <c r="E234" s="137"/>
      <c r="F234" s="42"/>
    </row>
    <row r="235" spans="1:6" ht="12" customHeight="1" outlineLevel="1" x14ac:dyDescent="0.25">
      <c r="A235" s="41"/>
      <c r="B235" s="40" t="s">
        <v>55</v>
      </c>
      <c r="C235" s="30" t="s">
        <v>25</v>
      </c>
      <c r="D235" s="127" t="s">
        <v>19</v>
      </c>
      <c r="E235" s="136"/>
      <c r="F235" s="42"/>
    </row>
    <row r="236" spans="1:6" ht="12" customHeight="1" x14ac:dyDescent="0.25">
      <c r="A236" s="36" t="s">
        <v>339</v>
      </c>
      <c r="B236" s="38"/>
      <c r="C236" s="38"/>
      <c r="D236" s="38"/>
      <c r="E236" s="38"/>
      <c r="F236" s="43"/>
    </row>
    <row r="237" spans="1:6" ht="12" customHeight="1" outlineLevel="1" x14ac:dyDescent="0.25">
      <c r="A237" s="30"/>
      <c r="B237" s="40"/>
      <c r="C237" s="36" t="s">
        <v>245</v>
      </c>
      <c r="D237" s="36"/>
      <c r="E237" s="128"/>
      <c r="F237" s="36"/>
    </row>
    <row r="238" spans="1:6" ht="12" customHeight="1" outlineLevel="1" x14ac:dyDescent="0.25">
      <c r="A238" s="44"/>
      <c r="B238" s="40" t="s">
        <v>55</v>
      </c>
      <c r="C238" s="30" t="s">
        <v>12</v>
      </c>
      <c r="D238" s="127" t="s">
        <v>19</v>
      </c>
      <c r="E238" s="135"/>
      <c r="F238" s="42"/>
    </row>
    <row r="239" spans="1:6" ht="12" customHeight="1" outlineLevel="1" x14ac:dyDescent="0.25">
      <c r="A239" s="41"/>
      <c r="B239" s="40" t="s">
        <v>55</v>
      </c>
      <c r="C239" s="30" t="s">
        <v>25</v>
      </c>
      <c r="D239" s="127" t="s">
        <v>19</v>
      </c>
      <c r="E239" s="135"/>
      <c r="F239" s="42"/>
    </row>
    <row r="240" spans="1:6" ht="12" customHeight="1" outlineLevel="1" x14ac:dyDescent="0.25">
      <c r="A240" s="30"/>
      <c r="B240" s="40"/>
      <c r="C240" s="36" t="s">
        <v>249</v>
      </c>
      <c r="D240" s="36"/>
      <c r="E240" s="128"/>
      <c r="F240" s="36"/>
    </row>
    <row r="241" spans="1:6" ht="12" customHeight="1" outlineLevel="1" x14ac:dyDescent="0.25">
      <c r="A241" s="44"/>
      <c r="B241" s="40" t="s">
        <v>55</v>
      </c>
      <c r="C241" s="30" t="s">
        <v>12</v>
      </c>
      <c r="D241" s="127" t="s">
        <v>19</v>
      </c>
      <c r="E241" s="135"/>
      <c r="F241" s="42"/>
    </row>
    <row r="242" spans="1:6" ht="12" customHeight="1" outlineLevel="1" x14ac:dyDescent="0.25">
      <c r="A242" s="41"/>
      <c r="B242" s="40" t="s">
        <v>55</v>
      </c>
      <c r="C242" s="30" t="s">
        <v>25</v>
      </c>
      <c r="D242" s="127" t="s">
        <v>19</v>
      </c>
      <c r="E242" s="135"/>
      <c r="F242" s="42"/>
    </row>
    <row r="243" spans="1:6" ht="12" customHeight="1" outlineLevel="1" x14ac:dyDescent="0.25">
      <c r="A243" s="30"/>
      <c r="B243" s="40"/>
      <c r="C243" s="36" t="s">
        <v>250</v>
      </c>
      <c r="D243" s="36"/>
      <c r="E243" s="128"/>
      <c r="F243" s="36"/>
    </row>
    <row r="244" spans="1:6" ht="12" customHeight="1" outlineLevel="1" x14ac:dyDescent="0.25">
      <c r="A244" s="44"/>
      <c r="B244" s="40" t="s">
        <v>55</v>
      </c>
      <c r="C244" s="30" t="s">
        <v>12</v>
      </c>
      <c r="D244" s="127" t="s">
        <v>180</v>
      </c>
      <c r="E244" s="137" t="s">
        <v>336</v>
      </c>
      <c r="F244" s="42"/>
    </row>
    <row r="245" spans="1:6" ht="12" customHeight="1" outlineLevel="1" x14ac:dyDescent="0.25">
      <c r="A245" s="41"/>
      <c r="B245" s="40" t="s">
        <v>55</v>
      </c>
      <c r="C245" s="30" t="s">
        <v>25</v>
      </c>
      <c r="D245" s="127" t="s">
        <v>19</v>
      </c>
      <c r="E245" s="135"/>
      <c r="F245" s="42"/>
    </row>
    <row r="246" spans="1:6" ht="12" customHeight="1" outlineLevel="1" x14ac:dyDescent="0.25">
      <c r="A246" s="30"/>
      <c r="B246" s="40"/>
      <c r="C246" s="36" t="s">
        <v>337</v>
      </c>
      <c r="D246" s="36"/>
      <c r="E246" s="128"/>
      <c r="F246" s="36"/>
    </row>
    <row r="247" spans="1:6" ht="12" customHeight="1" outlineLevel="1" x14ac:dyDescent="0.25">
      <c r="A247" s="44"/>
      <c r="B247" s="40" t="s">
        <v>55</v>
      </c>
      <c r="C247" s="30" t="s">
        <v>12</v>
      </c>
      <c r="D247" s="127" t="s">
        <v>19</v>
      </c>
      <c r="E247" s="135"/>
      <c r="F247" s="42"/>
    </row>
    <row r="248" spans="1:6" ht="12" customHeight="1" outlineLevel="1" x14ac:dyDescent="0.25">
      <c r="A248" s="41"/>
      <c r="B248" s="40" t="s">
        <v>55</v>
      </c>
      <c r="C248" s="30" t="s">
        <v>25</v>
      </c>
      <c r="D248" s="127" t="s">
        <v>19</v>
      </c>
      <c r="E248" s="135"/>
      <c r="F248" s="42"/>
    </row>
    <row r="249" spans="1:6" ht="12" customHeight="1" outlineLevel="1" x14ac:dyDescent="0.25">
      <c r="A249" s="30"/>
      <c r="B249" s="40"/>
      <c r="C249" s="36" t="s">
        <v>251</v>
      </c>
      <c r="D249" s="36"/>
      <c r="E249" s="128"/>
      <c r="F249" s="36"/>
    </row>
    <row r="250" spans="1:6" ht="12" customHeight="1" outlineLevel="1" x14ac:dyDescent="0.25">
      <c r="A250" s="44"/>
      <c r="B250" s="40" t="s">
        <v>55</v>
      </c>
      <c r="C250" s="30" t="s">
        <v>12</v>
      </c>
      <c r="D250" s="127" t="s">
        <v>19</v>
      </c>
      <c r="E250" s="135"/>
      <c r="F250" s="42"/>
    </row>
    <row r="251" spans="1:6" ht="12" customHeight="1" outlineLevel="1" x14ac:dyDescent="0.25">
      <c r="A251" s="41"/>
      <c r="B251" s="40" t="s">
        <v>55</v>
      </c>
      <c r="C251" s="30" t="s">
        <v>25</v>
      </c>
      <c r="D251" s="127" t="s">
        <v>19</v>
      </c>
      <c r="E251" s="135"/>
      <c r="F251" s="42"/>
    </row>
    <row r="252" spans="1:6" ht="12" customHeight="1" x14ac:dyDescent="0.25">
      <c r="A252" s="36" t="s">
        <v>338</v>
      </c>
      <c r="B252" s="38"/>
      <c r="C252" s="38"/>
      <c r="D252" s="38"/>
      <c r="E252" s="38"/>
      <c r="F252" s="43"/>
    </row>
    <row r="253" spans="1:6" ht="12" customHeight="1" outlineLevel="1" x14ac:dyDescent="0.25">
      <c r="A253" s="30"/>
      <c r="B253" s="40"/>
      <c r="C253" s="36" t="s">
        <v>245</v>
      </c>
      <c r="D253" s="36"/>
      <c r="E253" s="128"/>
      <c r="F253" s="36"/>
    </row>
    <row r="254" spans="1:6" ht="12" customHeight="1" outlineLevel="1" x14ac:dyDescent="0.25">
      <c r="A254" s="44"/>
      <c r="B254" s="40" t="s">
        <v>55</v>
      </c>
      <c r="C254" s="30" t="s">
        <v>12</v>
      </c>
      <c r="D254" s="127" t="s">
        <v>19</v>
      </c>
      <c r="E254" s="135"/>
      <c r="F254" s="42"/>
    </row>
    <row r="255" spans="1:6" ht="12" customHeight="1" outlineLevel="1" x14ac:dyDescent="0.25">
      <c r="A255" s="41"/>
      <c r="B255" s="40" t="s">
        <v>55</v>
      </c>
      <c r="C255" s="30" t="s">
        <v>25</v>
      </c>
      <c r="D255" s="127" t="s">
        <v>19</v>
      </c>
      <c r="E255" s="135"/>
      <c r="F255" s="42"/>
    </row>
    <row r="256" spans="1:6" ht="12" customHeight="1" outlineLevel="1" x14ac:dyDescent="0.25">
      <c r="A256" s="30"/>
      <c r="B256" s="40" t="s">
        <v>55</v>
      </c>
      <c r="C256" s="36" t="s">
        <v>249</v>
      </c>
      <c r="D256" s="36"/>
      <c r="E256" s="128"/>
      <c r="F256" s="36"/>
    </row>
    <row r="257" spans="1:6" ht="12" customHeight="1" outlineLevel="1" x14ac:dyDescent="0.25">
      <c r="A257" s="44"/>
      <c r="B257" s="40" t="s">
        <v>55</v>
      </c>
      <c r="C257" s="30" t="s">
        <v>12</v>
      </c>
      <c r="D257" s="127" t="s">
        <v>19</v>
      </c>
      <c r="E257" s="135"/>
      <c r="F257" s="42"/>
    </row>
    <row r="258" spans="1:6" ht="12" customHeight="1" outlineLevel="1" x14ac:dyDescent="0.25">
      <c r="A258" s="41"/>
      <c r="B258" s="40" t="s">
        <v>55</v>
      </c>
      <c r="C258" s="30" t="s">
        <v>25</v>
      </c>
      <c r="D258" s="127" t="s">
        <v>19</v>
      </c>
      <c r="E258" s="135"/>
      <c r="F258" s="42"/>
    </row>
    <row r="259" spans="1:6" ht="12" customHeight="1" outlineLevel="1" x14ac:dyDescent="0.25">
      <c r="A259" s="30"/>
      <c r="B259" s="40"/>
      <c r="C259" s="36" t="s">
        <v>250</v>
      </c>
      <c r="D259" s="36"/>
      <c r="E259" s="128"/>
      <c r="F259" s="36"/>
    </row>
    <row r="260" spans="1:6" ht="12" customHeight="1" outlineLevel="1" x14ac:dyDescent="0.25">
      <c r="A260" s="44"/>
      <c r="B260" s="40" t="s">
        <v>55</v>
      </c>
      <c r="C260" s="30" t="s">
        <v>12</v>
      </c>
      <c r="D260" s="127" t="s">
        <v>19</v>
      </c>
      <c r="E260" s="135"/>
      <c r="F260" s="42"/>
    </row>
    <row r="261" spans="1:6" ht="12" customHeight="1" outlineLevel="1" x14ac:dyDescent="0.25">
      <c r="A261" s="41"/>
      <c r="B261" s="40" t="s">
        <v>55</v>
      </c>
      <c r="C261" s="30" t="s">
        <v>25</v>
      </c>
      <c r="D261" s="127" t="s">
        <v>19</v>
      </c>
      <c r="E261" s="135"/>
      <c r="F261" s="42"/>
    </row>
    <row r="262" spans="1:6" ht="12" customHeight="1" outlineLevel="1" x14ac:dyDescent="0.25">
      <c r="A262" s="30"/>
      <c r="B262" s="40"/>
      <c r="C262" s="36" t="s">
        <v>337</v>
      </c>
      <c r="D262" s="36"/>
      <c r="E262" s="128"/>
      <c r="F262" s="36"/>
    </row>
    <row r="263" spans="1:6" ht="12" customHeight="1" outlineLevel="1" x14ac:dyDescent="0.25">
      <c r="A263" s="44"/>
      <c r="B263" s="40" t="s">
        <v>55</v>
      </c>
      <c r="C263" s="30" t="s">
        <v>12</v>
      </c>
      <c r="D263" s="127" t="s">
        <v>19</v>
      </c>
      <c r="E263" s="135"/>
      <c r="F263" s="42"/>
    </row>
    <row r="264" spans="1:6" ht="12" customHeight="1" outlineLevel="1" x14ac:dyDescent="0.25">
      <c r="A264" s="41"/>
      <c r="B264" s="40" t="s">
        <v>55</v>
      </c>
      <c r="C264" s="30" t="s">
        <v>25</v>
      </c>
      <c r="D264" s="127" t="s">
        <v>19</v>
      </c>
      <c r="E264" s="135"/>
      <c r="F264" s="42"/>
    </row>
    <row r="265" spans="1:6" ht="12" customHeight="1" outlineLevel="1" x14ac:dyDescent="0.25">
      <c r="A265" s="30"/>
      <c r="B265" s="40"/>
      <c r="C265" s="36" t="s">
        <v>251</v>
      </c>
      <c r="D265" s="36"/>
      <c r="E265" s="128"/>
      <c r="F265" s="36"/>
    </row>
    <row r="266" spans="1:6" ht="12" customHeight="1" outlineLevel="1" x14ac:dyDescent="0.25">
      <c r="A266" s="44"/>
      <c r="B266" s="40" t="s">
        <v>55</v>
      </c>
      <c r="C266" s="30" t="s">
        <v>12</v>
      </c>
      <c r="D266" s="127" t="s">
        <v>19</v>
      </c>
      <c r="E266" s="135"/>
      <c r="F266" s="42"/>
    </row>
    <row r="267" spans="1:6" ht="12" customHeight="1" outlineLevel="1" x14ac:dyDescent="0.25">
      <c r="A267" s="41"/>
      <c r="B267" s="40" t="s">
        <v>55</v>
      </c>
      <c r="C267" s="30" t="s">
        <v>25</v>
      </c>
      <c r="D267" s="127" t="s">
        <v>19</v>
      </c>
      <c r="E267" s="135"/>
      <c r="F267" s="42"/>
    </row>
    <row r="268" spans="1:6" ht="12" customHeight="1" x14ac:dyDescent="0.25">
      <c r="A268" s="36" t="s">
        <v>343</v>
      </c>
      <c r="B268" s="38"/>
      <c r="C268" s="38"/>
      <c r="D268" s="38"/>
      <c r="E268" s="38"/>
      <c r="F268" s="43"/>
    </row>
    <row r="269" spans="1:6" ht="12" customHeight="1" outlineLevel="1" x14ac:dyDescent="0.25">
      <c r="A269" s="44"/>
      <c r="B269" s="40"/>
      <c r="C269" s="36" t="s">
        <v>245</v>
      </c>
      <c r="D269" s="36"/>
      <c r="E269" s="128"/>
      <c r="F269" s="36"/>
    </row>
    <row r="270" spans="1:6" ht="12" customHeight="1" outlineLevel="1" x14ac:dyDescent="0.25">
      <c r="A270" s="44"/>
      <c r="B270" s="40" t="s">
        <v>55</v>
      </c>
      <c r="C270" s="30" t="s">
        <v>12</v>
      </c>
      <c r="D270" s="127" t="s">
        <v>19</v>
      </c>
      <c r="E270" s="135"/>
      <c r="F270" s="42"/>
    </row>
    <row r="271" spans="1:6" ht="12" customHeight="1" outlineLevel="1" x14ac:dyDescent="0.25">
      <c r="A271" s="41"/>
      <c r="B271" s="40" t="s">
        <v>55</v>
      </c>
      <c r="C271" s="30" t="s">
        <v>25</v>
      </c>
      <c r="D271" s="127" t="s">
        <v>19</v>
      </c>
      <c r="E271" s="135"/>
      <c r="F271" s="42"/>
    </row>
    <row r="272" spans="1:6" ht="12" customHeight="1" outlineLevel="1" x14ac:dyDescent="0.25">
      <c r="A272" s="30"/>
      <c r="B272" s="40"/>
      <c r="C272" s="36" t="s">
        <v>249</v>
      </c>
      <c r="D272" s="36"/>
      <c r="E272" s="128"/>
      <c r="F272" s="36"/>
    </row>
    <row r="273" spans="1:6" ht="12" customHeight="1" outlineLevel="1" x14ac:dyDescent="0.25">
      <c r="A273" s="44"/>
      <c r="B273" s="40" t="s">
        <v>55</v>
      </c>
      <c r="C273" s="30" t="s">
        <v>12</v>
      </c>
      <c r="D273" s="127" t="s">
        <v>14</v>
      </c>
      <c r="E273" s="137" t="s">
        <v>345</v>
      </c>
      <c r="F273" s="42"/>
    </row>
    <row r="274" spans="1:6" ht="12" customHeight="1" outlineLevel="1" x14ac:dyDescent="0.25">
      <c r="A274" s="41"/>
      <c r="B274" s="40" t="s">
        <v>55</v>
      </c>
      <c r="C274" s="30" t="s">
        <v>25</v>
      </c>
      <c r="D274" s="127" t="s">
        <v>19</v>
      </c>
      <c r="E274" s="135"/>
      <c r="F274" s="42"/>
    </row>
    <row r="275" spans="1:6" ht="12" customHeight="1" outlineLevel="1" x14ac:dyDescent="0.25">
      <c r="A275" s="30"/>
      <c r="B275" s="40"/>
      <c r="C275" s="36" t="s">
        <v>250</v>
      </c>
      <c r="D275" s="36"/>
      <c r="E275" s="128"/>
      <c r="F275" s="36"/>
    </row>
    <row r="276" spans="1:6" ht="12" customHeight="1" outlineLevel="1" x14ac:dyDescent="0.25">
      <c r="A276" s="44"/>
      <c r="B276" s="40" t="s">
        <v>55</v>
      </c>
      <c r="C276" s="30" t="s">
        <v>12</v>
      </c>
      <c r="D276" s="127" t="s">
        <v>180</v>
      </c>
      <c r="E276" s="137" t="s">
        <v>344</v>
      </c>
      <c r="F276" s="42"/>
    </row>
    <row r="277" spans="1:6" ht="12" customHeight="1" outlineLevel="1" x14ac:dyDescent="0.25">
      <c r="A277" s="41"/>
      <c r="B277" s="40" t="s">
        <v>55</v>
      </c>
      <c r="C277" s="30" t="s">
        <v>25</v>
      </c>
      <c r="D277" s="127" t="s">
        <v>19</v>
      </c>
      <c r="E277" s="135"/>
      <c r="F277" s="42"/>
    </row>
    <row r="278" spans="1:6" ht="12" customHeight="1" outlineLevel="1" x14ac:dyDescent="0.25">
      <c r="A278" s="30"/>
      <c r="B278" s="40"/>
      <c r="C278" s="36" t="s">
        <v>337</v>
      </c>
      <c r="D278" s="36"/>
      <c r="E278" s="128"/>
      <c r="F278" s="36"/>
    </row>
    <row r="279" spans="1:6" ht="12" customHeight="1" outlineLevel="1" x14ac:dyDescent="0.25">
      <c r="A279" s="44"/>
      <c r="B279" s="40" t="s">
        <v>55</v>
      </c>
      <c r="C279" s="30" t="s">
        <v>12</v>
      </c>
      <c r="D279" s="127" t="s">
        <v>19</v>
      </c>
      <c r="E279" s="135"/>
      <c r="F279" s="42"/>
    </row>
    <row r="280" spans="1:6" ht="12" customHeight="1" outlineLevel="1" x14ac:dyDescent="0.25">
      <c r="A280" s="41"/>
      <c r="B280" s="40" t="s">
        <v>55</v>
      </c>
      <c r="C280" s="30" t="s">
        <v>25</v>
      </c>
      <c r="D280" s="127" t="s">
        <v>19</v>
      </c>
      <c r="E280" s="135"/>
      <c r="F280" s="42"/>
    </row>
    <row r="281" spans="1:6" ht="12" customHeight="1" outlineLevel="1" x14ac:dyDescent="0.25">
      <c r="A281" s="30"/>
      <c r="B281" s="40"/>
      <c r="C281" s="36" t="s">
        <v>251</v>
      </c>
      <c r="D281" s="36"/>
      <c r="E281" s="128"/>
      <c r="F281" s="36"/>
    </row>
    <row r="282" spans="1:6" ht="12" customHeight="1" outlineLevel="1" x14ac:dyDescent="0.25">
      <c r="A282" s="44"/>
      <c r="B282" s="40" t="s">
        <v>55</v>
      </c>
      <c r="C282" s="30" t="s">
        <v>12</v>
      </c>
      <c r="D282" s="127" t="s">
        <v>19</v>
      </c>
      <c r="E282" s="135"/>
      <c r="F282" s="42"/>
    </row>
    <row r="283" spans="1:6" ht="12" customHeight="1" outlineLevel="1" x14ac:dyDescent="0.25">
      <c r="A283" s="41"/>
      <c r="B283" s="40" t="s">
        <v>55</v>
      </c>
      <c r="C283" s="30" t="s">
        <v>25</v>
      </c>
      <c r="D283" s="127" t="s">
        <v>19</v>
      </c>
      <c r="E283" s="135"/>
      <c r="F283" s="42"/>
    </row>
    <row r="284" spans="1:6" ht="12" customHeight="1" x14ac:dyDescent="0.25">
      <c r="A284" s="36" t="s">
        <v>346</v>
      </c>
      <c r="B284" s="38"/>
      <c r="C284" s="38"/>
      <c r="D284" s="38"/>
      <c r="E284" s="38"/>
      <c r="F284" s="43"/>
    </row>
    <row r="285" spans="1:6" ht="12" customHeight="1" outlineLevel="1" x14ac:dyDescent="0.25">
      <c r="A285" s="30"/>
      <c r="B285" s="40"/>
      <c r="C285" s="36" t="s">
        <v>253</v>
      </c>
      <c r="D285" s="36"/>
      <c r="E285" s="128"/>
      <c r="F285" s="36"/>
    </row>
    <row r="286" spans="1:6" ht="12" customHeight="1" outlineLevel="1" x14ac:dyDescent="0.25">
      <c r="A286" s="44"/>
      <c r="B286" s="40" t="s">
        <v>55</v>
      </c>
      <c r="C286" s="30" t="s">
        <v>12</v>
      </c>
      <c r="D286" s="127" t="s">
        <v>19</v>
      </c>
      <c r="E286" s="135"/>
      <c r="F286" s="42"/>
    </row>
    <row r="287" spans="1:6" ht="12" customHeight="1" outlineLevel="1" x14ac:dyDescent="0.25">
      <c r="A287" s="41"/>
      <c r="B287" s="40" t="s">
        <v>55</v>
      </c>
      <c r="C287" s="30" t="s">
        <v>25</v>
      </c>
      <c r="D287" s="127" t="s">
        <v>19</v>
      </c>
      <c r="E287" s="137"/>
      <c r="F287" s="42"/>
    </row>
    <row r="288" spans="1:6" ht="12" customHeight="1" outlineLevel="1" x14ac:dyDescent="0.25">
      <c r="A288" s="30"/>
      <c r="B288" s="40"/>
      <c r="C288" s="36" t="s">
        <v>254</v>
      </c>
      <c r="D288" s="36"/>
      <c r="E288" s="128"/>
      <c r="F288" s="36"/>
    </row>
    <row r="289" spans="1:6" ht="12" customHeight="1" outlineLevel="1" x14ac:dyDescent="0.25">
      <c r="A289" s="44"/>
      <c r="B289" s="40" t="s">
        <v>55</v>
      </c>
      <c r="C289" s="30" t="s">
        <v>12</v>
      </c>
      <c r="D289" s="127" t="s">
        <v>19</v>
      </c>
      <c r="E289" s="135"/>
      <c r="F289" s="42"/>
    </row>
    <row r="290" spans="1:6" ht="12" customHeight="1" outlineLevel="1" x14ac:dyDescent="0.25">
      <c r="A290" s="41"/>
      <c r="B290" s="40" t="s">
        <v>55</v>
      </c>
      <c r="C290" s="30" t="s">
        <v>25</v>
      </c>
      <c r="D290" s="127" t="s">
        <v>19</v>
      </c>
      <c r="E290" s="135"/>
      <c r="F290" s="42"/>
    </row>
    <row r="291" spans="1:6" ht="12" customHeight="1" outlineLevel="1" x14ac:dyDescent="0.25">
      <c r="A291" s="30"/>
      <c r="B291" s="40"/>
      <c r="C291" s="36" t="s">
        <v>255</v>
      </c>
      <c r="D291" s="36"/>
      <c r="E291" s="128"/>
      <c r="F291" s="36"/>
    </row>
    <row r="292" spans="1:6" ht="12" customHeight="1" outlineLevel="1" x14ac:dyDescent="0.25">
      <c r="A292" s="44"/>
      <c r="B292" s="40" t="s">
        <v>55</v>
      </c>
      <c r="C292" s="30" t="s">
        <v>12</v>
      </c>
      <c r="D292" s="127" t="s">
        <v>19</v>
      </c>
      <c r="E292" s="135"/>
      <c r="F292" s="42"/>
    </row>
    <row r="293" spans="1:6" ht="12" customHeight="1" outlineLevel="1" x14ac:dyDescent="0.25">
      <c r="A293" s="41"/>
      <c r="B293" s="40" t="s">
        <v>55</v>
      </c>
      <c r="C293" s="30" t="s">
        <v>25</v>
      </c>
      <c r="D293" s="127" t="s">
        <v>19</v>
      </c>
      <c r="E293" s="135"/>
      <c r="F293" s="42"/>
    </row>
    <row r="294" spans="1:6" ht="12" customHeight="1" outlineLevel="1" x14ac:dyDescent="0.25">
      <c r="A294" s="30"/>
      <c r="B294" s="40"/>
      <c r="C294" s="36" t="s">
        <v>256</v>
      </c>
      <c r="D294" s="36"/>
      <c r="E294" s="128"/>
      <c r="F294" s="36"/>
    </row>
    <row r="295" spans="1:6" ht="12" customHeight="1" outlineLevel="1" x14ac:dyDescent="0.25">
      <c r="A295" s="41"/>
      <c r="B295" s="40" t="s">
        <v>55</v>
      </c>
      <c r="C295" s="30" t="s">
        <v>12</v>
      </c>
      <c r="D295" s="127" t="s">
        <v>19</v>
      </c>
      <c r="E295" s="135"/>
      <c r="F295" s="42"/>
    </row>
    <row r="296" spans="1:6" ht="12" customHeight="1" outlineLevel="1" x14ac:dyDescent="0.25">
      <c r="A296" s="41"/>
      <c r="B296" s="40" t="s">
        <v>55</v>
      </c>
      <c r="C296" s="30" t="s">
        <v>25</v>
      </c>
      <c r="D296" s="127" t="s">
        <v>15</v>
      </c>
      <c r="E296" s="137" t="s">
        <v>347</v>
      </c>
      <c r="F296" s="42"/>
    </row>
    <row r="297" spans="1:6" ht="12" customHeight="1" outlineLevel="1" x14ac:dyDescent="0.25">
      <c r="A297" s="30"/>
      <c r="B297" s="40"/>
      <c r="C297" s="36" t="s">
        <v>257</v>
      </c>
      <c r="D297" s="36"/>
      <c r="E297" s="128"/>
      <c r="F297" s="36"/>
    </row>
    <row r="298" spans="1:6" ht="12" customHeight="1" outlineLevel="1" x14ac:dyDescent="0.25">
      <c r="A298" s="169"/>
      <c r="B298" s="166" t="s">
        <v>55</v>
      </c>
      <c r="C298" s="163" t="s">
        <v>12</v>
      </c>
      <c r="D298" s="160" t="s">
        <v>14</v>
      </c>
      <c r="E298" s="137" t="s">
        <v>352</v>
      </c>
      <c r="F298" s="42"/>
    </row>
    <row r="299" spans="1:6" ht="12" customHeight="1" outlineLevel="1" x14ac:dyDescent="0.25">
      <c r="A299" s="171"/>
      <c r="B299" s="168"/>
      <c r="C299" s="165"/>
      <c r="D299" s="162"/>
      <c r="E299" s="137" t="s">
        <v>358</v>
      </c>
      <c r="F299" s="42"/>
    </row>
    <row r="300" spans="1:6" ht="12" customHeight="1" outlineLevel="1" x14ac:dyDescent="0.25">
      <c r="A300" s="30"/>
      <c r="B300" s="40" t="s">
        <v>55</v>
      </c>
      <c r="C300" s="30" t="s">
        <v>25</v>
      </c>
      <c r="D300" s="127" t="s">
        <v>19</v>
      </c>
      <c r="E300" s="135"/>
      <c r="F300" s="42"/>
    </row>
    <row r="301" spans="1:6" ht="12" customHeight="1" outlineLevel="1" x14ac:dyDescent="0.25">
      <c r="A301" s="30"/>
      <c r="B301" s="40"/>
      <c r="C301" s="36" t="s">
        <v>268</v>
      </c>
      <c r="D301" s="36"/>
      <c r="E301" s="128"/>
      <c r="F301" s="36"/>
    </row>
    <row r="302" spans="1:6" ht="12" customHeight="1" outlineLevel="1" x14ac:dyDescent="0.25">
      <c r="A302" s="169"/>
      <c r="B302" s="166" t="s">
        <v>55</v>
      </c>
      <c r="C302" s="163" t="s">
        <v>12</v>
      </c>
      <c r="D302" s="160" t="s">
        <v>14</v>
      </c>
      <c r="E302" s="137" t="s">
        <v>353</v>
      </c>
      <c r="F302" s="42"/>
    </row>
    <row r="303" spans="1:6" ht="12" customHeight="1" outlineLevel="1" x14ac:dyDescent="0.25">
      <c r="A303" s="171"/>
      <c r="B303" s="168"/>
      <c r="C303" s="165"/>
      <c r="D303" s="162"/>
      <c r="E303" s="137" t="s">
        <v>354</v>
      </c>
      <c r="F303" s="42" t="s">
        <v>182</v>
      </c>
    </row>
    <row r="304" spans="1:6" ht="12" customHeight="1" outlineLevel="1" x14ac:dyDescent="0.25">
      <c r="A304" s="41"/>
      <c r="B304" s="40" t="s">
        <v>55</v>
      </c>
      <c r="C304" s="30" t="s">
        <v>25</v>
      </c>
      <c r="D304" s="127" t="s">
        <v>19</v>
      </c>
      <c r="E304" s="135"/>
      <c r="F304" s="42"/>
    </row>
    <row r="305" spans="1:6" ht="12" customHeight="1" outlineLevel="1" x14ac:dyDescent="0.25">
      <c r="A305" s="30"/>
      <c r="B305" s="40"/>
      <c r="C305" s="36" t="s">
        <v>258</v>
      </c>
      <c r="D305" s="36"/>
      <c r="E305" s="128"/>
      <c r="F305" s="36"/>
    </row>
    <row r="306" spans="1:6" ht="12" customHeight="1" outlineLevel="1" x14ac:dyDescent="0.25">
      <c r="A306" s="44"/>
      <c r="B306" s="40" t="s">
        <v>55</v>
      </c>
      <c r="C306" s="30" t="s">
        <v>12</v>
      </c>
      <c r="D306" s="127" t="s">
        <v>14</v>
      </c>
      <c r="E306" s="137" t="s">
        <v>358</v>
      </c>
      <c r="F306" s="42"/>
    </row>
    <row r="307" spans="1:6" ht="12" customHeight="1" outlineLevel="1" x14ac:dyDescent="0.25">
      <c r="A307" s="41"/>
      <c r="B307" s="40" t="s">
        <v>55</v>
      </c>
      <c r="C307" s="30" t="s">
        <v>25</v>
      </c>
      <c r="D307" s="127" t="s">
        <v>19</v>
      </c>
      <c r="E307" s="135"/>
      <c r="F307" s="42"/>
    </row>
    <row r="308" spans="1:6" ht="12" customHeight="1" outlineLevel="1" x14ac:dyDescent="0.25">
      <c r="A308" s="30"/>
      <c r="B308" s="40"/>
      <c r="C308" s="36" t="s">
        <v>259</v>
      </c>
      <c r="D308" s="36"/>
      <c r="E308" s="128"/>
      <c r="F308" s="36"/>
    </row>
    <row r="309" spans="1:6" ht="12" customHeight="1" outlineLevel="1" x14ac:dyDescent="0.25">
      <c r="A309" s="44"/>
      <c r="B309" s="40" t="s">
        <v>55</v>
      </c>
      <c r="C309" s="30" t="s">
        <v>12</v>
      </c>
      <c r="D309" s="127" t="s">
        <v>14</v>
      </c>
      <c r="E309" s="137" t="s">
        <v>358</v>
      </c>
      <c r="F309" s="42"/>
    </row>
    <row r="310" spans="1:6" ht="12" customHeight="1" outlineLevel="1" x14ac:dyDescent="0.25">
      <c r="A310" s="41"/>
      <c r="B310" s="40" t="s">
        <v>55</v>
      </c>
      <c r="C310" s="30" t="s">
        <v>25</v>
      </c>
      <c r="D310" s="127" t="s">
        <v>19</v>
      </c>
      <c r="E310" s="135"/>
      <c r="F310" s="42"/>
    </row>
    <row r="311" spans="1:6" ht="12" customHeight="1" outlineLevel="1" x14ac:dyDescent="0.25">
      <c r="A311" s="30"/>
      <c r="B311" s="40"/>
      <c r="C311" s="36" t="s">
        <v>260</v>
      </c>
      <c r="D311" s="36"/>
      <c r="E311" s="128"/>
      <c r="F311" s="36"/>
    </row>
    <row r="312" spans="1:6" ht="12" customHeight="1" outlineLevel="1" x14ac:dyDescent="0.25">
      <c r="A312" s="44"/>
      <c r="B312" s="40" t="s">
        <v>55</v>
      </c>
      <c r="C312" s="30" t="s">
        <v>12</v>
      </c>
      <c r="D312" s="127" t="s">
        <v>180</v>
      </c>
      <c r="E312" s="137" t="s">
        <v>357</v>
      </c>
      <c r="F312" s="42"/>
    </row>
    <row r="313" spans="1:6" ht="12" customHeight="1" outlineLevel="1" x14ac:dyDescent="0.25">
      <c r="A313" s="30"/>
      <c r="B313" s="40" t="s">
        <v>55</v>
      </c>
      <c r="C313" s="30" t="s">
        <v>25</v>
      </c>
      <c r="D313" s="127" t="s">
        <v>19</v>
      </c>
      <c r="E313" s="135"/>
      <c r="F313" s="42"/>
    </row>
    <row r="314" spans="1:6" ht="12" customHeight="1" outlineLevel="1" x14ac:dyDescent="0.25">
      <c r="A314" s="30"/>
      <c r="B314" s="40"/>
      <c r="C314" s="36" t="s">
        <v>261</v>
      </c>
      <c r="D314" s="36"/>
      <c r="E314" s="128"/>
      <c r="F314" s="36"/>
    </row>
    <row r="315" spans="1:6" ht="12" customHeight="1" outlineLevel="1" x14ac:dyDescent="0.25">
      <c r="A315" s="44"/>
      <c r="B315" s="40" t="s">
        <v>55</v>
      </c>
      <c r="C315" s="30" t="s">
        <v>12</v>
      </c>
      <c r="D315" s="127" t="s">
        <v>14</v>
      </c>
      <c r="E315" s="137" t="s">
        <v>358</v>
      </c>
      <c r="F315" s="42"/>
    </row>
    <row r="316" spans="1:6" ht="12" customHeight="1" outlineLevel="1" x14ac:dyDescent="0.25">
      <c r="A316" s="41"/>
      <c r="B316" s="40" t="s">
        <v>55</v>
      </c>
      <c r="C316" s="30" t="s">
        <v>25</v>
      </c>
      <c r="D316" s="127" t="s">
        <v>19</v>
      </c>
      <c r="E316" s="135"/>
      <c r="F316" s="42"/>
    </row>
    <row r="317" spans="1:6" ht="12" customHeight="1" outlineLevel="1" x14ac:dyDescent="0.25">
      <c r="A317" s="44"/>
      <c r="B317" s="40"/>
      <c r="C317" s="36" t="s">
        <v>262</v>
      </c>
      <c r="D317" s="36"/>
      <c r="E317" s="128"/>
      <c r="F317" s="36"/>
    </row>
    <row r="318" spans="1:6" ht="12" customHeight="1" outlineLevel="1" x14ac:dyDescent="0.25">
      <c r="A318" s="44"/>
      <c r="B318" s="40" t="s">
        <v>55</v>
      </c>
      <c r="C318" s="30" t="s">
        <v>12</v>
      </c>
      <c r="D318" s="127" t="s">
        <v>14</v>
      </c>
      <c r="E318" s="137" t="s">
        <v>358</v>
      </c>
      <c r="F318" s="42"/>
    </row>
    <row r="319" spans="1:6" ht="12" customHeight="1" outlineLevel="1" x14ac:dyDescent="0.25">
      <c r="A319" s="41"/>
      <c r="B319" s="40" t="s">
        <v>55</v>
      </c>
      <c r="C319" s="30" t="s">
        <v>25</v>
      </c>
      <c r="D319" s="127" t="s">
        <v>19</v>
      </c>
      <c r="E319" s="135"/>
      <c r="F319" s="42"/>
    </row>
    <row r="320" spans="1:6" ht="12" customHeight="1" outlineLevel="1" x14ac:dyDescent="0.25">
      <c r="A320" s="30"/>
      <c r="B320" s="40"/>
      <c r="C320" s="36" t="s">
        <v>263</v>
      </c>
      <c r="D320" s="36"/>
      <c r="E320" s="128"/>
      <c r="F320" s="36"/>
    </row>
    <row r="321" spans="1:6" ht="12" customHeight="1" outlineLevel="1" x14ac:dyDescent="0.25">
      <c r="A321" s="44"/>
      <c r="B321" s="40" t="s">
        <v>55</v>
      </c>
      <c r="C321" s="30" t="s">
        <v>12</v>
      </c>
      <c r="D321" s="127" t="s">
        <v>14</v>
      </c>
      <c r="E321" s="137" t="s">
        <v>358</v>
      </c>
      <c r="F321" s="42"/>
    </row>
    <row r="322" spans="1:6" ht="12" customHeight="1" outlineLevel="1" x14ac:dyDescent="0.25">
      <c r="A322" s="41"/>
      <c r="B322" s="40" t="s">
        <v>55</v>
      </c>
      <c r="C322" s="30" t="s">
        <v>25</v>
      </c>
      <c r="D322" s="127" t="s">
        <v>19</v>
      </c>
      <c r="E322" s="135"/>
      <c r="F322" s="42"/>
    </row>
    <row r="323" spans="1:6" ht="12" customHeight="1" outlineLevel="1" x14ac:dyDescent="0.25">
      <c r="A323" s="30"/>
      <c r="B323" s="40"/>
      <c r="C323" s="36" t="s">
        <v>264</v>
      </c>
      <c r="D323" s="36"/>
      <c r="E323" s="128"/>
      <c r="F323" s="36"/>
    </row>
    <row r="324" spans="1:6" ht="12" customHeight="1" outlineLevel="1" x14ac:dyDescent="0.25">
      <c r="A324" s="44"/>
      <c r="B324" s="40" t="s">
        <v>55</v>
      </c>
      <c r="C324" s="30" t="s">
        <v>12</v>
      </c>
      <c r="D324" s="127" t="s">
        <v>14</v>
      </c>
      <c r="E324" s="137" t="s">
        <v>358</v>
      </c>
      <c r="F324" s="42"/>
    </row>
    <row r="325" spans="1:6" ht="12" customHeight="1" outlineLevel="1" x14ac:dyDescent="0.25">
      <c r="A325" s="41"/>
      <c r="B325" s="40" t="s">
        <v>55</v>
      </c>
      <c r="C325" s="30" t="s">
        <v>25</v>
      </c>
      <c r="D325" s="127" t="s">
        <v>19</v>
      </c>
      <c r="E325" s="135"/>
      <c r="F325" s="42"/>
    </row>
    <row r="326" spans="1:6" ht="12" customHeight="1" outlineLevel="1" x14ac:dyDescent="0.25">
      <c r="A326" s="30"/>
      <c r="B326" s="40"/>
      <c r="C326" s="36" t="s">
        <v>265</v>
      </c>
      <c r="D326" s="36"/>
      <c r="E326" s="128"/>
      <c r="F326" s="36"/>
    </row>
    <row r="327" spans="1:6" ht="12" customHeight="1" outlineLevel="1" x14ac:dyDescent="0.25">
      <c r="A327" s="44"/>
      <c r="B327" s="40" t="s">
        <v>55</v>
      </c>
      <c r="C327" s="30" t="s">
        <v>12</v>
      </c>
      <c r="D327" s="127" t="s">
        <v>14</v>
      </c>
      <c r="E327" s="137" t="s">
        <v>358</v>
      </c>
      <c r="F327" s="42"/>
    </row>
    <row r="328" spans="1:6" ht="12" customHeight="1" outlineLevel="1" x14ac:dyDescent="0.25">
      <c r="A328" s="41"/>
      <c r="B328" s="40" t="s">
        <v>55</v>
      </c>
      <c r="C328" s="30" t="s">
        <v>25</v>
      </c>
      <c r="D328" s="127" t="s">
        <v>19</v>
      </c>
      <c r="E328" s="135"/>
      <c r="F328" s="42"/>
    </row>
    <row r="329" spans="1:6" ht="12" customHeight="1" outlineLevel="1" x14ac:dyDescent="0.25">
      <c r="A329" s="30"/>
      <c r="B329" s="40"/>
      <c r="C329" s="36" t="s">
        <v>266</v>
      </c>
      <c r="D329" s="36"/>
      <c r="E329" s="128"/>
      <c r="F329" s="36"/>
    </row>
    <row r="330" spans="1:6" ht="12" customHeight="1" outlineLevel="1" x14ac:dyDescent="0.25">
      <c r="A330" s="169"/>
      <c r="B330" s="166" t="s">
        <v>55</v>
      </c>
      <c r="C330" s="163" t="s">
        <v>12</v>
      </c>
      <c r="D330" s="160" t="s">
        <v>14</v>
      </c>
      <c r="E330" s="137" t="s">
        <v>352</v>
      </c>
      <c r="F330" s="42"/>
    </row>
    <row r="331" spans="1:6" ht="12" customHeight="1" outlineLevel="1" x14ac:dyDescent="0.25">
      <c r="A331" s="171"/>
      <c r="B331" s="168"/>
      <c r="C331" s="165"/>
      <c r="D331" s="162"/>
      <c r="E331" s="137" t="s">
        <v>358</v>
      </c>
      <c r="F331" s="42"/>
    </row>
    <row r="332" spans="1:6" ht="12" customHeight="1" outlineLevel="1" x14ac:dyDescent="0.25">
      <c r="A332" s="41"/>
      <c r="B332" s="40" t="s">
        <v>55</v>
      </c>
      <c r="C332" s="30" t="s">
        <v>25</v>
      </c>
      <c r="D332" s="127" t="s">
        <v>19</v>
      </c>
      <c r="E332" s="135"/>
      <c r="F332" s="42"/>
    </row>
    <row r="333" spans="1:6" ht="12" customHeight="1" outlineLevel="1" x14ac:dyDescent="0.25">
      <c r="A333" s="30"/>
      <c r="B333" s="40"/>
      <c r="C333" s="36" t="s">
        <v>267</v>
      </c>
      <c r="D333" s="36"/>
      <c r="E333" s="128"/>
      <c r="F333" s="36"/>
    </row>
    <row r="334" spans="1:6" ht="12" customHeight="1" outlineLevel="1" x14ac:dyDescent="0.25">
      <c r="A334" s="169"/>
      <c r="B334" s="166" t="s">
        <v>55</v>
      </c>
      <c r="C334" s="163" t="s">
        <v>12</v>
      </c>
      <c r="D334" s="160" t="s">
        <v>180</v>
      </c>
      <c r="E334" s="137" t="s">
        <v>354</v>
      </c>
      <c r="F334" s="42" t="s">
        <v>182</v>
      </c>
    </row>
    <row r="335" spans="1:6" ht="12" customHeight="1" outlineLevel="1" x14ac:dyDescent="0.25">
      <c r="A335" s="171"/>
      <c r="B335" s="168"/>
      <c r="C335" s="165"/>
      <c r="D335" s="162"/>
      <c r="E335" s="137" t="s">
        <v>355</v>
      </c>
      <c r="F335" s="42"/>
    </row>
    <row r="336" spans="1:6" ht="12" customHeight="1" outlineLevel="1" x14ac:dyDescent="0.25">
      <c r="A336" s="41"/>
      <c r="B336" s="40" t="s">
        <v>55</v>
      </c>
      <c r="C336" s="30" t="s">
        <v>25</v>
      </c>
      <c r="D336" s="127" t="s">
        <v>17</v>
      </c>
      <c r="E336" s="135"/>
      <c r="F336" s="42"/>
    </row>
    <row r="337" spans="1:6" ht="12" customHeight="1" outlineLevel="1" x14ac:dyDescent="0.25">
      <c r="A337" s="30"/>
      <c r="B337" s="40"/>
      <c r="C337" s="36" t="s">
        <v>269</v>
      </c>
      <c r="D337" s="36"/>
      <c r="E337" s="128"/>
      <c r="F337" s="36"/>
    </row>
    <row r="338" spans="1:6" ht="12" customHeight="1" outlineLevel="1" x14ac:dyDescent="0.25">
      <c r="A338" s="44"/>
      <c r="B338" s="40" t="s">
        <v>55</v>
      </c>
      <c r="C338" s="30" t="s">
        <v>12</v>
      </c>
      <c r="D338" s="127" t="s">
        <v>19</v>
      </c>
      <c r="E338" s="135"/>
      <c r="F338" s="42"/>
    </row>
    <row r="339" spans="1:6" ht="12" customHeight="1" outlineLevel="1" x14ac:dyDescent="0.25">
      <c r="A339" s="41"/>
      <c r="B339" s="40" t="s">
        <v>55</v>
      </c>
      <c r="C339" s="30" t="s">
        <v>25</v>
      </c>
      <c r="D339" s="127" t="s">
        <v>19</v>
      </c>
      <c r="E339" s="135"/>
      <c r="F339" s="42"/>
    </row>
    <row r="340" spans="1:6" ht="12" customHeight="1" x14ac:dyDescent="0.25">
      <c r="A340" s="36" t="s">
        <v>333</v>
      </c>
      <c r="B340" s="38"/>
      <c r="C340" s="38"/>
      <c r="D340" s="38"/>
      <c r="E340" s="38"/>
      <c r="F340" s="43"/>
    </row>
    <row r="341" spans="1:6" ht="12" customHeight="1" outlineLevel="1" x14ac:dyDescent="0.25">
      <c r="A341" s="30"/>
      <c r="B341" s="40"/>
      <c r="C341" s="36" t="s">
        <v>253</v>
      </c>
      <c r="D341" s="36"/>
      <c r="E341" s="128"/>
      <c r="F341" s="36"/>
    </row>
    <row r="342" spans="1:6" ht="12" customHeight="1" outlineLevel="1" x14ac:dyDescent="0.25">
      <c r="A342" s="44"/>
      <c r="B342" s="40" t="s">
        <v>55</v>
      </c>
      <c r="C342" s="30" t="s">
        <v>12</v>
      </c>
      <c r="D342" s="127" t="s">
        <v>14</v>
      </c>
      <c r="E342" s="137" t="s">
        <v>348</v>
      </c>
      <c r="F342" s="42"/>
    </row>
    <row r="343" spans="1:6" ht="12" customHeight="1" outlineLevel="1" x14ac:dyDescent="0.25">
      <c r="A343" s="41"/>
      <c r="B343" s="40" t="s">
        <v>55</v>
      </c>
      <c r="C343" s="30" t="s">
        <v>25</v>
      </c>
      <c r="D343" s="127" t="s">
        <v>19</v>
      </c>
      <c r="E343" s="135"/>
      <c r="F343" s="42"/>
    </row>
    <row r="344" spans="1:6" ht="12" customHeight="1" outlineLevel="1" x14ac:dyDescent="0.25">
      <c r="A344" s="44"/>
      <c r="B344" s="40"/>
      <c r="C344" s="36" t="s">
        <v>254</v>
      </c>
      <c r="D344" s="36"/>
      <c r="E344" s="128"/>
      <c r="F344" s="36"/>
    </row>
    <row r="345" spans="1:6" ht="12" customHeight="1" outlineLevel="1" x14ac:dyDescent="0.25">
      <c r="A345" s="44"/>
      <c r="B345" s="40" t="s">
        <v>55</v>
      </c>
      <c r="C345" s="30" t="s">
        <v>12</v>
      </c>
      <c r="D345" s="127" t="s">
        <v>19</v>
      </c>
      <c r="E345" s="135"/>
      <c r="F345" s="42"/>
    </row>
    <row r="346" spans="1:6" ht="12" customHeight="1" outlineLevel="1" x14ac:dyDescent="0.25">
      <c r="A346" s="41"/>
      <c r="B346" s="40" t="s">
        <v>55</v>
      </c>
      <c r="C346" s="30" t="s">
        <v>25</v>
      </c>
      <c r="D346" s="127" t="s">
        <v>19</v>
      </c>
      <c r="E346" s="135"/>
      <c r="F346" s="42"/>
    </row>
    <row r="347" spans="1:6" ht="12" customHeight="1" outlineLevel="1" x14ac:dyDescent="0.25">
      <c r="A347" s="30"/>
      <c r="B347" s="40"/>
      <c r="C347" s="36" t="s">
        <v>255</v>
      </c>
      <c r="D347" s="36"/>
      <c r="E347" s="128"/>
      <c r="F347" s="36"/>
    </row>
    <row r="348" spans="1:6" ht="12" customHeight="1" outlineLevel="1" x14ac:dyDescent="0.25">
      <c r="A348" s="41"/>
      <c r="B348" s="40" t="s">
        <v>55</v>
      </c>
      <c r="C348" s="30" t="s">
        <v>12</v>
      </c>
      <c r="D348" s="127" t="s">
        <v>19</v>
      </c>
      <c r="E348" s="135"/>
      <c r="F348" s="42"/>
    </row>
    <row r="349" spans="1:6" ht="12" customHeight="1" outlineLevel="1" x14ac:dyDescent="0.25">
      <c r="A349" s="41"/>
      <c r="B349" s="40" t="s">
        <v>55</v>
      </c>
      <c r="C349" s="30" t="s">
        <v>25</v>
      </c>
      <c r="D349" s="127" t="s">
        <v>19</v>
      </c>
      <c r="E349" s="135"/>
      <c r="F349" s="42"/>
    </row>
    <row r="350" spans="1:6" ht="12" customHeight="1" outlineLevel="1" x14ac:dyDescent="0.25">
      <c r="A350" s="30"/>
      <c r="B350" s="40"/>
      <c r="C350" s="36" t="s">
        <v>256</v>
      </c>
      <c r="D350" s="36"/>
      <c r="E350" s="128"/>
      <c r="F350" s="36"/>
    </row>
    <row r="351" spans="1:6" ht="12" customHeight="1" outlineLevel="1" x14ac:dyDescent="0.25">
      <c r="A351" s="44"/>
      <c r="B351" s="40" t="s">
        <v>55</v>
      </c>
      <c r="C351" s="30" t="s">
        <v>12</v>
      </c>
      <c r="D351" s="127" t="s">
        <v>19</v>
      </c>
      <c r="E351" s="135"/>
      <c r="F351" s="42"/>
    </row>
    <row r="352" spans="1:6" ht="12" customHeight="1" outlineLevel="1" x14ac:dyDescent="0.25">
      <c r="A352" s="41"/>
      <c r="B352" s="40" t="s">
        <v>55</v>
      </c>
      <c r="C352" s="30" t="s">
        <v>25</v>
      </c>
      <c r="D352" s="127" t="s">
        <v>19</v>
      </c>
      <c r="E352" s="135"/>
      <c r="F352" s="42"/>
    </row>
    <row r="353" spans="1:6" ht="12" customHeight="1" outlineLevel="1" x14ac:dyDescent="0.25">
      <c r="A353" s="30"/>
      <c r="B353" s="40"/>
      <c r="C353" s="36" t="s">
        <v>257</v>
      </c>
      <c r="D353" s="36"/>
      <c r="E353" s="128"/>
      <c r="F353" s="36"/>
    </row>
    <row r="354" spans="1:6" ht="12" customHeight="1" outlineLevel="1" x14ac:dyDescent="0.25">
      <c r="A354" s="169"/>
      <c r="B354" s="166" t="s">
        <v>55</v>
      </c>
      <c r="C354" s="163" t="s">
        <v>12</v>
      </c>
      <c r="D354" s="160" t="s">
        <v>14</v>
      </c>
      <c r="E354" s="137" t="s">
        <v>352</v>
      </c>
      <c r="F354" s="42"/>
    </row>
    <row r="355" spans="1:6" ht="12" customHeight="1" outlineLevel="1" x14ac:dyDescent="0.25">
      <c r="A355" s="171"/>
      <c r="B355" s="168"/>
      <c r="C355" s="165"/>
      <c r="D355" s="162"/>
      <c r="E355" s="137" t="s">
        <v>358</v>
      </c>
      <c r="F355" s="42"/>
    </row>
    <row r="356" spans="1:6" ht="12" customHeight="1" outlineLevel="1" x14ac:dyDescent="0.25">
      <c r="A356" s="41"/>
      <c r="B356" s="40" t="s">
        <v>55</v>
      </c>
      <c r="C356" s="30" t="s">
        <v>25</v>
      </c>
      <c r="D356" s="127" t="s">
        <v>19</v>
      </c>
      <c r="E356" s="135"/>
      <c r="F356" s="42"/>
    </row>
    <row r="357" spans="1:6" ht="12" customHeight="1" outlineLevel="1" x14ac:dyDescent="0.25">
      <c r="A357" s="30"/>
      <c r="B357" s="40"/>
      <c r="C357" s="36" t="s">
        <v>268</v>
      </c>
      <c r="D357" s="36"/>
      <c r="E357" s="128"/>
      <c r="F357" s="36"/>
    </row>
    <row r="358" spans="1:6" ht="12" customHeight="1" outlineLevel="1" x14ac:dyDescent="0.25">
      <c r="A358" s="169"/>
      <c r="B358" s="166" t="s">
        <v>55</v>
      </c>
      <c r="C358" s="163" t="s">
        <v>12</v>
      </c>
      <c r="D358" s="160" t="s">
        <v>14</v>
      </c>
      <c r="E358" s="137" t="s">
        <v>353</v>
      </c>
      <c r="F358" s="42"/>
    </row>
    <row r="359" spans="1:6" ht="12" customHeight="1" outlineLevel="1" x14ac:dyDescent="0.25">
      <c r="A359" s="171"/>
      <c r="B359" s="168"/>
      <c r="C359" s="165"/>
      <c r="D359" s="162"/>
      <c r="E359" s="137" t="s">
        <v>354</v>
      </c>
      <c r="F359" s="42" t="s">
        <v>182</v>
      </c>
    </row>
    <row r="360" spans="1:6" ht="12" customHeight="1" outlineLevel="1" x14ac:dyDescent="0.25">
      <c r="A360" s="41"/>
      <c r="B360" s="40" t="s">
        <v>55</v>
      </c>
      <c r="C360" s="30" t="s">
        <v>25</v>
      </c>
      <c r="D360" s="127" t="s">
        <v>19</v>
      </c>
      <c r="E360" s="135"/>
      <c r="F360" s="42"/>
    </row>
    <row r="361" spans="1:6" ht="12" customHeight="1" outlineLevel="1" x14ac:dyDescent="0.25">
      <c r="A361" s="30"/>
      <c r="B361" s="40"/>
      <c r="C361" s="36" t="s">
        <v>258</v>
      </c>
      <c r="D361" s="36"/>
      <c r="E361" s="128"/>
      <c r="F361" s="36"/>
    </row>
    <row r="362" spans="1:6" ht="12" customHeight="1" outlineLevel="1" x14ac:dyDescent="0.25">
      <c r="A362" s="41"/>
      <c r="B362" s="40" t="s">
        <v>55</v>
      </c>
      <c r="C362" s="30" t="s">
        <v>12</v>
      </c>
      <c r="D362" s="127" t="s">
        <v>14</v>
      </c>
      <c r="E362" s="137" t="s">
        <v>358</v>
      </c>
      <c r="F362" s="42"/>
    </row>
    <row r="363" spans="1:6" ht="12" customHeight="1" outlineLevel="1" x14ac:dyDescent="0.25">
      <c r="A363" s="41"/>
      <c r="B363" s="40" t="s">
        <v>55</v>
      </c>
      <c r="C363" s="30" t="s">
        <v>25</v>
      </c>
      <c r="D363" s="127" t="s">
        <v>19</v>
      </c>
      <c r="E363" s="135"/>
      <c r="F363" s="42"/>
    </row>
    <row r="364" spans="1:6" ht="12" customHeight="1" outlineLevel="1" x14ac:dyDescent="0.25">
      <c r="A364" s="30"/>
      <c r="B364" s="40"/>
      <c r="C364" s="36" t="s">
        <v>259</v>
      </c>
      <c r="D364" s="36"/>
      <c r="E364" s="128"/>
      <c r="F364" s="36"/>
    </row>
    <row r="365" spans="1:6" ht="12" customHeight="1" outlineLevel="1" x14ac:dyDescent="0.25">
      <c r="A365" s="44"/>
      <c r="B365" s="40" t="s">
        <v>55</v>
      </c>
      <c r="C365" s="30" t="s">
        <v>12</v>
      </c>
      <c r="D365" s="127" t="s">
        <v>14</v>
      </c>
      <c r="E365" s="137" t="s">
        <v>358</v>
      </c>
      <c r="F365" s="42"/>
    </row>
    <row r="366" spans="1:6" ht="12" customHeight="1" outlineLevel="1" x14ac:dyDescent="0.25">
      <c r="A366" s="30"/>
      <c r="B366" s="40" t="s">
        <v>55</v>
      </c>
      <c r="C366" s="30" t="s">
        <v>25</v>
      </c>
      <c r="D366" s="127" t="s">
        <v>19</v>
      </c>
      <c r="E366" s="135"/>
      <c r="F366" s="42"/>
    </row>
    <row r="367" spans="1:6" ht="12" customHeight="1" outlineLevel="1" x14ac:dyDescent="0.25">
      <c r="A367" s="30"/>
      <c r="B367" s="40"/>
      <c r="C367" s="36" t="s">
        <v>260</v>
      </c>
      <c r="D367" s="36"/>
      <c r="E367" s="128"/>
      <c r="F367" s="36"/>
    </row>
    <row r="368" spans="1:6" ht="12" customHeight="1" outlineLevel="1" x14ac:dyDescent="0.25">
      <c r="A368" s="44"/>
      <c r="B368" s="40" t="s">
        <v>55</v>
      </c>
      <c r="C368" s="30" t="s">
        <v>12</v>
      </c>
      <c r="D368" s="127" t="s">
        <v>180</v>
      </c>
      <c r="E368" s="137" t="s">
        <v>357</v>
      </c>
      <c r="F368" s="42"/>
    </row>
    <row r="369" spans="1:6" ht="12" customHeight="1" outlineLevel="1" x14ac:dyDescent="0.25">
      <c r="A369" s="41"/>
      <c r="B369" s="40" t="s">
        <v>55</v>
      </c>
      <c r="C369" s="30" t="s">
        <v>25</v>
      </c>
      <c r="D369" s="127" t="s">
        <v>19</v>
      </c>
      <c r="E369" s="135"/>
      <c r="F369" s="42"/>
    </row>
    <row r="370" spans="1:6" ht="12" customHeight="1" outlineLevel="1" x14ac:dyDescent="0.25">
      <c r="A370" s="30"/>
      <c r="B370" s="40"/>
      <c r="C370" s="36" t="s">
        <v>261</v>
      </c>
      <c r="D370" s="36"/>
      <c r="E370" s="128"/>
      <c r="F370" s="36"/>
    </row>
    <row r="371" spans="1:6" ht="12" customHeight="1" outlineLevel="1" x14ac:dyDescent="0.25">
      <c r="A371" s="44"/>
      <c r="B371" s="40" t="s">
        <v>55</v>
      </c>
      <c r="C371" s="30" t="s">
        <v>12</v>
      </c>
      <c r="D371" s="127" t="s">
        <v>14</v>
      </c>
      <c r="E371" s="137" t="s">
        <v>358</v>
      </c>
      <c r="F371" s="42"/>
    </row>
    <row r="372" spans="1:6" ht="12" customHeight="1" outlineLevel="1" x14ac:dyDescent="0.25">
      <c r="A372" s="41"/>
      <c r="B372" s="40" t="s">
        <v>55</v>
      </c>
      <c r="C372" s="30" t="s">
        <v>25</v>
      </c>
      <c r="D372" s="127" t="s">
        <v>19</v>
      </c>
      <c r="E372" s="135"/>
      <c r="F372" s="42"/>
    </row>
    <row r="373" spans="1:6" ht="12" customHeight="1" outlineLevel="1" x14ac:dyDescent="0.25">
      <c r="A373" s="30"/>
      <c r="B373" s="40"/>
      <c r="C373" s="36" t="s">
        <v>262</v>
      </c>
      <c r="D373" s="36"/>
      <c r="E373" s="128"/>
      <c r="F373" s="36"/>
    </row>
    <row r="374" spans="1:6" ht="12" customHeight="1" outlineLevel="1" x14ac:dyDescent="0.25">
      <c r="A374" s="44"/>
      <c r="B374" s="40" t="s">
        <v>55</v>
      </c>
      <c r="C374" s="30" t="s">
        <v>12</v>
      </c>
      <c r="D374" s="127" t="s">
        <v>14</v>
      </c>
      <c r="E374" s="137" t="s">
        <v>358</v>
      </c>
      <c r="F374" s="42"/>
    </row>
    <row r="375" spans="1:6" ht="12" customHeight="1" outlineLevel="1" x14ac:dyDescent="0.25">
      <c r="A375" s="41"/>
      <c r="B375" s="40" t="s">
        <v>55</v>
      </c>
      <c r="C375" s="30" t="s">
        <v>25</v>
      </c>
      <c r="D375" s="127" t="s">
        <v>19</v>
      </c>
      <c r="E375" s="135"/>
      <c r="F375" s="42"/>
    </row>
    <row r="376" spans="1:6" ht="12" customHeight="1" outlineLevel="1" x14ac:dyDescent="0.25">
      <c r="A376" s="30"/>
      <c r="B376" s="40"/>
      <c r="C376" s="36" t="s">
        <v>263</v>
      </c>
      <c r="D376" s="36"/>
      <c r="E376" s="128"/>
      <c r="F376" s="36"/>
    </row>
    <row r="377" spans="1:6" ht="12" customHeight="1" outlineLevel="1" x14ac:dyDescent="0.25">
      <c r="A377" s="44"/>
      <c r="B377" s="40" t="s">
        <v>55</v>
      </c>
      <c r="C377" s="30" t="s">
        <v>12</v>
      </c>
      <c r="D377" s="127" t="s">
        <v>14</v>
      </c>
      <c r="E377" s="137" t="s">
        <v>358</v>
      </c>
      <c r="F377" s="42"/>
    </row>
    <row r="378" spans="1:6" ht="12" customHeight="1" outlineLevel="1" x14ac:dyDescent="0.25">
      <c r="A378" s="44"/>
      <c r="B378" s="40" t="s">
        <v>55</v>
      </c>
      <c r="C378" s="30" t="s">
        <v>25</v>
      </c>
      <c r="D378" s="127" t="s">
        <v>19</v>
      </c>
      <c r="E378" s="135"/>
      <c r="F378" s="42"/>
    </row>
    <row r="379" spans="1:6" ht="12" customHeight="1" outlineLevel="1" x14ac:dyDescent="0.25">
      <c r="A379" s="30"/>
      <c r="B379" s="40"/>
      <c r="C379" s="36" t="s">
        <v>264</v>
      </c>
      <c r="D379" s="36"/>
      <c r="E379" s="128"/>
      <c r="F379" s="36"/>
    </row>
    <row r="380" spans="1:6" ht="12" customHeight="1" outlineLevel="1" x14ac:dyDescent="0.25">
      <c r="A380" s="44"/>
      <c r="B380" s="40" t="s">
        <v>55</v>
      </c>
      <c r="C380" s="30" t="s">
        <v>12</v>
      </c>
      <c r="D380" s="127" t="s">
        <v>14</v>
      </c>
      <c r="E380" s="137" t="s">
        <v>358</v>
      </c>
      <c r="F380" s="42"/>
    </row>
    <row r="381" spans="1:6" ht="12" customHeight="1" outlineLevel="1" x14ac:dyDescent="0.25">
      <c r="A381" s="41"/>
      <c r="B381" s="40" t="s">
        <v>55</v>
      </c>
      <c r="C381" s="30" t="s">
        <v>25</v>
      </c>
      <c r="D381" s="127" t="s">
        <v>19</v>
      </c>
      <c r="E381" s="135"/>
      <c r="F381" s="42"/>
    </row>
    <row r="382" spans="1:6" ht="12" customHeight="1" outlineLevel="1" x14ac:dyDescent="0.25">
      <c r="A382" s="30"/>
      <c r="B382" s="40"/>
      <c r="C382" s="36" t="s">
        <v>265</v>
      </c>
      <c r="D382" s="36"/>
      <c r="E382" s="128"/>
      <c r="F382" s="36"/>
    </row>
    <row r="383" spans="1:6" ht="12" customHeight="1" outlineLevel="1" x14ac:dyDescent="0.25">
      <c r="A383" s="44"/>
      <c r="B383" s="40" t="s">
        <v>55</v>
      </c>
      <c r="C383" s="30" t="s">
        <v>12</v>
      </c>
      <c r="D383" s="127" t="s">
        <v>14</v>
      </c>
      <c r="E383" s="137" t="s">
        <v>358</v>
      </c>
      <c r="F383" s="42"/>
    </row>
    <row r="384" spans="1:6" ht="12" customHeight="1" outlineLevel="1" x14ac:dyDescent="0.25">
      <c r="A384" s="41"/>
      <c r="B384" s="40" t="s">
        <v>55</v>
      </c>
      <c r="C384" s="30" t="s">
        <v>25</v>
      </c>
      <c r="D384" s="127" t="s">
        <v>19</v>
      </c>
      <c r="E384" s="135"/>
      <c r="F384" s="42"/>
    </row>
    <row r="385" spans="1:6" ht="12" customHeight="1" outlineLevel="1" x14ac:dyDescent="0.25">
      <c r="A385" s="30"/>
      <c r="B385" s="40"/>
      <c r="C385" s="36" t="s">
        <v>266</v>
      </c>
      <c r="D385" s="36"/>
      <c r="E385" s="128"/>
      <c r="F385" s="36"/>
    </row>
    <row r="386" spans="1:6" ht="12" customHeight="1" outlineLevel="1" x14ac:dyDescent="0.25">
      <c r="A386" s="44"/>
      <c r="B386" s="40" t="s">
        <v>55</v>
      </c>
      <c r="C386" s="30" t="s">
        <v>12</v>
      </c>
      <c r="D386" s="127" t="s">
        <v>14</v>
      </c>
      <c r="E386" s="137" t="s">
        <v>358</v>
      </c>
      <c r="F386" s="42"/>
    </row>
    <row r="387" spans="1:6" ht="12" customHeight="1" outlineLevel="1" x14ac:dyDescent="0.25">
      <c r="A387" s="41"/>
      <c r="B387" s="40" t="s">
        <v>55</v>
      </c>
      <c r="C387" s="30" t="s">
        <v>25</v>
      </c>
      <c r="D387" s="127" t="s">
        <v>19</v>
      </c>
      <c r="E387" s="135"/>
      <c r="F387" s="42"/>
    </row>
    <row r="388" spans="1:6" ht="12" customHeight="1" outlineLevel="1" x14ac:dyDescent="0.25">
      <c r="A388" s="30"/>
      <c r="B388" s="40"/>
      <c r="C388" s="36" t="s">
        <v>267</v>
      </c>
      <c r="D388" s="36"/>
      <c r="E388" s="128"/>
      <c r="F388" s="36"/>
    </row>
    <row r="389" spans="1:6" ht="12" customHeight="1" outlineLevel="1" x14ac:dyDescent="0.25">
      <c r="A389" s="169"/>
      <c r="B389" s="166" t="s">
        <v>55</v>
      </c>
      <c r="C389" s="163" t="s">
        <v>12</v>
      </c>
      <c r="D389" s="160" t="s">
        <v>180</v>
      </c>
      <c r="E389" s="137" t="s">
        <v>354</v>
      </c>
      <c r="F389" s="42" t="s">
        <v>182</v>
      </c>
    </row>
    <row r="390" spans="1:6" ht="12" customHeight="1" outlineLevel="1" x14ac:dyDescent="0.25">
      <c r="A390" s="171"/>
      <c r="B390" s="168"/>
      <c r="C390" s="165"/>
      <c r="D390" s="162"/>
      <c r="E390" s="137" t="s">
        <v>355</v>
      </c>
      <c r="F390" s="42"/>
    </row>
    <row r="391" spans="1:6" ht="12" customHeight="1" outlineLevel="1" x14ac:dyDescent="0.25">
      <c r="A391" s="41"/>
      <c r="B391" s="40" t="s">
        <v>55</v>
      </c>
      <c r="C391" s="30" t="s">
        <v>25</v>
      </c>
      <c r="D391" s="127" t="s">
        <v>17</v>
      </c>
      <c r="E391" s="135"/>
      <c r="F391" s="42"/>
    </row>
    <row r="392" spans="1:6" ht="12" customHeight="1" outlineLevel="1" x14ac:dyDescent="0.25">
      <c r="A392" s="30"/>
      <c r="B392" s="40"/>
      <c r="C392" s="36" t="s">
        <v>269</v>
      </c>
      <c r="D392" s="36"/>
      <c r="E392" s="128"/>
      <c r="F392" s="36"/>
    </row>
    <row r="393" spans="1:6" ht="12" customHeight="1" outlineLevel="1" x14ac:dyDescent="0.25">
      <c r="A393" s="44"/>
      <c r="B393" s="40" t="s">
        <v>55</v>
      </c>
      <c r="C393" s="30" t="s">
        <v>12</v>
      </c>
      <c r="D393" s="127" t="s">
        <v>19</v>
      </c>
      <c r="E393" s="135"/>
      <c r="F393" s="42"/>
    </row>
    <row r="394" spans="1:6" ht="12" customHeight="1" outlineLevel="1" x14ac:dyDescent="0.25">
      <c r="A394" s="41"/>
      <c r="B394" s="40" t="s">
        <v>55</v>
      </c>
      <c r="C394" s="30" t="s">
        <v>25</v>
      </c>
      <c r="D394" s="127" t="s">
        <v>19</v>
      </c>
      <c r="E394" s="135"/>
      <c r="F394" s="42"/>
    </row>
    <row r="395" spans="1:6" ht="12" customHeight="1" x14ac:dyDescent="0.25">
      <c r="A395" s="36" t="s">
        <v>349</v>
      </c>
      <c r="B395" s="38"/>
      <c r="C395" s="38"/>
      <c r="D395" s="38"/>
      <c r="E395" s="38"/>
      <c r="F395" s="43"/>
    </row>
    <row r="396" spans="1:6" ht="12" customHeight="1" outlineLevel="1" x14ac:dyDescent="0.25">
      <c r="A396" s="44"/>
      <c r="B396" s="40"/>
      <c r="C396" s="36" t="s">
        <v>253</v>
      </c>
      <c r="D396" s="36"/>
      <c r="E396" s="128"/>
      <c r="F396" s="36"/>
    </row>
    <row r="397" spans="1:6" ht="12" customHeight="1" outlineLevel="1" x14ac:dyDescent="0.25">
      <c r="A397" s="44"/>
      <c r="B397" s="40" t="s">
        <v>55</v>
      </c>
      <c r="C397" s="30" t="s">
        <v>12</v>
      </c>
      <c r="D397" s="127" t="s">
        <v>14</v>
      </c>
      <c r="E397" s="137" t="s">
        <v>350</v>
      </c>
      <c r="F397" s="42"/>
    </row>
    <row r="398" spans="1:6" ht="12" customHeight="1" outlineLevel="1" x14ac:dyDescent="0.25">
      <c r="A398" s="41"/>
      <c r="B398" s="40" t="s">
        <v>55</v>
      </c>
      <c r="C398" s="30" t="s">
        <v>25</v>
      </c>
      <c r="D398" s="127" t="s">
        <v>19</v>
      </c>
      <c r="E398" s="135"/>
      <c r="F398" s="42"/>
    </row>
    <row r="399" spans="1:6" ht="12" customHeight="1" outlineLevel="1" x14ac:dyDescent="0.25">
      <c r="A399" s="30"/>
      <c r="B399" s="40"/>
      <c r="C399" s="36" t="s">
        <v>254</v>
      </c>
      <c r="D399" s="36"/>
      <c r="E399" s="128"/>
      <c r="F399" s="36"/>
    </row>
    <row r="400" spans="1:6" ht="12" customHeight="1" outlineLevel="1" x14ac:dyDescent="0.25">
      <c r="A400" s="44"/>
      <c r="B400" s="40" t="s">
        <v>55</v>
      </c>
      <c r="C400" s="30" t="s">
        <v>12</v>
      </c>
      <c r="D400" s="127" t="s">
        <v>19</v>
      </c>
      <c r="E400" s="135"/>
      <c r="F400" s="42"/>
    </row>
    <row r="401" spans="1:6" ht="12" customHeight="1" outlineLevel="1" x14ac:dyDescent="0.25">
      <c r="A401" s="41"/>
      <c r="B401" s="40" t="s">
        <v>55</v>
      </c>
      <c r="C401" s="30" t="s">
        <v>25</v>
      </c>
      <c r="D401" s="127" t="s">
        <v>19</v>
      </c>
      <c r="E401" s="135"/>
      <c r="F401" s="42"/>
    </row>
    <row r="402" spans="1:6" ht="12" customHeight="1" outlineLevel="1" x14ac:dyDescent="0.25">
      <c r="A402" s="30"/>
      <c r="B402" s="40"/>
      <c r="C402" s="36" t="s">
        <v>255</v>
      </c>
      <c r="D402" s="36"/>
      <c r="E402" s="128"/>
      <c r="F402" s="36"/>
    </row>
    <row r="403" spans="1:6" ht="12" customHeight="1" outlineLevel="1" x14ac:dyDescent="0.25">
      <c r="A403" s="44"/>
      <c r="B403" s="40" t="s">
        <v>55</v>
      </c>
      <c r="C403" s="30" t="s">
        <v>12</v>
      </c>
      <c r="D403" s="127" t="s">
        <v>19</v>
      </c>
      <c r="E403" s="135"/>
      <c r="F403" s="42"/>
    </row>
    <row r="404" spans="1:6" ht="12" customHeight="1" outlineLevel="1" x14ac:dyDescent="0.25">
      <c r="A404" s="41"/>
      <c r="B404" s="40" t="s">
        <v>55</v>
      </c>
      <c r="C404" s="30" t="s">
        <v>25</v>
      </c>
      <c r="D404" s="127" t="s">
        <v>19</v>
      </c>
      <c r="E404" s="135"/>
      <c r="F404" s="42"/>
    </row>
    <row r="405" spans="1:6" ht="12" customHeight="1" outlineLevel="1" x14ac:dyDescent="0.25">
      <c r="A405" s="30"/>
      <c r="B405" s="40"/>
      <c r="C405" s="36" t="s">
        <v>256</v>
      </c>
      <c r="D405" s="36"/>
      <c r="E405" s="128"/>
      <c r="F405" s="36"/>
    </row>
    <row r="406" spans="1:6" ht="12" customHeight="1" outlineLevel="1" x14ac:dyDescent="0.25">
      <c r="A406" s="44"/>
      <c r="B406" s="40" t="s">
        <v>55</v>
      </c>
      <c r="C406" s="30" t="s">
        <v>12</v>
      </c>
      <c r="D406" s="127" t="s">
        <v>19</v>
      </c>
      <c r="E406" s="135"/>
      <c r="F406" s="42"/>
    </row>
    <row r="407" spans="1:6" ht="12" customHeight="1" outlineLevel="1" x14ac:dyDescent="0.25">
      <c r="A407" s="41"/>
      <c r="B407" s="40" t="s">
        <v>55</v>
      </c>
      <c r="C407" s="30" t="s">
        <v>25</v>
      </c>
      <c r="D407" s="127" t="s">
        <v>15</v>
      </c>
      <c r="E407" s="137" t="s">
        <v>351</v>
      </c>
      <c r="F407" s="42"/>
    </row>
    <row r="408" spans="1:6" ht="12" customHeight="1" outlineLevel="1" x14ac:dyDescent="0.25">
      <c r="A408" s="44"/>
      <c r="B408" s="40"/>
      <c r="C408" s="36" t="s">
        <v>257</v>
      </c>
      <c r="D408" s="36"/>
      <c r="E408" s="128"/>
      <c r="F408" s="36"/>
    </row>
    <row r="409" spans="1:6" ht="12" customHeight="1" outlineLevel="1" x14ac:dyDescent="0.25">
      <c r="A409" s="169"/>
      <c r="B409" s="166" t="s">
        <v>55</v>
      </c>
      <c r="C409" s="163" t="s">
        <v>12</v>
      </c>
      <c r="D409" s="160" t="s">
        <v>14</v>
      </c>
      <c r="E409" s="137" t="s">
        <v>352</v>
      </c>
      <c r="F409" s="42"/>
    </row>
    <row r="410" spans="1:6" ht="12" customHeight="1" outlineLevel="1" x14ac:dyDescent="0.25">
      <c r="A410" s="171"/>
      <c r="B410" s="168"/>
      <c r="C410" s="165"/>
      <c r="D410" s="162"/>
      <c r="E410" s="137" t="s">
        <v>358</v>
      </c>
      <c r="F410" s="42"/>
    </row>
    <row r="411" spans="1:6" ht="12" customHeight="1" outlineLevel="1" x14ac:dyDescent="0.25">
      <c r="A411" s="41"/>
      <c r="B411" s="40" t="s">
        <v>55</v>
      </c>
      <c r="C411" s="30" t="s">
        <v>25</v>
      </c>
      <c r="D411" s="127" t="s">
        <v>19</v>
      </c>
      <c r="E411" s="135"/>
      <c r="F411" s="42"/>
    </row>
    <row r="412" spans="1:6" ht="12" customHeight="1" outlineLevel="1" x14ac:dyDescent="0.25">
      <c r="A412" s="30"/>
      <c r="B412" s="40"/>
      <c r="C412" s="36" t="s">
        <v>268</v>
      </c>
      <c r="D412" s="36"/>
      <c r="E412" s="128"/>
      <c r="F412" s="36"/>
    </row>
    <row r="413" spans="1:6" ht="12" customHeight="1" outlineLevel="1" x14ac:dyDescent="0.25">
      <c r="A413" s="172"/>
      <c r="B413" s="166" t="s">
        <v>55</v>
      </c>
      <c r="C413" s="163" t="s">
        <v>12</v>
      </c>
      <c r="D413" s="160" t="s">
        <v>14</v>
      </c>
      <c r="E413" s="137" t="s">
        <v>353</v>
      </c>
      <c r="F413" s="42"/>
    </row>
    <row r="414" spans="1:6" ht="12" customHeight="1" outlineLevel="1" x14ac:dyDescent="0.25">
      <c r="A414" s="173"/>
      <c r="B414" s="168"/>
      <c r="C414" s="165"/>
      <c r="D414" s="162"/>
      <c r="E414" s="137" t="s">
        <v>354</v>
      </c>
      <c r="F414" s="42" t="s">
        <v>182</v>
      </c>
    </row>
    <row r="415" spans="1:6" ht="12" customHeight="1" outlineLevel="1" x14ac:dyDescent="0.25">
      <c r="A415" s="41"/>
      <c r="B415" s="40" t="s">
        <v>55</v>
      </c>
      <c r="C415" s="30" t="s">
        <v>25</v>
      </c>
      <c r="D415" s="127" t="s">
        <v>19</v>
      </c>
      <c r="E415" s="135"/>
      <c r="F415" s="42"/>
    </row>
    <row r="416" spans="1:6" ht="12" customHeight="1" outlineLevel="1" x14ac:dyDescent="0.25">
      <c r="A416" s="30"/>
      <c r="B416" s="40"/>
      <c r="C416" s="36" t="s">
        <v>258</v>
      </c>
      <c r="D416" s="36"/>
      <c r="E416" s="128"/>
      <c r="F416" s="36"/>
    </row>
    <row r="417" spans="1:6" ht="12" customHeight="1" outlineLevel="1" x14ac:dyDescent="0.25">
      <c r="A417" s="44"/>
      <c r="B417" s="40" t="s">
        <v>55</v>
      </c>
      <c r="C417" s="30" t="s">
        <v>12</v>
      </c>
      <c r="D417" s="127" t="s">
        <v>14</v>
      </c>
      <c r="E417" s="137" t="s">
        <v>358</v>
      </c>
      <c r="F417" s="42"/>
    </row>
    <row r="418" spans="1:6" ht="12" customHeight="1" outlineLevel="1" x14ac:dyDescent="0.25">
      <c r="A418" s="41"/>
      <c r="B418" s="40" t="s">
        <v>55</v>
      </c>
      <c r="C418" s="30" t="s">
        <v>25</v>
      </c>
      <c r="D418" s="127" t="s">
        <v>19</v>
      </c>
      <c r="E418" s="135"/>
      <c r="F418" s="42"/>
    </row>
    <row r="419" spans="1:6" ht="12" customHeight="1" outlineLevel="1" x14ac:dyDescent="0.25">
      <c r="A419" s="30"/>
      <c r="B419" s="40"/>
      <c r="C419" s="36" t="s">
        <v>259</v>
      </c>
      <c r="D419" s="36"/>
      <c r="E419" s="128"/>
      <c r="F419" s="36"/>
    </row>
    <row r="420" spans="1:6" ht="12" customHeight="1" outlineLevel="1" x14ac:dyDescent="0.25">
      <c r="A420" s="44"/>
      <c r="B420" s="40" t="s">
        <v>55</v>
      </c>
      <c r="C420" s="30" t="s">
        <v>12</v>
      </c>
      <c r="D420" s="127" t="s">
        <v>14</v>
      </c>
      <c r="E420" s="137" t="s">
        <v>358</v>
      </c>
      <c r="F420" s="42"/>
    </row>
    <row r="421" spans="1:6" ht="12" customHeight="1" outlineLevel="1" x14ac:dyDescent="0.25">
      <c r="A421" s="41"/>
      <c r="B421" s="40" t="s">
        <v>55</v>
      </c>
      <c r="C421" s="30" t="s">
        <v>25</v>
      </c>
      <c r="D421" s="127" t="s">
        <v>19</v>
      </c>
      <c r="E421" s="135"/>
      <c r="F421" s="42"/>
    </row>
    <row r="422" spans="1:6" ht="12" customHeight="1" outlineLevel="1" x14ac:dyDescent="0.25">
      <c r="A422" s="30"/>
      <c r="B422" s="40"/>
      <c r="C422" s="36" t="s">
        <v>260</v>
      </c>
      <c r="D422" s="36"/>
      <c r="E422" s="128"/>
      <c r="F422" s="36"/>
    </row>
    <row r="423" spans="1:6" ht="12" customHeight="1" outlineLevel="1" x14ac:dyDescent="0.25">
      <c r="A423" s="44"/>
      <c r="B423" s="40" t="s">
        <v>55</v>
      </c>
      <c r="C423" s="30" t="s">
        <v>12</v>
      </c>
      <c r="D423" s="127" t="s">
        <v>180</v>
      </c>
      <c r="E423" s="137" t="s">
        <v>357</v>
      </c>
      <c r="F423" s="42"/>
    </row>
    <row r="424" spans="1:6" ht="12" customHeight="1" outlineLevel="1" x14ac:dyDescent="0.25">
      <c r="A424" s="41"/>
      <c r="B424" s="40" t="s">
        <v>55</v>
      </c>
      <c r="C424" s="30" t="s">
        <v>25</v>
      </c>
      <c r="D424" s="127" t="s">
        <v>19</v>
      </c>
      <c r="E424" s="135"/>
      <c r="F424" s="42"/>
    </row>
    <row r="425" spans="1:6" ht="12" customHeight="1" outlineLevel="1" x14ac:dyDescent="0.25">
      <c r="A425" s="30"/>
      <c r="B425" s="40"/>
      <c r="C425" s="36" t="s">
        <v>261</v>
      </c>
      <c r="D425" s="36"/>
      <c r="E425" s="128"/>
      <c r="F425" s="36"/>
    </row>
    <row r="426" spans="1:6" ht="12" customHeight="1" outlineLevel="1" x14ac:dyDescent="0.25">
      <c r="A426" s="41"/>
      <c r="B426" s="40" t="s">
        <v>55</v>
      </c>
      <c r="C426" s="30" t="s">
        <v>12</v>
      </c>
      <c r="D426" s="127" t="s">
        <v>14</v>
      </c>
      <c r="E426" s="137" t="s">
        <v>358</v>
      </c>
      <c r="F426" s="42"/>
    </row>
    <row r="427" spans="1:6" ht="12" customHeight="1" outlineLevel="1" x14ac:dyDescent="0.25">
      <c r="A427" s="41"/>
      <c r="B427" s="40" t="s">
        <v>55</v>
      </c>
      <c r="C427" s="30" t="s">
        <v>25</v>
      </c>
      <c r="D427" s="127" t="s">
        <v>19</v>
      </c>
      <c r="E427" s="135"/>
      <c r="F427" s="42"/>
    </row>
    <row r="428" spans="1:6" ht="12" customHeight="1" outlineLevel="1" x14ac:dyDescent="0.25">
      <c r="A428" s="30"/>
      <c r="B428" s="40"/>
      <c r="C428" s="36" t="s">
        <v>262</v>
      </c>
      <c r="D428" s="36"/>
      <c r="E428" s="128"/>
      <c r="F428" s="36"/>
    </row>
    <row r="429" spans="1:6" ht="12" customHeight="1" outlineLevel="1" x14ac:dyDescent="0.25">
      <c r="A429" s="44"/>
      <c r="B429" s="40" t="s">
        <v>55</v>
      </c>
      <c r="C429" s="30" t="s">
        <v>12</v>
      </c>
      <c r="D429" s="127" t="s">
        <v>14</v>
      </c>
      <c r="E429" s="137" t="s">
        <v>358</v>
      </c>
      <c r="F429" s="42"/>
    </row>
    <row r="430" spans="1:6" ht="12" customHeight="1" outlineLevel="1" x14ac:dyDescent="0.25">
      <c r="A430" s="30"/>
      <c r="B430" s="40" t="s">
        <v>55</v>
      </c>
      <c r="C430" s="30" t="s">
        <v>25</v>
      </c>
      <c r="D430" s="127" t="s">
        <v>19</v>
      </c>
      <c r="E430" s="135"/>
      <c r="F430" s="42"/>
    </row>
    <row r="431" spans="1:6" ht="12" customHeight="1" outlineLevel="1" x14ac:dyDescent="0.25">
      <c r="A431" s="30"/>
      <c r="B431" s="40"/>
      <c r="C431" s="36" t="s">
        <v>263</v>
      </c>
      <c r="D431" s="36"/>
      <c r="E431" s="128"/>
      <c r="F431" s="36"/>
    </row>
    <row r="432" spans="1:6" ht="12" customHeight="1" outlineLevel="1" x14ac:dyDescent="0.25">
      <c r="A432" s="44"/>
      <c r="B432" s="40" t="s">
        <v>55</v>
      </c>
      <c r="C432" s="30" t="s">
        <v>12</v>
      </c>
      <c r="D432" s="127" t="s">
        <v>14</v>
      </c>
      <c r="E432" s="137" t="s">
        <v>358</v>
      </c>
      <c r="F432" s="42"/>
    </row>
    <row r="433" spans="1:6" ht="12" customHeight="1" outlineLevel="1" x14ac:dyDescent="0.25">
      <c r="A433" s="41"/>
      <c r="B433" s="40" t="s">
        <v>55</v>
      </c>
      <c r="C433" s="30" t="s">
        <v>25</v>
      </c>
      <c r="D433" s="127" t="s">
        <v>19</v>
      </c>
      <c r="E433" s="135"/>
      <c r="F433" s="42"/>
    </row>
    <row r="434" spans="1:6" ht="12" customHeight="1" outlineLevel="1" x14ac:dyDescent="0.25">
      <c r="A434" s="30"/>
      <c r="B434" s="40"/>
      <c r="C434" s="36" t="s">
        <v>264</v>
      </c>
      <c r="D434" s="36"/>
      <c r="E434" s="128"/>
      <c r="F434" s="36"/>
    </row>
    <row r="435" spans="1:6" ht="12" customHeight="1" outlineLevel="1" x14ac:dyDescent="0.25">
      <c r="A435" s="44"/>
      <c r="B435" s="40" t="s">
        <v>55</v>
      </c>
      <c r="C435" s="30" t="s">
        <v>12</v>
      </c>
      <c r="D435" s="127" t="s">
        <v>14</v>
      </c>
      <c r="E435" s="137" t="s">
        <v>358</v>
      </c>
      <c r="F435" s="42"/>
    </row>
    <row r="436" spans="1:6" ht="12" customHeight="1" outlineLevel="1" x14ac:dyDescent="0.25">
      <c r="A436" s="41"/>
      <c r="B436" s="40" t="s">
        <v>55</v>
      </c>
      <c r="C436" s="30" t="s">
        <v>25</v>
      </c>
      <c r="D436" s="127" t="s">
        <v>19</v>
      </c>
      <c r="E436" s="135"/>
      <c r="F436" s="42"/>
    </row>
    <row r="437" spans="1:6" ht="12" customHeight="1" outlineLevel="1" x14ac:dyDescent="0.25">
      <c r="A437" s="30"/>
      <c r="B437" s="40"/>
      <c r="C437" s="36" t="s">
        <v>265</v>
      </c>
      <c r="D437" s="36"/>
      <c r="E437" s="128"/>
      <c r="F437" s="36"/>
    </row>
    <row r="438" spans="1:6" ht="12" customHeight="1" outlineLevel="1" x14ac:dyDescent="0.25">
      <c r="A438" s="44"/>
      <c r="B438" s="40" t="s">
        <v>55</v>
      </c>
      <c r="C438" s="30" t="s">
        <v>12</v>
      </c>
      <c r="D438" s="127" t="s">
        <v>14</v>
      </c>
      <c r="E438" s="137" t="s">
        <v>358</v>
      </c>
      <c r="F438" s="42"/>
    </row>
    <row r="439" spans="1:6" ht="12" customHeight="1" outlineLevel="1" x14ac:dyDescent="0.25">
      <c r="A439" s="41"/>
      <c r="B439" s="40" t="s">
        <v>55</v>
      </c>
      <c r="C439" s="30" t="s">
        <v>25</v>
      </c>
      <c r="D439" s="127" t="s">
        <v>19</v>
      </c>
      <c r="E439" s="135"/>
      <c r="F439" s="42"/>
    </row>
    <row r="440" spans="1:6" ht="12" customHeight="1" outlineLevel="1" x14ac:dyDescent="0.25">
      <c r="A440" s="30"/>
      <c r="B440" s="40"/>
      <c r="C440" s="36" t="s">
        <v>266</v>
      </c>
      <c r="D440" s="36"/>
      <c r="E440" s="128"/>
      <c r="F440" s="36"/>
    </row>
    <row r="441" spans="1:6" ht="12" customHeight="1" outlineLevel="1" x14ac:dyDescent="0.25">
      <c r="A441" s="44"/>
      <c r="B441" s="40" t="s">
        <v>55</v>
      </c>
      <c r="C441" s="30" t="s">
        <v>12</v>
      </c>
      <c r="D441" s="127" t="s">
        <v>14</v>
      </c>
      <c r="E441" s="137" t="s">
        <v>358</v>
      </c>
      <c r="F441" s="42"/>
    </row>
    <row r="442" spans="1:6" ht="12" customHeight="1" outlineLevel="1" x14ac:dyDescent="0.25">
      <c r="A442" s="41"/>
      <c r="B442" s="40" t="s">
        <v>55</v>
      </c>
      <c r="C442" s="30" t="s">
        <v>25</v>
      </c>
      <c r="D442" s="127" t="s">
        <v>19</v>
      </c>
      <c r="E442" s="135"/>
      <c r="F442" s="42"/>
    </row>
    <row r="443" spans="1:6" ht="12" customHeight="1" outlineLevel="1" x14ac:dyDescent="0.25">
      <c r="A443" s="30"/>
      <c r="B443" s="40"/>
      <c r="C443" s="36" t="s">
        <v>267</v>
      </c>
      <c r="D443" s="36"/>
      <c r="E443" s="128"/>
      <c r="F443" s="36"/>
    </row>
    <row r="444" spans="1:6" ht="12" customHeight="1" outlineLevel="1" x14ac:dyDescent="0.25">
      <c r="A444" s="169"/>
      <c r="B444" s="166" t="s">
        <v>55</v>
      </c>
      <c r="C444" s="163" t="s">
        <v>12</v>
      </c>
      <c r="D444" s="160" t="s">
        <v>180</v>
      </c>
      <c r="E444" s="137" t="s">
        <v>354</v>
      </c>
      <c r="F444" s="42" t="s">
        <v>182</v>
      </c>
    </row>
    <row r="445" spans="1:6" ht="12" customHeight="1" outlineLevel="1" x14ac:dyDescent="0.25">
      <c r="A445" s="171"/>
      <c r="B445" s="168"/>
      <c r="C445" s="165"/>
      <c r="D445" s="162"/>
      <c r="E445" s="137" t="s">
        <v>355</v>
      </c>
      <c r="F445" s="42"/>
    </row>
    <row r="446" spans="1:6" ht="12" customHeight="1" outlineLevel="1" x14ac:dyDescent="0.25">
      <c r="A446" s="41"/>
      <c r="B446" s="40" t="s">
        <v>55</v>
      </c>
      <c r="C446" s="30" t="s">
        <v>25</v>
      </c>
      <c r="D446" s="127" t="s">
        <v>17</v>
      </c>
      <c r="E446" s="135"/>
      <c r="F446" s="42"/>
    </row>
    <row r="447" spans="1:6" ht="12" customHeight="1" outlineLevel="1" x14ac:dyDescent="0.25">
      <c r="A447" s="30"/>
      <c r="B447" s="40"/>
      <c r="C447" s="36" t="s">
        <v>269</v>
      </c>
      <c r="D447" s="36"/>
      <c r="E447" s="128"/>
      <c r="F447" s="36"/>
    </row>
    <row r="448" spans="1:6" ht="12" customHeight="1" outlineLevel="1" x14ac:dyDescent="0.25">
      <c r="A448" s="44"/>
      <c r="B448" s="40" t="s">
        <v>55</v>
      </c>
      <c r="C448" s="30" t="s">
        <v>12</v>
      </c>
      <c r="D448" s="127" t="s">
        <v>14</v>
      </c>
      <c r="E448" s="137" t="s">
        <v>356</v>
      </c>
      <c r="F448" s="42"/>
    </row>
    <row r="449" spans="1:6" ht="12" customHeight="1" outlineLevel="1" x14ac:dyDescent="0.25">
      <c r="A449" s="41"/>
      <c r="B449" s="40" t="s">
        <v>55</v>
      </c>
      <c r="C449" s="30" t="s">
        <v>25</v>
      </c>
      <c r="D449" s="127" t="s">
        <v>19</v>
      </c>
      <c r="E449" s="135"/>
      <c r="F449" s="42"/>
    </row>
    <row r="450" spans="1:6" ht="12" customHeight="1" x14ac:dyDescent="0.25">
      <c r="A450" s="36" t="s">
        <v>359</v>
      </c>
      <c r="B450" s="38"/>
      <c r="C450" s="38"/>
      <c r="D450" s="38"/>
      <c r="E450" s="207"/>
      <c r="F450" s="43"/>
    </row>
    <row r="451" spans="1:6" ht="12" customHeight="1" outlineLevel="1" x14ac:dyDescent="0.25">
      <c r="A451" s="30"/>
      <c r="B451" s="40"/>
      <c r="C451" s="36" t="s">
        <v>270</v>
      </c>
      <c r="D451" s="36"/>
      <c r="E451" s="207"/>
      <c r="F451" s="36"/>
    </row>
    <row r="452" spans="1:6" ht="12" customHeight="1" outlineLevel="1" x14ac:dyDescent="0.25">
      <c r="A452" s="44"/>
      <c r="B452" s="40" t="s">
        <v>55</v>
      </c>
      <c r="C452" s="30" t="s">
        <v>12</v>
      </c>
      <c r="D452" s="127" t="s">
        <v>16</v>
      </c>
      <c r="E452" s="208" t="s">
        <v>360</v>
      </c>
      <c r="F452" s="42"/>
    </row>
    <row r="453" spans="1:6" ht="12" customHeight="1" outlineLevel="1" x14ac:dyDescent="0.25">
      <c r="A453" s="41"/>
      <c r="B453" s="40" t="s">
        <v>55</v>
      </c>
      <c r="C453" s="30" t="s">
        <v>25</v>
      </c>
      <c r="D453" s="127" t="s">
        <v>17</v>
      </c>
      <c r="E453" s="135"/>
      <c r="F453" s="42"/>
    </row>
    <row r="454" spans="1:6" ht="12" customHeight="1" outlineLevel="1" x14ac:dyDescent="0.25">
      <c r="A454" s="30"/>
      <c r="B454" s="40"/>
      <c r="C454" s="36" t="s">
        <v>271</v>
      </c>
      <c r="D454" s="36"/>
      <c r="E454" s="128"/>
      <c r="F454" s="36"/>
    </row>
    <row r="455" spans="1:6" ht="12" customHeight="1" outlineLevel="1" x14ac:dyDescent="0.25">
      <c r="A455" s="44"/>
      <c r="B455" s="40" t="s">
        <v>55</v>
      </c>
      <c r="C455" s="30" t="s">
        <v>12</v>
      </c>
      <c r="D455" s="127" t="s">
        <v>17</v>
      </c>
      <c r="E455" s="135"/>
      <c r="F455" s="42"/>
    </row>
    <row r="456" spans="1:6" ht="12" customHeight="1" outlineLevel="1" x14ac:dyDescent="0.25">
      <c r="A456" s="41"/>
      <c r="B456" s="40" t="s">
        <v>55</v>
      </c>
      <c r="C456" s="30" t="s">
        <v>25</v>
      </c>
      <c r="D456" s="127" t="s">
        <v>17</v>
      </c>
      <c r="E456" s="135"/>
      <c r="F456" s="42"/>
    </row>
    <row r="457" spans="1:6" ht="12" customHeight="1" outlineLevel="1" x14ac:dyDescent="0.25">
      <c r="A457" s="30"/>
      <c r="B457" s="40"/>
      <c r="C457" s="36" t="s">
        <v>272</v>
      </c>
      <c r="D457" s="36"/>
      <c r="E457" s="128"/>
      <c r="F457" s="36"/>
    </row>
    <row r="458" spans="1:6" ht="12" customHeight="1" outlineLevel="1" x14ac:dyDescent="0.25">
      <c r="A458" s="44"/>
      <c r="B458" s="40" t="s">
        <v>55</v>
      </c>
      <c r="C458" s="30" t="s">
        <v>12</v>
      </c>
      <c r="D458" s="127" t="s">
        <v>17</v>
      </c>
      <c r="E458" s="135"/>
      <c r="F458" s="42"/>
    </row>
    <row r="459" spans="1:6" ht="12" customHeight="1" outlineLevel="1" x14ac:dyDescent="0.25">
      <c r="A459" s="44"/>
      <c r="B459" s="40" t="s">
        <v>55</v>
      </c>
      <c r="C459" s="30" t="s">
        <v>25</v>
      </c>
      <c r="D459" s="127" t="s">
        <v>17</v>
      </c>
      <c r="E459" s="135"/>
      <c r="F459" s="42"/>
    </row>
    <row r="460" spans="1:6" ht="12" customHeight="1" outlineLevel="1" x14ac:dyDescent="0.25">
      <c r="A460" s="30"/>
      <c r="B460" s="40"/>
      <c r="C460" s="36" t="s">
        <v>273</v>
      </c>
      <c r="D460" s="36"/>
      <c r="E460" s="128"/>
      <c r="F460" s="36"/>
    </row>
    <row r="461" spans="1:6" ht="12" customHeight="1" outlineLevel="1" x14ac:dyDescent="0.25">
      <c r="A461" s="44"/>
      <c r="B461" s="40" t="s">
        <v>55</v>
      </c>
      <c r="C461" s="30" t="s">
        <v>12</v>
      </c>
      <c r="D461" s="127" t="s">
        <v>17</v>
      </c>
      <c r="E461" s="135"/>
      <c r="F461" s="42"/>
    </row>
    <row r="462" spans="1:6" ht="12" customHeight="1" outlineLevel="1" x14ac:dyDescent="0.25">
      <c r="A462" s="41"/>
      <c r="B462" s="40" t="s">
        <v>55</v>
      </c>
      <c r="C462" s="30" t="s">
        <v>25</v>
      </c>
      <c r="D462" s="127" t="s">
        <v>17</v>
      </c>
      <c r="E462" s="135"/>
      <c r="F462" s="42"/>
    </row>
    <row r="463" spans="1:6" ht="12" customHeight="1" outlineLevel="1" x14ac:dyDescent="0.25">
      <c r="A463" s="44"/>
      <c r="B463" s="40"/>
      <c r="C463" s="36" t="s">
        <v>274</v>
      </c>
      <c r="D463" s="36"/>
      <c r="E463" s="128"/>
      <c r="F463" s="36"/>
    </row>
    <row r="464" spans="1:6" ht="12" customHeight="1" outlineLevel="1" x14ac:dyDescent="0.25">
      <c r="A464" s="44"/>
      <c r="B464" s="40" t="s">
        <v>55</v>
      </c>
      <c r="C464" s="30" t="s">
        <v>12</v>
      </c>
      <c r="D464" s="127" t="s">
        <v>17</v>
      </c>
      <c r="E464" s="135"/>
      <c r="F464" s="42"/>
    </row>
    <row r="465" spans="1:6" ht="12" customHeight="1" outlineLevel="1" x14ac:dyDescent="0.25">
      <c r="A465" s="41"/>
      <c r="B465" s="40" t="s">
        <v>55</v>
      </c>
      <c r="C465" s="30" t="s">
        <v>25</v>
      </c>
      <c r="D465" s="127" t="s">
        <v>17</v>
      </c>
      <c r="E465" s="135"/>
      <c r="F465" s="42"/>
    </row>
    <row r="466" spans="1:6" ht="12" customHeight="1" outlineLevel="1" x14ac:dyDescent="0.25">
      <c r="A466" s="30"/>
      <c r="B466" s="40"/>
      <c r="C466" s="36" t="s">
        <v>275</v>
      </c>
      <c r="D466" s="36"/>
      <c r="E466" s="128"/>
      <c r="F466" s="36"/>
    </row>
    <row r="467" spans="1:6" ht="12" customHeight="1" outlineLevel="1" x14ac:dyDescent="0.25">
      <c r="A467" s="44"/>
      <c r="B467" s="40" t="s">
        <v>55</v>
      </c>
      <c r="C467" s="30" t="s">
        <v>12</v>
      </c>
      <c r="D467" s="127" t="s">
        <v>17</v>
      </c>
      <c r="E467" s="135"/>
      <c r="F467" s="42"/>
    </row>
    <row r="468" spans="1:6" ht="12" customHeight="1" outlineLevel="1" x14ac:dyDescent="0.25">
      <c r="A468" s="41"/>
      <c r="B468" s="40" t="s">
        <v>55</v>
      </c>
      <c r="C468" s="30" t="s">
        <v>25</v>
      </c>
      <c r="D468" s="127" t="s">
        <v>17</v>
      </c>
      <c r="E468" s="135"/>
      <c r="F468" s="42"/>
    </row>
    <row r="469" spans="1:6" ht="12" customHeight="1" outlineLevel="1" x14ac:dyDescent="0.25">
      <c r="A469" s="30"/>
      <c r="B469" s="40"/>
      <c r="C469" s="36" t="s">
        <v>276</v>
      </c>
      <c r="D469" s="36"/>
      <c r="E469" s="128"/>
      <c r="F469" s="36"/>
    </row>
    <row r="470" spans="1:6" ht="12" customHeight="1" outlineLevel="1" x14ac:dyDescent="0.25">
      <c r="A470" s="44"/>
      <c r="B470" s="40" t="s">
        <v>55</v>
      </c>
      <c r="C470" s="30" t="s">
        <v>12</v>
      </c>
      <c r="D470" s="127" t="s">
        <v>17</v>
      </c>
      <c r="E470" s="135"/>
      <c r="F470" s="42"/>
    </row>
    <row r="471" spans="1:6" ht="12" customHeight="1" outlineLevel="1" x14ac:dyDescent="0.25">
      <c r="A471" s="41"/>
      <c r="B471" s="40" t="s">
        <v>55</v>
      </c>
      <c r="C471" s="30" t="s">
        <v>25</v>
      </c>
      <c r="D471" s="127" t="s">
        <v>17</v>
      </c>
      <c r="E471" s="135"/>
      <c r="F471" s="42"/>
    </row>
    <row r="472" spans="1:6" ht="12" customHeight="1" outlineLevel="1" x14ac:dyDescent="0.25">
      <c r="A472" s="30"/>
      <c r="B472" s="40"/>
      <c r="C472" s="36" t="s">
        <v>277</v>
      </c>
      <c r="D472" s="36"/>
      <c r="E472" s="128"/>
      <c r="F472" s="36"/>
    </row>
    <row r="473" spans="1:6" ht="12" customHeight="1" outlineLevel="1" x14ac:dyDescent="0.25">
      <c r="A473" s="44"/>
      <c r="B473" s="40" t="s">
        <v>55</v>
      </c>
      <c r="C473" s="30" t="s">
        <v>12</v>
      </c>
      <c r="D473" s="127" t="s">
        <v>17</v>
      </c>
      <c r="E473" s="135"/>
      <c r="F473" s="42"/>
    </row>
    <row r="474" spans="1:6" ht="12" customHeight="1" outlineLevel="1" x14ac:dyDescent="0.25">
      <c r="A474" s="41"/>
      <c r="B474" s="40" t="s">
        <v>55</v>
      </c>
      <c r="C474" s="30" t="s">
        <v>25</v>
      </c>
      <c r="D474" s="127" t="s">
        <v>17</v>
      </c>
      <c r="E474" s="135"/>
      <c r="F474" s="42"/>
    </row>
    <row r="475" spans="1:6" ht="12" customHeight="1" x14ac:dyDescent="0.25">
      <c r="A475" s="36" t="s">
        <v>243</v>
      </c>
      <c r="B475" s="38"/>
      <c r="C475" s="38"/>
      <c r="D475" s="38"/>
      <c r="E475" s="207"/>
      <c r="F475" s="43"/>
    </row>
    <row r="476" spans="1:6" ht="12" customHeight="1" outlineLevel="1" x14ac:dyDescent="0.25">
      <c r="A476" s="30"/>
      <c r="B476" s="40"/>
      <c r="C476" s="36" t="s">
        <v>278</v>
      </c>
      <c r="D476" s="36"/>
      <c r="E476" s="128"/>
      <c r="F476" s="36"/>
    </row>
    <row r="477" spans="1:6" ht="12" customHeight="1" outlineLevel="1" x14ac:dyDescent="0.25">
      <c r="A477" s="44"/>
      <c r="B477" s="40" t="s">
        <v>55</v>
      </c>
      <c r="C477" s="30" t="s">
        <v>12</v>
      </c>
      <c r="D477" s="127" t="s">
        <v>19</v>
      </c>
      <c r="E477" s="134"/>
      <c r="F477" s="42"/>
    </row>
    <row r="478" spans="1:6" ht="12" customHeight="1" outlineLevel="1" x14ac:dyDescent="0.25">
      <c r="A478" s="41"/>
      <c r="B478" s="40" t="s">
        <v>55</v>
      </c>
      <c r="C478" s="30" t="s">
        <v>25</v>
      </c>
      <c r="D478" s="127" t="s">
        <v>180</v>
      </c>
      <c r="E478" s="137" t="s">
        <v>291</v>
      </c>
      <c r="F478" s="42"/>
    </row>
  </sheetData>
  <autoFilter ref="B21:B25" xr:uid="{00000000-0009-0000-0000-000002000000}"/>
  <mergeCells count="84">
    <mergeCell ref="D444:D445"/>
    <mergeCell ref="C444:C445"/>
    <mergeCell ref="B444:B445"/>
    <mergeCell ref="A444:A445"/>
    <mergeCell ref="D298:D299"/>
    <mergeCell ref="C298:C299"/>
    <mergeCell ref="B298:B299"/>
    <mergeCell ref="A298:A299"/>
    <mergeCell ref="D330:D331"/>
    <mergeCell ref="C330:C331"/>
    <mergeCell ref="B330:B331"/>
    <mergeCell ref="A330:A331"/>
    <mergeCell ref="D354:D355"/>
    <mergeCell ref="C354:C355"/>
    <mergeCell ref="B354:B355"/>
    <mergeCell ref="A354:A355"/>
    <mergeCell ref="C334:C335"/>
    <mergeCell ref="B334:B335"/>
    <mergeCell ref="A334:A335"/>
    <mergeCell ref="D334:D335"/>
    <mergeCell ref="D389:D390"/>
    <mergeCell ref="D358:D359"/>
    <mergeCell ref="D413:D414"/>
    <mergeCell ref="C389:C390"/>
    <mergeCell ref="B389:B390"/>
    <mergeCell ref="A389:A390"/>
    <mergeCell ref="D409:D410"/>
    <mergeCell ref="C409:C410"/>
    <mergeCell ref="B409:B410"/>
    <mergeCell ref="A409:A410"/>
    <mergeCell ref="C358:C359"/>
    <mergeCell ref="B358:B359"/>
    <mergeCell ref="A358:A359"/>
    <mergeCell ref="C413:C414"/>
    <mergeCell ref="B413:B414"/>
    <mergeCell ref="A413:A414"/>
    <mergeCell ref="B198:B199"/>
    <mergeCell ref="A198:A199"/>
    <mergeCell ref="C198:C199"/>
    <mergeCell ref="D198:D199"/>
    <mergeCell ref="C302:C303"/>
    <mergeCell ref="B302:B303"/>
    <mergeCell ref="A302:A303"/>
    <mergeCell ref="D302:D303"/>
    <mergeCell ref="D178:D179"/>
    <mergeCell ref="C178:C179"/>
    <mergeCell ref="B178:B179"/>
    <mergeCell ref="A178:A179"/>
    <mergeCell ref="C165:C169"/>
    <mergeCell ref="B165:B169"/>
    <mergeCell ref="A165:A169"/>
    <mergeCell ref="D165:D169"/>
    <mergeCell ref="C159:C161"/>
    <mergeCell ref="B159:B161"/>
    <mergeCell ref="A159:A161"/>
    <mergeCell ref="D159:D161"/>
    <mergeCell ref="D1:F1"/>
    <mergeCell ref="B17:C17"/>
    <mergeCell ref="D3:F3"/>
    <mergeCell ref="D6:F6"/>
    <mergeCell ref="D5:F5"/>
    <mergeCell ref="D7:F7"/>
    <mergeCell ref="A5:C5"/>
    <mergeCell ref="A8:C8"/>
    <mergeCell ref="D2:F2"/>
    <mergeCell ref="A7:C7"/>
    <mergeCell ref="A1:C1"/>
    <mergeCell ref="A2:C2"/>
    <mergeCell ref="A3:C3"/>
    <mergeCell ref="A4:C4"/>
    <mergeCell ref="B14:C14"/>
    <mergeCell ref="B15:C15"/>
    <mergeCell ref="A6:C6"/>
    <mergeCell ref="B16:C16"/>
    <mergeCell ref="D4:F4"/>
    <mergeCell ref="D8:F8"/>
    <mergeCell ref="D30:D32"/>
    <mergeCell ref="C30:C32"/>
    <mergeCell ref="B30:B32"/>
    <mergeCell ref="A30:A32"/>
    <mergeCell ref="C33:C34"/>
    <mergeCell ref="B33:B34"/>
    <mergeCell ref="A33:A34"/>
    <mergeCell ref="D33:D34"/>
  </mergeCells>
  <phoneticPr fontId="1" type="noConversion"/>
  <conditionalFormatting sqref="B15:B18">
    <cfRule type="cellIs" dxfId="4305" priority="6623" stopIfTrue="1" operator="equal">
      <formula>"Not implemented"</formula>
    </cfRule>
    <cfRule type="cellIs" dxfId="4304" priority="6624" stopIfTrue="1" operator="equal">
      <formula>"Not tested"</formula>
    </cfRule>
    <cfRule type="cellIs" dxfId="4303" priority="6625" stopIfTrue="1" operator="equal">
      <formula>"Not available"</formula>
    </cfRule>
    <cfRule type="cellIs" dxfId="4302" priority="6626" stopIfTrue="1" operator="equal">
      <formula>"Blocker"</formula>
    </cfRule>
    <cfRule type="cellIs" dxfId="4301" priority="6627" stopIfTrue="1" operator="equal">
      <formula>"Critical"</formula>
    </cfRule>
    <cfRule type="cellIs" dxfId="4300" priority="6628" stopIfTrue="1" operator="equal">
      <formula>"Major"</formula>
    </cfRule>
    <cfRule type="cellIs" dxfId="4299" priority="6629" stopIfTrue="1" operator="equal">
      <formula>"Minor"</formula>
    </cfRule>
    <cfRule type="cellIs" dxfId="4298" priority="6630" stopIfTrue="1" operator="equal">
      <formula>"Trivial"</formula>
    </cfRule>
    <cfRule type="cellIs" dxfId="4297" priority="6631" stopIfTrue="1" operator="equal">
      <formula>"Partially tested"</formula>
    </cfRule>
  </conditionalFormatting>
  <conditionalFormatting sqref="E24:I25 G23:I23 D1:I22 D195:I196">
    <cfRule type="cellIs" dxfId="4296" priority="6621" stopIfTrue="1" operator="equal">
      <formula>"Minor"</formula>
    </cfRule>
    <cfRule type="cellIs" dxfId="4295" priority="6663" stopIfTrue="1" operator="equal">
      <formula>"Not implemented"</formula>
    </cfRule>
    <cfRule type="cellIs" dxfId="4294" priority="6664" stopIfTrue="1" operator="equal">
      <formula>"Not tested"</formula>
    </cfRule>
    <cfRule type="cellIs" dxfId="4293" priority="6665" stopIfTrue="1" operator="equal">
      <formula>"Not available"</formula>
    </cfRule>
    <cfRule type="cellIs" dxfId="4292" priority="6666" stopIfTrue="1" operator="equal">
      <formula>"Critical"</formula>
    </cfRule>
    <cfRule type="cellIs" dxfId="4291" priority="6667" stopIfTrue="1" operator="equal">
      <formula>"Major"</formula>
    </cfRule>
    <cfRule type="cellIs" dxfId="4290" priority="6668" stopIfTrue="1" operator="equal">
      <formula>"Average"</formula>
    </cfRule>
    <cfRule type="cellIs" dxfId="4289" priority="6669" stopIfTrue="1" operator="equal">
      <formula>"OK"</formula>
    </cfRule>
    <cfRule type="cellIs" dxfId="4288" priority="6670" stopIfTrue="1" operator="equal">
      <formula>"Enhancement"</formula>
    </cfRule>
    <cfRule type="cellIs" dxfId="4287" priority="6671" stopIfTrue="1" operator="equal">
      <formula>"Partially tested"</formula>
    </cfRule>
  </conditionalFormatting>
  <conditionalFormatting sqref="D24:D25">
    <cfRule type="cellIs" dxfId="4286" priority="6541" stopIfTrue="1" operator="equal">
      <formula>"Minor"</formula>
    </cfRule>
    <cfRule type="cellIs" dxfId="4285" priority="6542" stopIfTrue="1" operator="equal">
      <formula>"Not implemented"</formula>
    </cfRule>
    <cfRule type="cellIs" dxfId="4284" priority="6543" stopIfTrue="1" operator="equal">
      <formula>"Not tested"</formula>
    </cfRule>
    <cfRule type="cellIs" dxfId="4283" priority="6544" stopIfTrue="1" operator="equal">
      <formula>"Not available"</formula>
    </cfRule>
    <cfRule type="cellIs" dxfId="4282" priority="6545" stopIfTrue="1" operator="equal">
      <formula>"Critical"</formula>
    </cfRule>
    <cfRule type="cellIs" dxfId="4281" priority="6546" stopIfTrue="1" operator="equal">
      <formula>"Major"</formula>
    </cfRule>
    <cfRule type="cellIs" dxfId="4280" priority="6547" stopIfTrue="1" operator="equal">
      <formula>"Average"</formula>
    </cfRule>
    <cfRule type="cellIs" dxfId="4279" priority="6548" stopIfTrue="1" operator="equal">
      <formula>"OK"</formula>
    </cfRule>
    <cfRule type="cellIs" dxfId="4278" priority="6549" stopIfTrue="1" operator="equal">
      <formula>"Enhancement"</formula>
    </cfRule>
    <cfRule type="cellIs" dxfId="4277" priority="6550" stopIfTrue="1" operator="equal">
      <formula>"Partially tested"</formula>
    </cfRule>
  </conditionalFormatting>
  <conditionalFormatting sqref="D27:D28">
    <cfRule type="cellIs" dxfId="4276" priority="6411" stopIfTrue="1" operator="equal">
      <formula>"Minor"</formula>
    </cfRule>
    <cfRule type="cellIs" dxfId="4275" priority="6412" stopIfTrue="1" operator="equal">
      <formula>"Not implemented"</formula>
    </cfRule>
    <cfRule type="cellIs" dxfId="4274" priority="6413" stopIfTrue="1" operator="equal">
      <formula>"Not tested"</formula>
    </cfRule>
    <cfRule type="cellIs" dxfId="4273" priority="6414" stopIfTrue="1" operator="equal">
      <formula>"Not available"</formula>
    </cfRule>
    <cfRule type="cellIs" dxfId="4272" priority="6415" stopIfTrue="1" operator="equal">
      <formula>"Critical"</formula>
    </cfRule>
    <cfRule type="cellIs" dxfId="4271" priority="6416" stopIfTrue="1" operator="equal">
      <formula>"Major"</formula>
    </cfRule>
    <cfRule type="cellIs" dxfId="4270" priority="6417" stopIfTrue="1" operator="equal">
      <formula>"Average"</formula>
    </cfRule>
    <cfRule type="cellIs" dxfId="4269" priority="6418" stopIfTrue="1" operator="equal">
      <formula>"OK"</formula>
    </cfRule>
    <cfRule type="cellIs" dxfId="4268" priority="6419" stopIfTrue="1" operator="equal">
      <formula>"Enhancement"</formula>
    </cfRule>
    <cfRule type="cellIs" dxfId="4267" priority="6420" stopIfTrue="1" operator="equal">
      <formula>"Partially tested"</formula>
    </cfRule>
  </conditionalFormatting>
  <conditionalFormatting sqref="G26:I26">
    <cfRule type="cellIs" dxfId="4266" priority="6431" stopIfTrue="1" operator="equal">
      <formula>"Minor"</formula>
    </cfRule>
    <cfRule type="cellIs" dxfId="4265" priority="6432" stopIfTrue="1" operator="equal">
      <formula>"Not implemented"</formula>
    </cfRule>
    <cfRule type="cellIs" dxfId="4264" priority="6433" stopIfTrue="1" operator="equal">
      <formula>"Not tested"</formula>
    </cfRule>
    <cfRule type="cellIs" dxfId="4263" priority="6434" stopIfTrue="1" operator="equal">
      <formula>"Not available"</formula>
    </cfRule>
    <cfRule type="cellIs" dxfId="4262" priority="6435" stopIfTrue="1" operator="equal">
      <formula>"Critical"</formula>
    </cfRule>
    <cfRule type="cellIs" dxfId="4261" priority="6436" stopIfTrue="1" operator="equal">
      <formula>"Major"</formula>
    </cfRule>
    <cfRule type="cellIs" dxfId="4260" priority="6437" stopIfTrue="1" operator="equal">
      <formula>"Average"</formula>
    </cfRule>
    <cfRule type="cellIs" dxfId="4259" priority="6438" stopIfTrue="1" operator="equal">
      <formula>"OK"</formula>
    </cfRule>
    <cfRule type="cellIs" dxfId="4258" priority="6439" stopIfTrue="1" operator="equal">
      <formula>"Enhancement"</formula>
    </cfRule>
    <cfRule type="cellIs" dxfId="4257" priority="6440" stopIfTrue="1" operator="equal">
      <formula>"Partially tested"</formula>
    </cfRule>
  </conditionalFormatting>
  <conditionalFormatting sqref="E27:I28">
    <cfRule type="cellIs" dxfId="4256" priority="6421" stopIfTrue="1" operator="equal">
      <formula>"Minor"</formula>
    </cfRule>
    <cfRule type="cellIs" dxfId="4255" priority="6422" stopIfTrue="1" operator="equal">
      <formula>"Not implemented"</formula>
    </cfRule>
    <cfRule type="cellIs" dxfId="4254" priority="6423" stopIfTrue="1" operator="equal">
      <formula>"Not tested"</formula>
    </cfRule>
    <cfRule type="cellIs" dxfId="4253" priority="6424" stopIfTrue="1" operator="equal">
      <formula>"Not available"</formula>
    </cfRule>
    <cfRule type="cellIs" dxfId="4252" priority="6425" stopIfTrue="1" operator="equal">
      <formula>"Critical"</formula>
    </cfRule>
    <cfRule type="cellIs" dxfId="4251" priority="6426" stopIfTrue="1" operator="equal">
      <formula>"Major"</formula>
    </cfRule>
    <cfRule type="cellIs" dxfId="4250" priority="6427" stopIfTrue="1" operator="equal">
      <formula>"Average"</formula>
    </cfRule>
    <cfRule type="cellIs" dxfId="4249" priority="6428" stopIfTrue="1" operator="equal">
      <formula>"OK"</formula>
    </cfRule>
    <cfRule type="cellIs" dxfId="4248" priority="6429" stopIfTrue="1" operator="equal">
      <formula>"Enhancement"</formula>
    </cfRule>
    <cfRule type="cellIs" dxfId="4247" priority="6430" stopIfTrue="1" operator="equal">
      <formula>"Partially tested"</formula>
    </cfRule>
  </conditionalFormatting>
  <conditionalFormatting sqref="G29:I29">
    <cfRule type="cellIs" dxfId="4246" priority="6401" stopIfTrue="1" operator="equal">
      <formula>"Minor"</formula>
    </cfRule>
    <cfRule type="cellIs" dxfId="4245" priority="6402" stopIfTrue="1" operator="equal">
      <formula>"Not implemented"</formula>
    </cfRule>
    <cfRule type="cellIs" dxfId="4244" priority="6403" stopIfTrue="1" operator="equal">
      <formula>"Not tested"</formula>
    </cfRule>
    <cfRule type="cellIs" dxfId="4243" priority="6404" stopIfTrue="1" operator="equal">
      <formula>"Not available"</formula>
    </cfRule>
    <cfRule type="cellIs" dxfId="4242" priority="6405" stopIfTrue="1" operator="equal">
      <formula>"Critical"</formula>
    </cfRule>
    <cfRule type="cellIs" dxfId="4241" priority="6406" stopIfTrue="1" operator="equal">
      <formula>"Major"</formula>
    </cfRule>
    <cfRule type="cellIs" dxfId="4240" priority="6407" stopIfTrue="1" operator="equal">
      <formula>"Average"</formula>
    </cfRule>
    <cfRule type="cellIs" dxfId="4239" priority="6408" stopIfTrue="1" operator="equal">
      <formula>"OK"</formula>
    </cfRule>
    <cfRule type="cellIs" dxfId="4238" priority="6409" stopIfTrue="1" operator="equal">
      <formula>"Enhancement"</formula>
    </cfRule>
    <cfRule type="cellIs" dxfId="4237" priority="6410" stopIfTrue="1" operator="equal">
      <formula>"Partially tested"</formula>
    </cfRule>
  </conditionalFormatting>
  <conditionalFormatting sqref="E30:I34">
    <cfRule type="cellIs" dxfId="4236" priority="6391" stopIfTrue="1" operator="equal">
      <formula>"Minor"</formula>
    </cfRule>
    <cfRule type="cellIs" dxfId="4235" priority="6392" stopIfTrue="1" operator="equal">
      <formula>"Not implemented"</formula>
    </cfRule>
    <cfRule type="cellIs" dxfId="4234" priority="6393" stopIfTrue="1" operator="equal">
      <formula>"Not tested"</formula>
    </cfRule>
    <cfRule type="cellIs" dxfId="4233" priority="6394" stopIfTrue="1" operator="equal">
      <formula>"Not available"</formula>
    </cfRule>
    <cfRule type="cellIs" dxfId="4232" priority="6395" stopIfTrue="1" operator="equal">
      <formula>"Critical"</formula>
    </cfRule>
    <cfRule type="cellIs" dxfId="4231" priority="6396" stopIfTrue="1" operator="equal">
      <formula>"Major"</formula>
    </cfRule>
    <cfRule type="cellIs" dxfId="4230" priority="6397" stopIfTrue="1" operator="equal">
      <formula>"Average"</formula>
    </cfRule>
    <cfRule type="cellIs" dxfId="4229" priority="6398" stopIfTrue="1" operator="equal">
      <formula>"OK"</formula>
    </cfRule>
    <cfRule type="cellIs" dxfId="4228" priority="6399" stopIfTrue="1" operator="equal">
      <formula>"Enhancement"</formula>
    </cfRule>
    <cfRule type="cellIs" dxfId="4227" priority="6400" stopIfTrue="1" operator="equal">
      <formula>"Partially tested"</formula>
    </cfRule>
  </conditionalFormatting>
  <conditionalFormatting sqref="D30:D31 D33">
    <cfRule type="cellIs" dxfId="4226" priority="6381" stopIfTrue="1" operator="equal">
      <formula>"Minor"</formula>
    </cfRule>
    <cfRule type="cellIs" dxfId="4225" priority="6382" stopIfTrue="1" operator="equal">
      <formula>"Not implemented"</formula>
    </cfRule>
    <cfRule type="cellIs" dxfId="4224" priority="6383" stopIfTrue="1" operator="equal">
      <formula>"Not tested"</formula>
    </cfRule>
    <cfRule type="cellIs" dxfId="4223" priority="6384" stopIfTrue="1" operator="equal">
      <formula>"Not available"</formula>
    </cfRule>
    <cfRule type="cellIs" dxfId="4222" priority="6385" stopIfTrue="1" operator="equal">
      <formula>"Critical"</formula>
    </cfRule>
    <cfRule type="cellIs" dxfId="4221" priority="6386" stopIfTrue="1" operator="equal">
      <formula>"Major"</formula>
    </cfRule>
    <cfRule type="cellIs" dxfId="4220" priority="6387" stopIfTrue="1" operator="equal">
      <formula>"Average"</formula>
    </cfRule>
    <cfRule type="cellIs" dxfId="4219" priority="6388" stopIfTrue="1" operator="equal">
      <formula>"OK"</formula>
    </cfRule>
    <cfRule type="cellIs" dxfId="4218" priority="6389" stopIfTrue="1" operator="equal">
      <formula>"Enhancement"</formula>
    </cfRule>
    <cfRule type="cellIs" dxfId="4217" priority="6390" stopIfTrue="1" operator="equal">
      <formula>"Partially tested"</formula>
    </cfRule>
  </conditionalFormatting>
  <conditionalFormatting sqref="D144:I144">
    <cfRule type="cellIs" dxfId="4216" priority="5851" stopIfTrue="1" operator="equal">
      <formula>"Minor"</formula>
    </cfRule>
    <cfRule type="cellIs" dxfId="4215" priority="5852" stopIfTrue="1" operator="equal">
      <formula>"Not implemented"</formula>
    </cfRule>
    <cfRule type="cellIs" dxfId="4214" priority="5853" stopIfTrue="1" operator="equal">
      <formula>"Not tested"</formula>
    </cfRule>
    <cfRule type="cellIs" dxfId="4213" priority="5854" stopIfTrue="1" operator="equal">
      <formula>"Not available"</formula>
    </cfRule>
    <cfRule type="cellIs" dxfId="4212" priority="5855" stopIfTrue="1" operator="equal">
      <formula>"Critical"</formula>
    </cfRule>
    <cfRule type="cellIs" dxfId="4211" priority="5856" stopIfTrue="1" operator="equal">
      <formula>"Major"</formula>
    </cfRule>
    <cfRule type="cellIs" dxfId="4210" priority="5857" stopIfTrue="1" operator="equal">
      <formula>"Average"</formula>
    </cfRule>
    <cfRule type="cellIs" dxfId="4209" priority="5858" stopIfTrue="1" operator="equal">
      <formula>"OK"</formula>
    </cfRule>
    <cfRule type="cellIs" dxfId="4208" priority="5859" stopIfTrue="1" operator="equal">
      <formula>"Enhancement"</formula>
    </cfRule>
    <cfRule type="cellIs" dxfId="4207" priority="5860" stopIfTrue="1" operator="equal">
      <formula>"Partially tested"</formula>
    </cfRule>
  </conditionalFormatting>
  <conditionalFormatting sqref="D149:D150">
    <cfRule type="cellIs" dxfId="4206" priority="5761" stopIfTrue="1" operator="equal">
      <formula>"Minor"</formula>
    </cfRule>
    <cfRule type="cellIs" dxfId="4205" priority="5762" stopIfTrue="1" operator="equal">
      <formula>"Not implemented"</formula>
    </cfRule>
    <cfRule type="cellIs" dxfId="4204" priority="5763" stopIfTrue="1" operator="equal">
      <formula>"Not tested"</formula>
    </cfRule>
    <cfRule type="cellIs" dxfId="4203" priority="5764" stopIfTrue="1" operator="equal">
      <formula>"Not available"</formula>
    </cfRule>
    <cfRule type="cellIs" dxfId="4202" priority="5765" stopIfTrue="1" operator="equal">
      <formula>"Critical"</formula>
    </cfRule>
    <cfRule type="cellIs" dxfId="4201" priority="5766" stopIfTrue="1" operator="equal">
      <formula>"Major"</formula>
    </cfRule>
    <cfRule type="cellIs" dxfId="4200" priority="5767" stopIfTrue="1" operator="equal">
      <formula>"Average"</formula>
    </cfRule>
    <cfRule type="cellIs" dxfId="4199" priority="5768" stopIfTrue="1" operator="equal">
      <formula>"OK"</formula>
    </cfRule>
    <cfRule type="cellIs" dxfId="4198" priority="5769" stopIfTrue="1" operator="equal">
      <formula>"Enhancement"</formula>
    </cfRule>
    <cfRule type="cellIs" dxfId="4197" priority="5770" stopIfTrue="1" operator="equal">
      <formula>"Partially tested"</formula>
    </cfRule>
  </conditionalFormatting>
  <conditionalFormatting sqref="D164:D165">
    <cfRule type="cellIs" dxfId="4196" priority="5701" stopIfTrue="1" operator="equal">
      <formula>"Minor"</formula>
    </cfRule>
    <cfRule type="cellIs" dxfId="4195" priority="5702" stopIfTrue="1" operator="equal">
      <formula>"Not implemented"</formula>
    </cfRule>
    <cfRule type="cellIs" dxfId="4194" priority="5703" stopIfTrue="1" operator="equal">
      <formula>"Not tested"</formula>
    </cfRule>
    <cfRule type="cellIs" dxfId="4193" priority="5704" stopIfTrue="1" operator="equal">
      <formula>"Not available"</formula>
    </cfRule>
    <cfRule type="cellIs" dxfId="4192" priority="5705" stopIfTrue="1" operator="equal">
      <formula>"Critical"</formula>
    </cfRule>
    <cfRule type="cellIs" dxfId="4191" priority="5706" stopIfTrue="1" operator="equal">
      <formula>"Major"</formula>
    </cfRule>
    <cfRule type="cellIs" dxfId="4190" priority="5707" stopIfTrue="1" operator="equal">
      <formula>"Average"</formula>
    </cfRule>
    <cfRule type="cellIs" dxfId="4189" priority="5708" stopIfTrue="1" operator="equal">
      <formula>"OK"</formula>
    </cfRule>
    <cfRule type="cellIs" dxfId="4188" priority="5709" stopIfTrue="1" operator="equal">
      <formula>"Enhancement"</formula>
    </cfRule>
    <cfRule type="cellIs" dxfId="4187" priority="5710" stopIfTrue="1" operator="equal">
      <formula>"Partially tested"</formula>
    </cfRule>
  </conditionalFormatting>
  <conditionalFormatting sqref="G151:I151">
    <cfRule type="cellIs" dxfId="4186" priority="5811" stopIfTrue="1" operator="equal">
      <formula>"Minor"</formula>
    </cfRule>
    <cfRule type="cellIs" dxfId="4185" priority="5812" stopIfTrue="1" operator="equal">
      <formula>"Not implemented"</formula>
    </cfRule>
    <cfRule type="cellIs" dxfId="4184" priority="5813" stopIfTrue="1" operator="equal">
      <formula>"Not tested"</formula>
    </cfRule>
    <cfRule type="cellIs" dxfId="4183" priority="5814" stopIfTrue="1" operator="equal">
      <formula>"Not available"</formula>
    </cfRule>
    <cfRule type="cellIs" dxfId="4182" priority="5815" stopIfTrue="1" operator="equal">
      <formula>"Critical"</formula>
    </cfRule>
    <cfRule type="cellIs" dxfId="4181" priority="5816" stopIfTrue="1" operator="equal">
      <formula>"Major"</formula>
    </cfRule>
    <cfRule type="cellIs" dxfId="4180" priority="5817" stopIfTrue="1" operator="equal">
      <formula>"Average"</formula>
    </cfRule>
    <cfRule type="cellIs" dxfId="4179" priority="5818" stopIfTrue="1" operator="equal">
      <formula>"OK"</formula>
    </cfRule>
    <cfRule type="cellIs" dxfId="4178" priority="5819" stopIfTrue="1" operator="equal">
      <formula>"Enhancement"</formula>
    </cfRule>
    <cfRule type="cellIs" dxfId="4177" priority="5820" stopIfTrue="1" operator="equal">
      <formula>"Partially tested"</formula>
    </cfRule>
  </conditionalFormatting>
  <conditionalFormatting sqref="G148:I148">
    <cfRule type="cellIs" dxfId="4176" priority="5781" stopIfTrue="1" operator="equal">
      <formula>"Minor"</formula>
    </cfRule>
    <cfRule type="cellIs" dxfId="4175" priority="5782" stopIfTrue="1" operator="equal">
      <formula>"Not implemented"</formula>
    </cfRule>
    <cfRule type="cellIs" dxfId="4174" priority="5783" stopIfTrue="1" operator="equal">
      <formula>"Not tested"</formula>
    </cfRule>
    <cfRule type="cellIs" dxfId="4173" priority="5784" stopIfTrue="1" operator="equal">
      <formula>"Not available"</formula>
    </cfRule>
    <cfRule type="cellIs" dxfId="4172" priority="5785" stopIfTrue="1" operator="equal">
      <formula>"Critical"</formula>
    </cfRule>
    <cfRule type="cellIs" dxfId="4171" priority="5786" stopIfTrue="1" operator="equal">
      <formula>"Major"</formula>
    </cfRule>
    <cfRule type="cellIs" dxfId="4170" priority="5787" stopIfTrue="1" operator="equal">
      <formula>"Average"</formula>
    </cfRule>
    <cfRule type="cellIs" dxfId="4169" priority="5788" stopIfTrue="1" operator="equal">
      <formula>"OK"</formula>
    </cfRule>
    <cfRule type="cellIs" dxfId="4168" priority="5789" stopIfTrue="1" operator="equal">
      <formula>"Enhancement"</formula>
    </cfRule>
    <cfRule type="cellIs" dxfId="4167" priority="5790" stopIfTrue="1" operator="equal">
      <formula>"Partially tested"</formula>
    </cfRule>
  </conditionalFormatting>
  <conditionalFormatting sqref="E149:I150">
    <cfRule type="cellIs" dxfId="4166" priority="5771" stopIfTrue="1" operator="equal">
      <formula>"Minor"</formula>
    </cfRule>
    <cfRule type="cellIs" dxfId="4165" priority="5772" stopIfTrue="1" operator="equal">
      <formula>"Not implemented"</formula>
    </cfRule>
    <cfRule type="cellIs" dxfId="4164" priority="5773" stopIfTrue="1" operator="equal">
      <formula>"Not tested"</formula>
    </cfRule>
    <cfRule type="cellIs" dxfId="4163" priority="5774" stopIfTrue="1" operator="equal">
      <formula>"Not available"</formula>
    </cfRule>
    <cfRule type="cellIs" dxfId="4162" priority="5775" stopIfTrue="1" operator="equal">
      <formula>"Critical"</formula>
    </cfRule>
    <cfRule type="cellIs" dxfId="4161" priority="5776" stopIfTrue="1" operator="equal">
      <formula>"Major"</formula>
    </cfRule>
    <cfRule type="cellIs" dxfId="4160" priority="5777" stopIfTrue="1" operator="equal">
      <formula>"Average"</formula>
    </cfRule>
    <cfRule type="cellIs" dxfId="4159" priority="5778" stopIfTrue="1" operator="equal">
      <formula>"OK"</formula>
    </cfRule>
    <cfRule type="cellIs" dxfId="4158" priority="5779" stopIfTrue="1" operator="equal">
      <formula>"Enhancement"</formula>
    </cfRule>
    <cfRule type="cellIs" dxfId="4157" priority="5780" stopIfTrue="1" operator="equal">
      <formula>"Partially tested"</formula>
    </cfRule>
  </conditionalFormatting>
  <conditionalFormatting sqref="G163:I163">
    <cfRule type="cellIs" dxfId="4156" priority="5721" stopIfTrue="1" operator="equal">
      <formula>"Minor"</formula>
    </cfRule>
    <cfRule type="cellIs" dxfId="4155" priority="5722" stopIfTrue="1" operator="equal">
      <formula>"Not implemented"</formula>
    </cfRule>
    <cfRule type="cellIs" dxfId="4154" priority="5723" stopIfTrue="1" operator="equal">
      <formula>"Not tested"</formula>
    </cfRule>
    <cfRule type="cellIs" dxfId="4153" priority="5724" stopIfTrue="1" operator="equal">
      <formula>"Not available"</formula>
    </cfRule>
    <cfRule type="cellIs" dxfId="4152" priority="5725" stopIfTrue="1" operator="equal">
      <formula>"Critical"</formula>
    </cfRule>
    <cfRule type="cellIs" dxfId="4151" priority="5726" stopIfTrue="1" operator="equal">
      <formula>"Major"</formula>
    </cfRule>
    <cfRule type="cellIs" dxfId="4150" priority="5727" stopIfTrue="1" operator="equal">
      <formula>"Average"</formula>
    </cfRule>
    <cfRule type="cellIs" dxfId="4149" priority="5728" stopIfTrue="1" operator="equal">
      <formula>"OK"</formula>
    </cfRule>
    <cfRule type="cellIs" dxfId="4148" priority="5729" stopIfTrue="1" operator="equal">
      <formula>"Enhancement"</formula>
    </cfRule>
    <cfRule type="cellIs" dxfId="4147" priority="5730" stopIfTrue="1" operator="equal">
      <formula>"Partially tested"</formula>
    </cfRule>
  </conditionalFormatting>
  <conditionalFormatting sqref="E164:I169">
    <cfRule type="cellIs" dxfId="4146" priority="5711" stopIfTrue="1" operator="equal">
      <formula>"Minor"</formula>
    </cfRule>
    <cfRule type="cellIs" dxfId="4145" priority="5712" stopIfTrue="1" operator="equal">
      <formula>"Not implemented"</formula>
    </cfRule>
    <cfRule type="cellIs" dxfId="4144" priority="5713" stopIfTrue="1" operator="equal">
      <formula>"Not tested"</formula>
    </cfRule>
    <cfRule type="cellIs" dxfId="4143" priority="5714" stopIfTrue="1" operator="equal">
      <formula>"Not available"</formula>
    </cfRule>
    <cfRule type="cellIs" dxfId="4142" priority="5715" stopIfTrue="1" operator="equal">
      <formula>"Critical"</formula>
    </cfRule>
    <cfRule type="cellIs" dxfId="4141" priority="5716" stopIfTrue="1" operator="equal">
      <formula>"Major"</formula>
    </cfRule>
    <cfRule type="cellIs" dxfId="4140" priority="5717" stopIfTrue="1" operator="equal">
      <formula>"Average"</formula>
    </cfRule>
    <cfRule type="cellIs" dxfId="4139" priority="5718" stopIfTrue="1" operator="equal">
      <formula>"OK"</formula>
    </cfRule>
    <cfRule type="cellIs" dxfId="4138" priority="5719" stopIfTrue="1" operator="equal">
      <formula>"Enhancement"</formula>
    </cfRule>
    <cfRule type="cellIs" dxfId="4137" priority="5720" stopIfTrue="1" operator="equal">
      <formula>"Partially tested"</formula>
    </cfRule>
  </conditionalFormatting>
  <conditionalFormatting sqref="D152:D153">
    <cfRule type="cellIs" dxfId="4136" priority="5791" stopIfTrue="1" operator="equal">
      <formula>"Minor"</formula>
    </cfRule>
    <cfRule type="cellIs" dxfId="4135" priority="5792" stopIfTrue="1" operator="equal">
      <formula>"Not implemented"</formula>
    </cfRule>
    <cfRule type="cellIs" dxfId="4134" priority="5793" stopIfTrue="1" operator="equal">
      <formula>"Not tested"</formula>
    </cfRule>
    <cfRule type="cellIs" dxfId="4133" priority="5794" stopIfTrue="1" operator="equal">
      <formula>"Not available"</formula>
    </cfRule>
    <cfRule type="cellIs" dxfId="4132" priority="5795" stopIfTrue="1" operator="equal">
      <formula>"Critical"</formula>
    </cfRule>
    <cfRule type="cellIs" dxfId="4131" priority="5796" stopIfTrue="1" operator="equal">
      <formula>"Major"</formula>
    </cfRule>
    <cfRule type="cellIs" dxfId="4130" priority="5797" stopIfTrue="1" operator="equal">
      <formula>"Average"</formula>
    </cfRule>
    <cfRule type="cellIs" dxfId="4129" priority="5798" stopIfTrue="1" operator="equal">
      <formula>"OK"</formula>
    </cfRule>
    <cfRule type="cellIs" dxfId="4128" priority="5799" stopIfTrue="1" operator="equal">
      <formula>"Enhancement"</formula>
    </cfRule>
    <cfRule type="cellIs" dxfId="4127" priority="5800" stopIfTrue="1" operator="equal">
      <formula>"Partially tested"</formula>
    </cfRule>
  </conditionalFormatting>
  <conditionalFormatting sqref="E152:I153">
    <cfRule type="cellIs" dxfId="4126" priority="5801" stopIfTrue="1" operator="equal">
      <formula>"Minor"</formula>
    </cfRule>
    <cfRule type="cellIs" dxfId="4125" priority="5802" stopIfTrue="1" operator="equal">
      <formula>"Not implemented"</formula>
    </cfRule>
    <cfRule type="cellIs" dxfId="4124" priority="5803" stopIfTrue="1" operator="equal">
      <formula>"Not tested"</formula>
    </cfRule>
    <cfRule type="cellIs" dxfId="4123" priority="5804" stopIfTrue="1" operator="equal">
      <formula>"Not available"</formula>
    </cfRule>
    <cfRule type="cellIs" dxfId="4122" priority="5805" stopIfTrue="1" operator="equal">
      <formula>"Critical"</formula>
    </cfRule>
    <cfRule type="cellIs" dxfId="4121" priority="5806" stopIfTrue="1" operator="equal">
      <formula>"Major"</formula>
    </cfRule>
    <cfRule type="cellIs" dxfId="4120" priority="5807" stopIfTrue="1" operator="equal">
      <formula>"Average"</formula>
    </cfRule>
    <cfRule type="cellIs" dxfId="4119" priority="5808" stopIfTrue="1" operator="equal">
      <formula>"OK"</formula>
    </cfRule>
    <cfRule type="cellIs" dxfId="4118" priority="5809" stopIfTrue="1" operator="equal">
      <formula>"Enhancement"</formula>
    </cfRule>
    <cfRule type="cellIs" dxfId="4117" priority="5810" stopIfTrue="1" operator="equal">
      <formula>"Partially tested"</formula>
    </cfRule>
  </conditionalFormatting>
  <conditionalFormatting sqref="D156:D157">
    <cfRule type="cellIs" dxfId="4116" priority="5641" stopIfTrue="1" operator="equal">
      <formula>"Minor"</formula>
    </cfRule>
    <cfRule type="cellIs" dxfId="4115" priority="5642" stopIfTrue="1" operator="equal">
      <formula>"Not implemented"</formula>
    </cfRule>
    <cfRule type="cellIs" dxfId="4114" priority="5643" stopIfTrue="1" operator="equal">
      <formula>"Not tested"</formula>
    </cfRule>
    <cfRule type="cellIs" dxfId="4113" priority="5644" stopIfTrue="1" operator="equal">
      <formula>"Not available"</formula>
    </cfRule>
    <cfRule type="cellIs" dxfId="4112" priority="5645" stopIfTrue="1" operator="equal">
      <formula>"Critical"</formula>
    </cfRule>
    <cfRule type="cellIs" dxfId="4111" priority="5646" stopIfTrue="1" operator="equal">
      <formula>"Major"</formula>
    </cfRule>
    <cfRule type="cellIs" dxfId="4110" priority="5647" stopIfTrue="1" operator="equal">
      <formula>"Average"</formula>
    </cfRule>
    <cfRule type="cellIs" dxfId="4109" priority="5648" stopIfTrue="1" operator="equal">
      <formula>"OK"</formula>
    </cfRule>
    <cfRule type="cellIs" dxfId="4108" priority="5649" stopIfTrue="1" operator="equal">
      <formula>"Enhancement"</formula>
    </cfRule>
    <cfRule type="cellIs" dxfId="4107" priority="5650" stopIfTrue="1" operator="equal">
      <formula>"Partially tested"</formula>
    </cfRule>
  </conditionalFormatting>
  <conditionalFormatting sqref="G155:I155">
    <cfRule type="cellIs" dxfId="4106" priority="5661" stopIfTrue="1" operator="equal">
      <formula>"Minor"</formula>
    </cfRule>
    <cfRule type="cellIs" dxfId="4105" priority="5662" stopIfTrue="1" operator="equal">
      <formula>"Not implemented"</formula>
    </cfRule>
    <cfRule type="cellIs" dxfId="4104" priority="5663" stopIfTrue="1" operator="equal">
      <formula>"Not tested"</formula>
    </cfRule>
    <cfRule type="cellIs" dxfId="4103" priority="5664" stopIfTrue="1" operator="equal">
      <formula>"Not available"</formula>
    </cfRule>
    <cfRule type="cellIs" dxfId="4102" priority="5665" stopIfTrue="1" operator="equal">
      <formula>"Critical"</formula>
    </cfRule>
    <cfRule type="cellIs" dxfId="4101" priority="5666" stopIfTrue="1" operator="equal">
      <formula>"Major"</formula>
    </cfRule>
    <cfRule type="cellIs" dxfId="4100" priority="5667" stopIfTrue="1" operator="equal">
      <formula>"Average"</formula>
    </cfRule>
    <cfRule type="cellIs" dxfId="4099" priority="5668" stopIfTrue="1" operator="equal">
      <formula>"OK"</formula>
    </cfRule>
    <cfRule type="cellIs" dxfId="4098" priority="5669" stopIfTrue="1" operator="equal">
      <formula>"Enhancement"</formula>
    </cfRule>
    <cfRule type="cellIs" dxfId="4097" priority="5670" stopIfTrue="1" operator="equal">
      <formula>"Partially tested"</formula>
    </cfRule>
  </conditionalFormatting>
  <conditionalFormatting sqref="E156:I157">
    <cfRule type="cellIs" dxfId="4096" priority="5651" stopIfTrue="1" operator="equal">
      <formula>"Minor"</formula>
    </cfRule>
    <cfRule type="cellIs" dxfId="4095" priority="5652" stopIfTrue="1" operator="equal">
      <formula>"Not implemented"</formula>
    </cfRule>
    <cfRule type="cellIs" dxfId="4094" priority="5653" stopIfTrue="1" operator="equal">
      <formula>"Not tested"</formula>
    </cfRule>
    <cfRule type="cellIs" dxfId="4093" priority="5654" stopIfTrue="1" operator="equal">
      <formula>"Not available"</formula>
    </cfRule>
    <cfRule type="cellIs" dxfId="4092" priority="5655" stopIfTrue="1" operator="equal">
      <formula>"Critical"</formula>
    </cfRule>
    <cfRule type="cellIs" dxfId="4091" priority="5656" stopIfTrue="1" operator="equal">
      <formula>"Major"</formula>
    </cfRule>
    <cfRule type="cellIs" dxfId="4090" priority="5657" stopIfTrue="1" operator="equal">
      <formula>"Average"</formula>
    </cfRule>
    <cfRule type="cellIs" dxfId="4089" priority="5658" stopIfTrue="1" operator="equal">
      <formula>"OK"</formula>
    </cfRule>
    <cfRule type="cellIs" dxfId="4088" priority="5659" stopIfTrue="1" operator="equal">
      <formula>"Enhancement"</formula>
    </cfRule>
    <cfRule type="cellIs" dxfId="4087" priority="5660" stopIfTrue="1" operator="equal">
      <formula>"Partially tested"</formula>
    </cfRule>
  </conditionalFormatting>
  <conditionalFormatting sqref="D159 D162">
    <cfRule type="cellIs" dxfId="4086" priority="5671" stopIfTrue="1" operator="equal">
      <formula>"Minor"</formula>
    </cfRule>
    <cfRule type="cellIs" dxfId="4085" priority="5672" stopIfTrue="1" operator="equal">
      <formula>"Not implemented"</formula>
    </cfRule>
    <cfRule type="cellIs" dxfId="4084" priority="5673" stopIfTrue="1" operator="equal">
      <formula>"Not tested"</formula>
    </cfRule>
    <cfRule type="cellIs" dxfId="4083" priority="5674" stopIfTrue="1" operator="equal">
      <formula>"Not available"</formula>
    </cfRule>
    <cfRule type="cellIs" dxfId="4082" priority="5675" stopIfTrue="1" operator="equal">
      <formula>"Critical"</formula>
    </cfRule>
    <cfRule type="cellIs" dxfId="4081" priority="5676" stopIfTrue="1" operator="equal">
      <formula>"Major"</formula>
    </cfRule>
    <cfRule type="cellIs" dxfId="4080" priority="5677" stopIfTrue="1" operator="equal">
      <formula>"Average"</formula>
    </cfRule>
    <cfRule type="cellIs" dxfId="4079" priority="5678" stopIfTrue="1" operator="equal">
      <formula>"OK"</formula>
    </cfRule>
    <cfRule type="cellIs" dxfId="4078" priority="5679" stopIfTrue="1" operator="equal">
      <formula>"Enhancement"</formula>
    </cfRule>
    <cfRule type="cellIs" dxfId="4077" priority="5680" stopIfTrue="1" operator="equal">
      <formula>"Partially tested"</formula>
    </cfRule>
  </conditionalFormatting>
  <conditionalFormatting sqref="G158:I158">
    <cfRule type="cellIs" dxfId="4076" priority="5691" stopIfTrue="1" operator="equal">
      <formula>"Minor"</formula>
    </cfRule>
    <cfRule type="cellIs" dxfId="4075" priority="5692" stopIfTrue="1" operator="equal">
      <formula>"Not implemented"</formula>
    </cfRule>
    <cfRule type="cellIs" dxfId="4074" priority="5693" stopIfTrue="1" operator="equal">
      <formula>"Not tested"</formula>
    </cfRule>
    <cfRule type="cellIs" dxfId="4073" priority="5694" stopIfTrue="1" operator="equal">
      <formula>"Not available"</formula>
    </cfRule>
    <cfRule type="cellIs" dxfId="4072" priority="5695" stopIfTrue="1" operator="equal">
      <formula>"Critical"</formula>
    </cfRule>
    <cfRule type="cellIs" dxfId="4071" priority="5696" stopIfTrue="1" operator="equal">
      <formula>"Major"</formula>
    </cfRule>
    <cfRule type="cellIs" dxfId="4070" priority="5697" stopIfTrue="1" operator="equal">
      <formula>"Average"</formula>
    </cfRule>
    <cfRule type="cellIs" dxfId="4069" priority="5698" stopIfTrue="1" operator="equal">
      <formula>"OK"</formula>
    </cfRule>
    <cfRule type="cellIs" dxfId="4068" priority="5699" stopIfTrue="1" operator="equal">
      <formula>"Enhancement"</formula>
    </cfRule>
    <cfRule type="cellIs" dxfId="4067" priority="5700" stopIfTrue="1" operator="equal">
      <formula>"Partially tested"</formula>
    </cfRule>
  </conditionalFormatting>
  <conditionalFormatting sqref="E159:I162">
    <cfRule type="cellIs" dxfId="4066" priority="5681" stopIfTrue="1" operator="equal">
      <formula>"Minor"</formula>
    </cfRule>
    <cfRule type="cellIs" dxfId="4065" priority="5682" stopIfTrue="1" operator="equal">
      <formula>"Not implemented"</formula>
    </cfRule>
    <cfRule type="cellIs" dxfId="4064" priority="5683" stopIfTrue="1" operator="equal">
      <formula>"Not tested"</formula>
    </cfRule>
    <cfRule type="cellIs" dxfId="4063" priority="5684" stopIfTrue="1" operator="equal">
      <formula>"Not available"</formula>
    </cfRule>
    <cfRule type="cellIs" dxfId="4062" priority="5685" stopIfTrue="1" operator="equal">
      <formula>"Critical"</formula>
    </cfRule>
    <cfRule type="cellIs" dxfId="4061" priority="5686" stopIfTrue="1" operator="equal">
      <formula>"Major"</formula>
    </cfRule>
    <cfRule type="cellIs" dxfId="4060" priority="5687" stopIfTrue="1" operator="equal">
      <formula>"Average"</formula>
    </cfRule>
    <cfRule type="cellIs" dxfId="4059" priority="5688" stopIfTrue="1" operator="equal">
      <formula>"OK"</formula>
    </cfRule>
    <cfRule type="cellIs" dxfId="4058" priority="5689" stopIfTrue="1" operator="equal">
      <formula>"Enhancement"</formula>
    </cfRule>
    <cfRule type="cellIs" dxfId="4057" priority="5690" stopIfTrue="1" operator="equal">
      <formula>"Partially tested"</formula>
    </cfRule>
  </conditionalFormatting>
  <conditionalFormatting sqref="D178 D180">
    <cfRule type="cellIs" dxfId="4056" priority="5571" stopIfTrue="1" operator="equal">
      <formula>"Minor"</formula>
    </cfRule>
    <cfRule type="cellIs" dxfId="4055" priority="5572" stopIfTrue="1" operator="equal">
      <formula>"Not implemented"</formula>
    </cfRule>
    <cfRule type="cellIs" dxfId="4054" priority="5573" stopIfTrue="1" operator="equal">
      <formula>"Not tested"</formula>
    </cfRule>
    <cfRule type="cellIs" dxfId="4053" priority="5574" stopIfTrue="1" operator="equal">
      <formula>"Not available"</formula>
    </cfRule>
    <cfRule type="cellIs" dxfId="4052" priority="5575" stopIfTrue="1" operator="equal">
      <formula>"Critical"</formula>
    </cfRule>
    <cfRule type="cellIs" dxfId="4051" priority="5576" stopIfTrue="1" operator="equal">
      <formula>"Major"</formula>
    </cfRule>
    <cfRule type="cellIs" dxfId="4050" priority="5577" stopIfTrue="1" operator="equal">
      <formula>"Average"</formula>
    </cfRule>
    <cfRule type="cellIs" dxfId="4049" priority="5578" stopIfTrue="1" operator="equal">
      <formula>"OK"</formula>
    </cfRule>
    <cfRule type="cellIs" dxfId="4048" priority="5579" stopIfTrue="1" operator="equal">
      <formula>"Enhancement"</formula>
    </cfRule>
    <cfRule type="cellIs" dxfId="4047" priority="5580" stopIfTrue="1" operator="equal">
      <formula>"Partially tested"</formula>
    </cfRule>
  </conditionalFormatting>
  <conditionalFormatting sqref="G177:I177">
    <cfRule type="cellIs" dxfId="4046" priority="5591" stopIfTrue="1" operator="equal">
      <formula>"Minor"</formula>
    </cfRule>
    <cfRule type="cellIs" dxfId="4045" priority="5592" stopIfTrue="1" operator="equal">
      <formula>"Not implemented"</formula>
    </cfRule>
    <cfRule type="cellIs" dxfId="4044" priority="5593" stopIfTrue="1" operator="equal">
      <formula>"Not tested"</formula>
    </cfRule>
    <cfRule type="cellIs" dxfId="4043" priority="5594" stopIfTrue="1" operator="equal">
      <formula>"Not available"</formula>
    </cfRule>
    <cfRule type="cellIs" dxfId="4042" priority="5595" stopIfTrue="1" operator="equal">
      <formula>"Critical"</formula>
    </cfRule>
    <cfRule type="cellIs" dxfId="4041" priority="5596" stopIfTrue="1" operator="equal">
      <formula>"Major"</formula>
    </cfRule>
    <cfRule type="cellIs" dxfId="4040" priority="5597" stopIfTrue="1" operator="equal">
      <formula>"Average"</formula>
    </cfRule>
    <cfRule type="cellIs" dxfId="4039" priority="5598" stopIfTrue="1" operator="equal">
      <formula>"OK"</formula>
    </cfRule>
    <cfRule type="cellIs" dxfId="4038" priority="5599" stopIfTrue="1" operator="equal">
      <formula>"Enhancement"</formula>
    </cfRule>
    <cfRule type="cellIs" dxfId="4037" priority="5600" stopIfTrue="1" operator="equal">
      <formula>"Partially tested"</formula>
    </cfRule>
  </conditionalFormatting>
  <conditionalFormatting sqref="E178:I180">
    <cfRule type="cellIs" dxfId="4036" priority="5581" stopIfTrue="1" operator="equal">
      <formula>"Minor"</formula>
    </cfRule>
    <cfRule type="cellIs" dxfId="4035" priority="5582" stopIfTrue="1" operator="equal">
      <formula>"Not implemented"</formula>
    </cfRule>
    <cfRule type="cellIs" dxfId="4034" priority="5583" stopIfTrue="1" operator="equal">
      <formula>"Not tested"</formula>
    </cfRule>
    <cfRule type="cellIs" dxfId="4033" priority="5584" stopIfTrue="1" operator="equal">
      <formula>"Not available"</formula>
    </cfRule>
    <cfRule type="cellIs" dxfId="4032" priority="5585" stopIfTrue="1" operator="equal">
      <formula>"Critical"</formula>
    </cfRule>
    <cfRule type="cellIs" dxfId="4031" priority="5586" stopIfTrue="1" operator="equal">
      <formula>"Major"</formula>
    </cfRule>
    <cfRule type="cellIs" dxfId="4030" priority="5587" stopIfTrue="1" operator="equal">
      <formula>"Average"</formula>
    </cfRule>
    <cfRule type="cellIs" dxfId="4029" priority="5588" stopIfTrue="1" operator="equal">
      <formula>"OK"</formula>
    </cfRule>
    <cfRule type="cellIs" dxfId="4028" priority="5589" stopIfTrue="1" operator="equal">
      <formula>"Enhancement"</formula>
    </cfRule>
    <cfRule type="cellIs" dxfId="4027" priority="5590" stopIfTrue="1" operator="equal">
      <formula>"Partially tested"</formula>
    </cfRule>
  </conditionalFormatting>
  <conditionalFormatting sqref="D172:D173">
    <cfRule type="cellIs" dxfId="4026" priority="5511" stopIfTrue="1" operator="equal">
      <formula>"Minor"</formula>
    </cfRule>
    <cfRule type="cellIs" dxfId="4025" priority="5512" stopIfTrue="1" operator="equal">
      <formula>"Not implemented"</formula>
    </cfRule>
    <cfRule type="cellIs" dxfId="4024" priority="5513" stopIfTrue="1" operator="equal">
      <formula>"Not tested"</formula>
    </cfRule>
    <cfRule type="cellIs" dxfId="4023" priority="5514" stopIfTrue="1" operator="equal">
      <formula>"Not available"</formula>
    </cfRule>
    <cfRule type="cellIs" dxfId="4022" priority="5515" stopIfTrue="1" operator="equal">
      <formula>"Critical"</formula>
    </cfRule>
    <cfRule type="cellIs" dxfId="4021" priority="5516" stopIfTrue="1" operator="equal">
      <formula>"Major"</formula>
    </cfRule>
    <cfRule type="cellIs" dxfId="4020" priority="5517" stopIfTrue="1" operator="equal">
      <formula>"Average"</formula>
    </cfRule>
    <cfRule type="cellIs" dxfId="4019" priority="5518" stopIfTrue="1" operator="equal">
      <formula>"OK"</formula>
    </cfRule>
    <cfRule type="cellIs" dxfId="4018" priority="5519" stopIfTrue="1" operator="equal">
      <formula>"Enhancement"</formula>
    </cfRule>
    <cfRule type="cellIs" dxfId="4017" priority="5520" stopIfTrue="1" operator="equal">
      <formula>"Partially tested"</formula>
    </cfRule>
  </conditionalFormatting>
  <conditionalFormatting sqref="G171:I171">
    <cfRule type="cellIs" dxfId="4016" priority="5531" stopIfTrue="1" operator="equal">
      <formula>"Minor"</formula>
    </cfRule>
    <cfRule type="cellIs" dxfId="4015" priority="5532" stopIfTrue="1" operator="equal">
      <formula>"Not implemented"</formula>
    </cfRule>
    <cfRule type="cellIs" dxfId="4014" priority="5533" stopIfTrue="1" operator="equal">
      <formula>"Not tested"</formula>
    </cfRule>
    <cfRule type="cellIs" dxfId="4013" priority="5534" stopIfTrue="1" operator="equal">
      <formula>"Not available"</formula>
    </cfRule>
    <cfRule type="cellIs" dxfId="4012" priority="5535" stopIfTrue="1" operator="equal">
      <formula>"Critical"</formula>
    </cfRule>
    <cfRule type="cellIs" dxfId="4011" priority="5536" stopIfTrue="1" operator="equal">
      <formula>"Major"</formula>
    </cfRule>
    <cfRule type="cellIs" dxfId="4010" priority="5537" stopIfTrue="1" operator="equal">
      <formula>"Average"</formula>
    </cfRule>
    <cfRule type="cellIs" dxfId="4009" priority="5538" stopIfTrue="1" operator="equal">
      <formula>"OK"</formula>
    </cfRule>
    <cfRule type="cellIs" dxfId="4008" priority="5539" stopIfTrue="1" operator="equal">
      <formula>"Enhancement"</formula>
    </cfRule>
    <cfRule type="cellIs" dxfId="4007" priority="5540" stopIfTrue="1" operator="equal">
      <formula>"Partially tested"</formula>
    </cfRule>
  </conditionalFormatting>
  <conditionalFormatting sqref="E172:I173">
    <cfRule type="cellIs" dxfId="4006" priority="5521" stopIfTrue="1" operator="equal">
      <formula>"Minor"</formula>
    </cfRule>
    <cfRule type="cellIs" dxfId="4005" priority="5522" stopIfTrue="1" operator="equal">
      <formula>"Not implemented"</formula>
    </cfRule>
    <cfRule type="cellIs" dxfId="4004" priority="5523" stopIfTrue="1" operator="equal">
      <formula>"Not tested"</formula>
    </cfRule>
    <cfRule type="cellIs" dxfId="4003" priority="5524" stopIfTrue="1" operator="equal">
      <formula>"Not available"</formula>
    </cfRule>
    <cfRule type="cellIs" dxfId="4002" priority="5525" stopIfTrue="1" operator="equal">
      <formula>"Critical"</formula>
    </cfRule>
    <cfRule type="cellIs" dxfId="4001" priority="5526" stopIfTrue="1" operator="equal">
      <formula>"Major"</formula>
    </cfRule>
    <cfRule type="cellIs" dxfId="4000" priority="5527" stopIfTrue="1" operator="equal">
      <formula>"Average"</formula>
    </cfRule>
    <cfRule type="cellIs" dxfId="3999" priority="5528" stopIfTrue="1" operator="equal">
      <formula>"OK"</formula>
    </cfRule>
    <cfRule type="cellIs" dxfId="3998" priority="5529" stopIfTrue="1" operator="equal">
      <formula>"Enhancement"</formula>
    </cfRule>
    <cfRule type="cellIs" dxfId="3997" priority="5530" stopIfTrue="1" operator="equal">
      <formula>"Partially tested"</formula>
    </cfRule>
  </conditionalFormatting>
  <conditionalFormatting sqref="D175:D176">
    <cfRule type="cellIs" dxfId="3996" priority="5541" stopIfTrue="1" operator="equal">
      <formula>"Minor"</formula>
    </cfRule>
    <cfRule type="cellIs" dxfId="3995" priority="5542" stopIfTrue="1" operator="equal">
      <formula>"Not implemented"</formula>
    </cfRule>
    <cfRule type="cellIs" dxfId="3994" priority="5543" stopIfTrue="1" operator="equal">
      <formula>"Not tested"</formula>
    </cfRule>
    <cfRule type="cellIs" dxfId="3993" priority="5544" stopIfTrue="1" operator="equal">
      <formula>"Not available"</formula>
    </cfRule>
    <cfRule type="cellIs" dxfId="3992" priority="5545" stopIfTrue="1" operator="equal">
      <formula>"Critical"</formula>
    </cfRule>
    <cfRule type="cellIs" dxfId="3991" priority="5546" stopIfTrue="1" operator="equal">
      <formula>"Major"</formula>
    </cfRule>
    <cfRule type="cellIs" dxfId="3990" priority="5547" stopIfTrue="1" operator="equal">
      <formula>"Average"</formula>
    </cfRule>
    <cfRule type="cellIs" dxfId="3989" priority="5548" stopIfTrue="1" operator="equal">
      <formula>"OK"</formula>
    </cfRule>
    <cfRule type="cellIs" dxfId="3988" priority="5549" stopIfTrue="1" operator="equal">
      <formula>"Enhancement"</formula>
    </cfRule>
    <cfRule type="cellIs" dxfId="3987" priority="5550" stopIfTrue="1" operator="equal">
      <formula>"Partially tested"</formula>
    </cfRule>
  </conditionalFormatting>
  <conditionalFormatting sqref="G174:I174">
    <cfRule type="cellIs" dxfId="3986" priority="5561" stopIfTrue="1" operator="equal">
      <formula>"Minor"</formula>
    </cfRule>
    <cfRule type="cellIs" dxfId="3985" priority="5562" stopIfTrue="1" operator="equal">
      <formula>"Not implemented"</formula>
    </cfRule>
    <cfRule type="cellIs" dxfId="3984" priority="5563" stopIfTrue="1" operator="equal">
      <formula>"Not tested"</formula>
    </cfRule>
    <cfRule type="cellIs" dxfId="3983" priority="5564" stopIfTrue="1" operator="equal">
      <formula>"Not available"</formula>
    </cfRule>
    <cfRule type="cellIs" dxfId="3982" priority="5565" stopIfTrue="1" operator="equal">
      <formula>"Critical"</formula>
    </cfRule>
    <cfRule type="cellIs" dxfId="3981" priority="5566" stopIfTrue="1" operator="equal">
      <formula>"Major"</formula>
    </cfRule>
    <cfRule type="cellIs" dxfId="3980" priority="5567" stopIfTrue="1" operator="equal">
      <formula>"Average"</formula>
    </cfRule>
    <cfRule type="cellIs" dxfId="3979" priority="5568" stopIfTrue="1" operator="equal">
      <formula>"OK"</formula>
    </cfRule>
    <cfRule type="cellIs" dxfId="3978" priority="5569" stopIfTrue="1" operator="equal">
      <formula>"Enhancement"</formula>
    </cfRule>
    <cfRule type="cellIs" dxfId="3977" priority="5570" stopIfTrue="1" operator="equal">
      <formula>"Partially tested"</formula>
    </cfRule>
  </conditionalFormatting>
  <conditionalFormatting sqref="E175:I176">
    <cfRule type="cellIs" dxfId="3976" priority="5551" stopIfTrue="1" operator="equal">
      <formula>"Minor"</formula>
    </cfRule>
    <cfRule type="cellIs" dxfId="3975" priority="5552" stopIfTrue="1" operator="equal">
      <formula>"Not implemented"</formula>
    </cfRule>
    <cfRule type="cellIs" dxfId="3974" priority="5553" stopIfTrue="1" operator="equal">
      <formula>"Not tested"</formula>
    </cfRule>
    <cfRule type="cellIs" dxfId="3973" priority="5554" stopIfTrue="1" operator="equal">
      <formula>"Not available"</formula>
    </cfRule>
    <cfRule type="cellIs" dxfId="3972" priority="5555" stopIfTrue="1" operator="equal">
      <formula>"Critical"</formula>
    </cfRule>
    <cfRule type="cellIs" dxfId="3971" priority="5556" stopIfTrue="1" operator="equal">
      <formula>"Major"</formula>
    </cfRule>
    <cfRule type="cellIs" dxfId="3970" priority="5557" stopIfTrue="1" operator="equal">
      <formula>"Average"</formula>
    </cfRule>
    <cfRule type="cellIs" dxfId="3969" priority="5558" stopIfTrue="1" operator="equal">
      <formula>"OK"</formula>
    </cfRule>
    <cfRule type="cellIs" dxfId="3968" priority="5559" stopIfTrue="1" operator="equal">
      <formula>"Enhancement"</formula>
    </cfRule>
    <cfRule type="cellIs" dxfId="3967" priority="5560" stopIfTrue="1" operator="equal">
      <formula>"Partially tested"</formula>
    </cfRule>
  </conditionalFormatting>
  <conditionalFormatting sqref="D189:D190">
    <cfRule type="cellIs" dxfId="3966" priority="5471" stopIfTrue="1" operator="equal">
      <formula>"Minor"</formula>
    </cfRule>
    <cfRule type="cellIs" dxfId="3965" priority="5472" stopIfTrue="1" operator="equal">
      <formula>"Not implemented"</formula>
    </cfRule>
    <cfRule type="cellIs" dxfId="3964" priority="5473" stopIfTrue="1" operator="equal">
      <formula>"Not tested"</formula>
    </cfRule>
    <cfRule type="cellIs" dxfId="3963" priority="5474" stopIfTrue="1" operator="equal">
      <formula>"Not available"</formula>
    </cfRule>
    <cfRule type="cellIs" dxfId="3962" priority="5475" stopIfTrue="1" operator="equal">
      <formula>"Critical"</formula>
    </cfRule>
    <cfRule type="cellIs" dxfId="3961" priority="5476" stopIfTrue="1" operator="equal">
      <formula>"Major"</formula>
    </cfRule>
    <cfRule type="cellIs" dxfId="3960" priority="5477" stopIfTrue="1" operator="equal">
      <formula>"Average"</formula>
    </cfRule>
    <cfRule type="cellIs" dxfId="3959" priority="5478" stopIfTrue="1" operator="equal">
      <formula>"OK"</formula>
    </cfRule>
    <cfRule type="cellIs" dxfId="3958" priority="5479" stopIfTrue="1" operator="equal">
      <formula>"Enhancement"</formula>
    </cfRule>
    <cfRule type="cellIs" dxfId="3957" priority="5480" stopIfTrue="1" operator="equal">
      <formula>"Partially tested"</formula>
    </cfRule>
  </conditionalFormatting>
  <conditionalFormatting sqref="G188:I188">
    <cfRule type="cellIs" dxfId="3956" priority="5491" stopIfTrue="1" operator="equal">
      <formula>"Minor"</formula>
    </cfRule>
    <cfRule type="cellIs" dxfId="3955" priority="5492" stopIfTrue="1" operator="equal">
      <formula>"Not implemented"</formula>
    </cfRule>
    <cfRule type="cellIs" dxfId="3954" priority="5493" stopIfTrue="1" operator="equal">
      <formula>"Not tested"</formula>
    </cfRule>
    <cfRule type="cellIs" dxfId="3953" priority="5494" stopIfTrue="1" operator="equal">
      <formula>"Not available"</formula>
    </cfRule>
    <cfRule type="cellIs" dxfId="3952" priority="5495" stopIfTrue="1" operator="equal">
      <formula>"Critical"</formula>
    </cfRule>
    <cfRule type="cellIs" dxfId="3951" priority="5496" stopIfTrue="1" operator="equal">
      <formula>"Major"</formula>
    </cfRule>
    <cfRule type="cellIs" dxfId="3950" priority="5497" stopIfTrue="1" operator="equal">
      <formula>"Average"</formula>
    </cfRule>
    <cfRule type="cellIs" dxfId="3949" priority="5498" stopIfTrue="1" operator="equal">
      <formula>"OK"</formula>
    </cfRule>
    <cfRule type="cellIs" dxfId="3948" priority="5499" stopIfTrue="1" operator="equal">
      <formula>"Enhancement"</formula>
    </cfRule>
    <cfRule type="cellIs" dxfId="3947" priority="5500" stopIfTrue="1" operator="equal">
      <formula>"Partially tested"</formula>
    </cfRule>
  </conditionalFormatting>
  <conditionalFormatting sqref="E189:I190">
    <cfRule type="cellIs" dxfId="3946" priority="5481" stopIfTrue="1" operator="equal">
      <formula>"Minor"</formula>
    </cfRule>
    <cfRule type="cellIs" dxfId="3945" priority="5482" stopIfTrue="1" operator="equal">
      <formula>"Not implemented"</formula>
    </cfRule>
    <cfRule type="cellIs" dxfId="3944" priority="5483" stopIfTrue="1" operator="equal">
      <formula>"Not tested"</formula>
    </cfRule>
    <cfRule type="cellIs" dxfId="3943" priority="5484" stopIfTrue="1" operator="equal">
      <formula>"Not available"</formula>
    </cfRule>
    <cfRule type="cellIs" dxfId="3942" priority="5485" stopIfTrue="1" operator="equal">
      <formula>"Critical"</formula>
    </cfRule>
    <cfRule type="cellIs" dxfId="3941" priority="5486" stopIfTrue="1" operator="equal">
      <formula>"Major"</formula>
    </cfRule>
    <cfRule type="cellIs" dxfId="3940" priority="5487" stopIfTrue="1" operator="equal">
      <formula>"Average"</formula>
    </cfRule>
    <cfRule type="cellIs" dxfId="3939" priority="5488" stopIfTrue="1" operator="equal">
      <formula>"OK"</formula>
    </cfRule>
    <cfRule type="cellIs" dxfId="3938" priority="5489" stopIfTrue="1" operator="equal">
      <formula>"Enhancement"</formula>
    </cfRule>
    <cfRule type="cellIs" dxfId="3937" priority="5490" stopIfTrue="1" operator="equal">
      <formula>"Partially tested"</formula>
    </cfRule>
  </conditionalFormatting>
  <conditionalFormatting sqref="D183:D184">
    <cfRule type="cellIs" dxfId="3936" priority="5411" stopIfTrue="1" operator="equal">
      <formula>"Minor"</formula>
    </cfRule>
    <cfRule type="cellIs" dxfId="3935" priority="5412" stopIfTrue="1" operator="equal">
      <formula>"Not implemented"</formula>
    </cfRule>
    <cfRule type="cellIs" dxfId="3934" priority="5413" stopIfTrue="1" operator="equal">
      <formula>"Not tested"</formula>
    </cfRule>
    <cfRule type="cellIs" dxfId="3933" priority="5414" stopIfTrue="1" operator="equal">
      <formula>"Not available"</formula>
    </cfRule>
    <cfRule type="cellIs" dxfId="3932" priority="5415" stopIfTrue="1" operator="equal">
      <formula>"Critical"</formula>
    </cfRule>
    <cfRule type="cellIs" dxfId="3931" priority="5416" stopIfTrue="1" operator="equal">
      <formula>"Major"</formula>
    </cfRule>
    <cfRule type="cellIs" dxfId="3930" priority="5417" stopIfTrue="1" operator="equal">
      <formula>"Average"</formula>
    </cfRule>
    <cfRule type="cellIs" dxfId="3929" priority="5418" stopIfTrue="1" operator="equal">
      <formula>"OK"</formula>
    </cfRule>
    <cfRule type="cellIs" dxfId="3928" priority="5419" stopIfTrue="1" operator="equal">
      <formula>"Enhancement"</formula>
    </cfRule>
    <cfRule type="cellIs" dxfId="3927" priority="5420" stopIfTrue="1" operator="equal">
      <formula>"Partially tested"</formula>
    </cfRule>
  </conditionalFormatting>
  <conditionalFormatting sqref="G182:I182">
    <cfRule type="cellIs" dxfId="3926" priority="5431" stopIfTrue="1" operator="equal">
      <formula>"Minor"</formula>
    </cfRule>
    <cfRule type="cellIs" dxfId="3925" priority="5432" stopIfTrue="1" operator="equal">
      <formula>"Not implemented"</formula>
    </cfRule>
    <cfRule type="cellIs" dxfId="3924" priority="5433" stopIfTrue="1" operator="equal">
      <formula>"Not tested"</formula>
    </cfRule>
    <cfRule type="cellIs" dxfId="3923" priority="5434" stopIfTrue="1" operator="equal">
      <formula>"Not available"</formula>
    </cfRule>
    <cfRule type="cellIs" dxfId="3922" priority="5435" stopIfTrue="1" operator="equal">
      <formula>"Critical"</formula>
    </cfRule>
    <cfRule type="cellIs" dxfId="3921" priority="5436" stopIfTrue="1" operator="equal">
      <formula>"Major"</formula>
    </cfRule>
    <cfRule type="cellIs" dxfId="3920" priority="5437" stopIfTrue="1" operator="equal">
      <formula>"Average"</formula>
    </cfRule>
    <cfRule type="cellIs" dxfId="3919" priority="5438" stopIfTrue="1" operator="equal">
      <formula>"OK"</formula>
    </cfRule>
    <cfRule type="cellIs" dxfId="3918" priority="5439" stopIfTrue="1" operator="equal">
      <formula>"Enhancement"</formula>
    </cfRule>
    <cfRule type="cellIs" dxfId="3917" priority="5440" stopIfTrue="1" operator="equal">
      <formula>"Partially tested"</formula>
    </cfRule>
  </conditionalFormatting>
  <conditionalFormatting sqref="E183:I184">
    <cfRule type="cellIs" dxfId="3916" priority="5421" stopIfTrue="1" operator="equal">
      <formula>"Minor"</formula>
    </cfRule>
    <cfRule type="cellIs" dxfId="3915" priority="5422" stopIfTrue="1" operator="equal">
      <formula>"Not implemented"</formula>
    </cfRule>
    <cfRule type="cellIs" dxfId="3914" priority="5423" stopIfTrue="1" operator="equal">
      <formula>"Not tested"</formula>
    </cfRule>
    <cfRule type="cellIs" dxfId="3913" priority="5424" stopIfTrue="1" operator="equal">
      <formula>"Not available"</formula>
    </cfRule>
    <cfRule type="cellIs" dxfId="3912" priority="5425" stopIfTrue="1" operator="equal">
      <formula>"Critical"</formula>
    </cfRule>
    <cfRule type="cellIs" dxfId="3911" priority="5426" stopIfTrue="1" operator="equal">
      <formula>"Major"</formula>
    </cfRule>
    <cfRule type="cellIs" dxfId="3910" priority="5427" stopIfTrue="1" operator="equal">
      <formula>"Average"</formula>
    </cfRule>
    <cfRule type="cellIs" dxfId="3909" priority="5428" stopIfTrue="1" operator="equal">
      <formula>"OK"</formula>
    </cfRule>
    <cfRule type="cellIs" dxfId="3908" priority="5429" stopIfTrue="1" operator="equal">
      <formula>"Enhancement"</formula>
    </cfRule>
    <cfRule type="cellIs" dxfId="3907" priority="5430" stopIfTrue="1" operator="equal">
      <formula>"Partially tested"</formula>
    </cfRule>
  </conditionalFormatting>
  <conditionalFormatting sqref="D186:D187">
    <cfRule type="cellIs" dxfId="3906" priority="5441" stopIfTrue="1" operator="equal">
      <formula>"Minor"</formula>
    </cfRule>
    <cfRule type="cellIs" dxfId="3905" priority="5442" stopIfTrue="1" operator="equal">
      <formula>"Not implemented"</formula>
    </cfRule>
    <cfRule type="cellIs" dxfId="3904" priority="5443" stopIfTrue="1" operator="equal">
      <formula>"Not tested"</formula>
    </cfRule>
    <cfRule type="cellIs" dxfId="3903" priority="5444" stopIfTrue="1" operator="equal">
      <formula>"Not available"</formula>
    </cfRule>
    <cfRule type="cellIs" dxfId="3902" priority="5445" stopIfTrue="1" operator="equal">
      <formula>"Critical"</formula>
    </cfRule>
    <cfRule type="cellIs" dxfId="3901" priority="5446" stopIfTrue="1" operator="equal">
      <formula>"Major"</formula>
    </cfRule>
    <cfRule type="cellIs" dxfId="3900" priority="5447" stopIfTrue="1" operator="equal">
      <formula>"Average"</formula>
    </cfRule>
    <cfRule type="cellIs" dxfId="3899" priority="5448" stopIfTrue="1" operator="equal">
      <formula>"OK"</formula>
    </cfRule>
    <cfRule type="cellIs" dxfId="3898" priority="5449" stopIfTrue="1" operator="equal">
      <formula>"Enhancement"</formula>
    </cfRule>
    <cfRule type="cellIs" dxfId="3897" priority="5450" stopIfTrue="1" operator="equal">
      <formula>"Partially tested"</formula>
    </cfRule>
  </conditionalFormatting>
  <conditionalFormatting sqref="G185:I185">
    <cfRule type="cellIs" dxfId="3896" priority="5461" stopIfTrue="1" operator="equal">
      <formula>"Minor"</formula>
    </cfRule>
    <cfRule type="cellIs" dxfId="3895" priority="5462" stopIfTrue="1" operator="equal">
      <formula>"Not implemented"</formula>
    </cfRule>
    <cfRule type="cellIs" dxfId="3894" priority="5463" stopIfTrue="1" operator="equal">
      <formula>"Not tested"</formula>
    </cfRule>
    <cfRule type="cellIs" dxfId="3893" priority="5464" stopIfTrue="1" operator="equal">
      <formula>"Not available"</formula>
    </cfRule>
    <cfRule type="cellIs" dxfId="3892" priority="5465" stopIfTrue="1" operator="equal">
      <formula>"Critical"</formula>
    </cfRule>
    <cfRule type="cellIs" dxfId="3891" priority="5466" stopIfTrue="1" operator="equal">
      <formula>"Major"</formula>
    </cfRule>
    <cfRule type="cellIs" dxfId="3890" priority="5467" stopIfTrue="1" operator="equal">
      <formula>"Average"</formula>
    </cfRule>
    <cfRule type="cellIs" dxfId="3889" priority="5468" stopIfTrue="1" operator="equal">
      <formula>"OK"</formula>
    </cfRule>
    <cfRule type="cellIs" dxfId="3888" priority="5469" stopIfTrue="1" operator="equal">
      <formula>"Enhancement"</formula>
    </cfRule>
    <cfRule type="cellIs" dxfId="3887" priority="5470" stopIfTrue="1" operator="equal">
      <formula>"Partially tested"</formula>
    </cfRule>
  </conditionalFormatting>
  <conditionalFormatting sqref="E186:I187">
    <cfRule type="cellIs" dxfId="3886" priority="5451" stopIfTrue="1" operator="equal">
      <formula>"Minor"</formula>
    </cfRule>
    <cfRule type="cellIs" dxfId="3885" priority="5452" stopIfTrue="1" operator="equal">
      <formula>"Not implemented"</formula>
    </cfRule>
    <cfRule type="cellIs" dxfId="3884" priority="5453" stopIfTrue="1" operator="equal">
      <formula>"Not tested"</formula>
    </cfRule>
    <cfRule type="cellIs" dxfId="3883" priority="5454" stopIfTrue="1" operator="equal">
      <formula>"Not available"</formula>
    </cfRule>
    <cfRule type="cellIs" dxfId="3882" priority="5455" stopIfTrue="1" operator="equal">
      <formula>"Critical"</formula>
    </cfRule>
    <cfRule type="cellIs" dxfId="3881" priority="5456" stopIfTrue="1" operator="equal">
      <formula>"Major"</formula>
    </cfRule>
    <cfRule type="cellIs" dxfId="3880" priority="5457" stopIfTrue="1" operator="equal">
      <formula>"Average"</formula>
    </cfRule>
    <cfRule type="cellIs" dxfId="3879" priority="5458" stopIfTrue="1" operator="equal">
      <formula>"OK"</formula>
    </cfRule>
    <cfRule type="cellIs" dxfId="3878" priority="5459" stopIfTrue="1" operator="equal">
      <formula>"Enhancement"</formula>
    </cfRule>
    <cfRule type="cellIs" dxfId="3877" priority="5460" stopIfTrue="1" operator="equal">
      <formula>"Partially tested"</formula>
    </cfRule>
  </conditionalFormatting>
  <conditionalFormatting sqref="G194:I194">
    <cfRule type="cellIs" dxfId="3876" priority="5341" stopIfTrue="1" operator="equal">
      <formula>"Minor"</formula>
    </cfRule>
    <cfRule type="cellIs" dxfId="3875" priority="5342" stopIfTrue="1" operator="equal">
      <formula>"Not implemented"</formula>
    </cfRule>
    <cfRule type="cellIs" dxfId="3874" priority="5343" stopIfTrue="1" operator="equal">
      <formula>"Not tested"</formula>
    </cfRule>
    <cfRule type="cellIs" dxfId="3873" priority="5344" stopIfTrue="1" operator="equal">
      <formula>"Not available"</formula>
    </cfRule>
    <cfRule type="cellIs" dxfId="3872" priority="5345" stopIfTrue="1" operator="equal">
      <formula>"Critical"</formula>
    </cfRule>
    <cfRule type="cellIs" dxfId="3871" priority="5346" stopIfTrue="1" operator="equal">
      <formula>"Major"</formula>
    </cfRule>
    <cfRule type="cellIs" dxfId="3870" priority="5347" stopIfTrue="1" operator="equal">
      <formula>"Average"</formula>
    </cfRule>
    <cfRule type="cellIs" dxfId="3869" priority="5348" stopIfTrue="1" operator="equal">
      <formula>"OK"</formula>
    </cfRule>
    <cfRule type="cellIs" dxfId="3868" priority="5349" stopIfTrue="1" operator="equal">
      <formula>"Enhancement"</formula>
    </cfRule>
    <cfRule type="cellIs" dxfId="3867" priority="5350" stopIfTrue="1" operator="equal">
      <formula>"Partially tested"</formula>
    </cfRule>
  </conditionalFormatting>
  <conditionalFormatting sqref="G197:I197">
    <cfRule type="cellIs" dxfId="3866" priority="5311" stopIfTrue="1" operator="equal">
      <formula>"Minor"</formula>
    </cfRule>
    <cfRule type="cellIs" dxfId="3865" priority="5312" stopIfTrue="1" operator="equal">
      <formula>"Not implemented"</formula>
    </cfRule>
    <cfRule type="cellIs" dxfId="3864" priority="5313" stopIfTrue="1" operator="equal">
      <formula>"Not tested"</formula>
    </cfRule>
    <cfRule type="cellIs" dxfId="3863" priority="5314" stopIfTrue="1" operator="equal">
      <formula>"Not available"</formula>
    </cfRule>
    <cfRule type="cellIs" dxfId="3862" priority="5315" stopIfTrue="1" operator="equal">
      <formula>"Critical"</formula>
    </cfRule>
    <cfRule type="cellIs" dxfId="3861" priority="5316" stopIfTrue="1" operator="equal">
      <formula>"Major"</formula>
    </cfRule>
    <cfRule type="cellIs" dxfId="3860" priority="5317" stopIfTrue="1" operator="equal">
      <formula>"Average"</formula>
    </cfRule>
    <cfRule type="cellIs" dxfId="3859" priority="5318" stopIfTrue="1" operator="equal">
      <formula>"OK"</formula>
    </cfRule>
    <cfRule type="cellIs" dxfId="3858" priority="5319" stopIfTrue="1" operator="equal">
      <formula>"Enhancement"</formula>
    </cfRule>
    <cfRule type="cellIs" dxfId="3857" priority="5320" stopIfTrue="1" operator="equal">
      <formula>"Partially tested"</formula>
    </cfRule>
  </conditionalFormatting>
  <conditionalFormatting sqref="G204:I204">
    <cfRule type="cellIs" dxfId="3856" priority="5281" stopIfTrue="1" operator="equal">
      <formula>"Minor"</formula>
    </cfRule>
    <cfRule type="cellIs" dxfId="3855" priority="5282" stopIfTrue="1" operator="equal">
      <formula>"Not implemented"</formula>
    </cfRule>
    <cfRule type="cellIs" dxfId="3854" priority="5283" stopIfTrue="1" operator="equal">
      <formula>"Not tested"</formula>
    </cfRule>
    <cfRule type="cellIs" dxfId="3853" priority="5284" stopIfTrue="1" operator="equal">
      <formula>"Not available"</formula>
    </cfRule>
    <cfRule type="cellIs" dxfId="3852" priority="5285" stopIfTrue="1" operator="equal">
      <formula>"Critical"</formula>
    </cfRule>
    <cfRule type="cellIs" dxfId="3851" priority="5286" stopIfTrue="1" operator="equal">
      <formula>"Major"</formula>
    </cfRule>
    <cfRule type="cellIs" dxfId="3850" priority="5287" stopIfTrue="1" operator="equal">
      <formula>"Average"</formula>
    </cfRule>
    <cfRule type="cellIs" dxfId="3849" priority="5288" stopIfTrue="1" operator="equal">
      <formula>"OK"</formula>
    </cfRule>
    <cfRule type="cellIs" dxfId="3848" priority="5289" stopIfTrue="1" operator="equal">
      <formula>"Enhancement"</formula>
    </cfRule>
    <cfRule type="cellIs" dxfId="3847" priority="5290" stopIfTrue="1" operator="equal">
      <formula>"Partially tested"</formula>
    </cfRule>
  </conditionalFormatting>
  <conditionalFormatting sqref="G201:I201">
    <cfRule type="cellIs" dxfId="3846" priority="5251" stopIfTrue="1" operator="equal">
      <formula>"Minor"</formula>
    </cfRule>
    <cfRule type="cellIs" dxfId="3845" priority="5252" stopIfTrue="1" operator="equal">
      <formula>"Not implemented"</formula>
    </cfRule>
    <cfRule type="cellIs" dxfId="3844" priority="5253" stopIfTrue="1" operator="equal">
      <formula>"Not tested"</formula>
    </cfRule>
    <cfRule type="cellIs" dxfId="3843" priority="5254" stopIfTrue="1" operator="equal">
      <formula>"Not available"</formula>
    </cfRule>
    <cfRule type="cellIs" dxfId="3842" priority="5255" stopIfTrue="1" operator="equal">
      <formula>"Critical"</formula>
    </cfRule>
    <cfRule type="cellIs" dxfId="3841" priority="5256" stopIfTrue="1" operator="equal">
      <formula>"Major"</formula>
    </cfRule>
    <cfRule type="cellIs" dxfId="3840" priority="5257" stopIfTrue="1" operator="equal">
      <formula>"Average"</formula>
    </cfRule>
    <cfRule type="cellIs" dxfId="3839" priority="5258" stopIfTrue="1" operator="equal">
      <formula>"OK"</formula>
    </cfRule>
    <cfRule type="cellIs" dxfId="3838" priority="5259" stopIfTrue="1" operator="equal">
      <formula>"Enhancement"</formula>
    </cfRule>
    <cfRule type="cellIs" dxfId="3837" priority="5260" stopIfTrue="1" operator="equal">
      <formula>"Partially tested"</formula>
    </cfRule>
  </conditionalFormatting>
  <conditionalFormatting sqref="D198 D200">
    <cfRule type="cellIs" dxfId="3836" priority="5321" stopIfTrue="1" operator="equal">
      <formula>"Minor"</formula>
    </cfRule>
    <cfRule type="cellIs" dxfId="3835" priority="5322" stopIfTrue="1" operator="equal">
      <formula>"Not implemented"</formula>
    </cfRule>
    <cfRule type="cellIs" dxfId="3834" priority="5323" stopIfTrue="1" operator="equal">
      <formula>"Not tested"</formula>
    </cfRule>
    <cfRule type="cellIs" dxfId="3833" priority="5324" stopIfTrue="1" operator="equal">
      <formula>"Not available"</formula>
    </cfRule>
    <cfRule type="cellIs" dxfId="3832" priority="5325" stopIfTrue="1" operator="equal">
      <formula>"Critical"</formula>
    </cfRule>
    <cfRule type="cellIs" dxfId="3831" priority="5326" stopIfTrue="1" operator="equal">
      <formula>"Major"</formula>
    </cfRule>
    <cfRule type="cellIs" dxfId="3830" priority="5327" stopIfTrue="1" operator="equal">
      <formula>"Average"</formula>
    </cfRule>
    <cfRule type="cellIs" dxfId="3829" priority="5328" stopIfTrue="1" operator="equal">
      <formula>"OK"</formula>
    </cfRule>
    <cfRule type="cellIs" dxfId="3828" priority="5329" stopIfTrue="1" operator="equal">
      <formula>"Enhancement"</formula>
    </cfRule>
    <cfRule type="cellIs" dxfId="3827" priority="5330" stopIfTrue="1" operator="equal">
      <formula>"Partially tested"</formula>
    </cfRule>
  </conditionalFormatting>
  <conditionalFormatting sqref="E198:I200">
    <cfRule type="cellIs" dxfId="3826" priority="5331" stopIfTrue="1" operator="equal">
      <formula>"Minor"</formula>
    </cfRule>
    <cfRule type="cellIs" dxfId="3825" priority="5332" stopIfTrue="1" operator="equal">
      <formula>"Not implemented"</formula>
    </cfRule>
    <cfRule type="cellIs" dxfId="3824" priority="5333" stopIfTrue="1" operator="equal">
      <formula>"Not tested"</formula>
    </cfRule>
    <cfRule type="cellIs" dxfId="3823" priority="5334" stopIfTrue="1" operator="equal">
      <formula>"Not available"</formula>
    </cfRule>
    <cfRule type="cellIs" dxfId="3822" priority="5335" stopIfTrue="1" operator="equal">
      <formula>"Critical"</formula>
    </cfRule>
    <cfRule type="cellIs" dxfId="3821" priority="5336" stopIfTrue="1" operator="equal">
      <formula>"Major"</formula>
    </cfRule>
    <cfRule type="cellIs" dxfId="3820" priority="5337" stopIfTrue="1" operator="equal">
      <formula>"Average"</formula>
    </cfRule>
    <cfRule type="cellIs" dxfId="3819" priority="5338" stopIfTrue="1" operator="equal">
      <formula>"OK"</formula>
    </cfRule>
    <cfRule type="cellIs" dxfId="3818" priority="5339" stopIfTrue="1" operator="equal">
      <formula>"Enhancement"</formula>
    </cfRule>
    <cfRule type="cellIs" dxfId="3817" priority="5340" stopIfTrue="1" operator="equal">
      <formula>"Partially tested"</formula>
    </cfRule>
  </conditionalFormatting>
  <conditionalFormatting sqref="G207:I207">
    <cfRule type="cellIs" dxfId="3816" priority="5221" stopIfTrue="1" operator="equal">
      <formula>"Minor"</formula>
    </cfRule>
    <cfRule type="cellIs" dxfId="3815" priority="5222" stopIfTrue="1" operator="equal">
      <formula>"Not implemented"</formula>
    </cfRule>
    <cfRule type="cellIs" dxfId="3814" priority="5223" stopIfTrue="1" operator="equal">
      <formula>"Not tested"</formula>
    </cfRule>
    <cfRule type="cellIs" dxfId="3813" priority="5224" stopIfTrue="1" operator="equal">
      <formula>"Not available"</formula>
    </cfRule>
    <cfRule type="cellIs" dxfId="3812" priority="5225" stopIfTrue="1" operator="equal">
      <formula>"Critical"</formula>
    </cfRule>
    <cfRule type="cellIs" dxfId="3811" priority="5226" stopIfTrue="1" operator="equal">
      <formula>"Major"</formula>
    </cfRule>
    <cfRule type="cellIs" dxfId="3810" priority="5227" stopIfTrue="1" operator="equal">
      <formula>"Average"</formula>
    </cfRule>
    <cfRule type="cellIs" dxfId="3809" priority="5228" stopIfTrue="1" operator="equal">
      <formula>"OK"</formula>
    </cfRule>
    <cfRule type="cellIs" dxfId="3808" priority="5229" stopIfTrue="1" operator="equal">
      <formula>"Enhancement"</formula>
    </cfRule>
    <cfRule type="cellIs" dxfId="3807" priority="5230" stopIfTrue="1" operator="equal">
      <formula>"Partially tested"</formula>
    </cfRule>
  </conditionalFormatting>
  <conditionalFormatting sqref="G210:I210">
    <cfRule type="cellIs" dxfId="3806" priority="5191" stopIfTrue="1" operator="equal">
      <formula>"Minor"</formula>
    </cfRule>
    <cfRule type="cellIs" dxfId="3805" priority="5192" stopIfTrue="1" operator="equal">
      <formula>"Not implemented"</formula>
    </cfRule>
    <cfRule type="cellIs" dxfId="3804" priority="5193" stopIfTrue="1" operator="equal">
      <formula>"Not tested"</formula>
    </cfRule>
    <cfRule type="cellIs" dxfId="3803" priority="5194" stopIfTrue="1" operator="equal">
      <formula>"Not available"</formula>
    </cfRule>
    <cfRule type="cellIs" dxfId="3802" priority="5195" stopIfTrue="1" operator="equal">
      <formula>"Critical"</formula>
    </cfRule>
    <cfRule type="cellIs" dxfId="3801" priority="5196" stopIfTrue="1" operator="equal">
      <formula>"Major"</formula>
    </cfRule>
    <cfRule type="cellIs" dxfId="3800" priority="5197" stopIfTrue="1" operator="equal">
      <formula>"Average"</formula>
    </cfRule>
    <cfRule type="cellIs" dxfId="3799" priority="5198" stopIfTrue="1" operator="equal">
      <formula>"OK"</formula>
    </cfRule>
    <cfRule type="cellIs" dxfId="3798" priority="5199" stopIfTrue="1" operator="equal">
      <formula>"Enhancement"</formula>
    </cfRule>
    <cfRule type="cellIs" dxfId="3797" priority="5200" stopIfTrue="1" operator="equal">
      <formula>"Partially tested"</formula>
    </cfRule>
  </conditionalFormatting>
  <conditionalFormatting sqref="D205:D206">
    <cfRule type="cellIs" dxfId="3796" priority="5291" stopIfTrue="1" operator="equal">
      <formula>"Minor"</formula>
    </cfRule>
    <cfRule type="cellIs" dxfId="3795" priority="5292" stopIfTrue="1" operator="equal">
      <formula>"Not implemented"</formula>
    </cfRule>
    <cfRule type="cellIs" dxfId="3794" priority="5293" stopIfTrue="1" operator="equal">
      <formula>"Not tested"</formula>
    </cfRule>
    <cfRule type="cellIs" dxfId="3793" priority="5294" stopIfTrue="1" operator="equal">
      <formula>"Not available"</formula>
    </cfRule>
    <cfRule type="cellIs" dxfId="3792" priority="5295" stopIfTrue="1" operator="equal">
      <formula>"Critical"</formula>
    </cfRule>
    <cfRule type="cellIs" dxfId="3791" priority="5296" stopIfTrue="1" operator="equal">
      <formula>"Major"</formula>
    </cfRule>
    <cfRule type="cellIs" dxfId="3790" priority="5297" stopIfTrue="1" operator="equal">
      <formula>"Average"</formula>
    </cfRule>
    <cfRule type="cellIs" dxfId="3789" priority="5298" stopIfTrue="1" operator="equal">
      <formula>"OK"</formula>
    </cfRule>
    <cfRule type="cellIs" dxfId="3788" priority="5299" stopIfTrue="1" operator="equal">
      <formula>"Enhancement"</formula>
    </cfRule>
    <cfRule type="cellIs" dxfId="3787" priority="5300" stopIfTrue="1" operator="equal">
      <formula>"Partially tested"</formula>
    </cfRule>
  </conditionalFormatting>
  <conditionalFormatting sqref="E205:I206">
    <cfRule type="cellIs" dxfId="3786" priority="5301" stopIfTrue="1" operator="equal">
      <formula>"Minor"</formula>
    </cfRule>
    <cfRule type="cellIs" dxfId="3785" priority="5302" stopIfTrue="1" operator="equal">
      <formula>"Not implemented"</formula>
    </cfRule>
    <cfRule type="cellIs" dxfId="3784" priority="5303" stopIfTrue="1" operator="equal">
      <formula>"Not tested"</formula>
    </cfRule>
    <cfRule type="cellIs" dxfId="3783" priority="5304" stopIfTrue="1" operator="equal">
      <formula>"Not available"</formula>
    </cfRule>
    <cfRule type="cellIs" dxfId="3782" priority="5305" stopIfTrue="1" operator="equal">
      <formula>"Critical"</formula>
    </cfRule>
    <cfRule type="cellIs" dxfId="3781" priority="5306" stopIfTrue="1" operator="equal">
      <formula>"Major"</formula>
    </cfRule>
    <cfRule type="cellIs" dxfId="3780" priority="5307" stopIfTrue="1" operator="equal">
      <formula>"Average"</formula>
    </cfRule>
    <cfRule type="cellIs" dxfId="3779" priority="5308" stopIfTrue="1" operator="equal">
      <formula>"OK"</formula>
    </cfRule>
    <cfRule type="cellIs" dxfId="3778" priority="5309" stopIfTrue="1" operator="equal">
      <formula>"Enhancement"</formula>
    </cfRule>
    <cfRule type="cellIs" dxfId="3777" priority="5310" stopIfTrue="1" operator="equal">
      <formula>"Partially tested"</formula>
    </cfRule>
  </conditionalFormatting>
  <conditionalFormatting sqref="D202:D203">
    <cfRule type="cellIs" dxfId="3776" priority="5261" stopIfTrue="1" operator="equal">
      <formula>"Minor"</formula>
    </cfRule>
    <cfRule type="cellIs" dxfId="3775" priority="5262" stopIfTrue="1" operator="equal">
      <formula>"Not implemented"</formula>
    </cfRule>
    <cfRule type="cellIs" dxfId="3774" priority="5263" stopIfTrue="1" operator="equal">
      <formula>"Not tested"</formula>
    </cfRule>
    <cfRule type="cellIs" dxfId="3773" priority="5264" stopIfTrue="1" operator="equal">
      <formula>"Not available"</formula>
    </cfRule>
    <cfRule type="cellIs" dxfId="3772" priority="5265" stopIfTrue="1" operator="equal">
      <formula>"Critical"</formula>
    </cfRule>
    <cfRule type="cellIs" dxfId="3771" priority="5266" stopIfTrue="1" operator="equal">
      <formula>"Major"</formula>
    </cfRule>
    <cfRule type="cellIs" dxfId="3770" priority="5267" stopIfTrue="1" operator="equal">
      <formula>"Average"</formula>
    </cfRule>
    <cfRule type="cellIs" dxfId="3769" priority="5268" stopIfTrue="1" operator="equal">
      <formula>"OK"</formula>
    </cfRule>
    <cfRule type="cellIs" dxfId="3768" priority="5269" stopIfTrue="1" operator="equal">
      <formula>"Enhancement"</formula>
    </cfRule>
    <cfRule type="cellIs" dxfId="3767" priority="5270" stopIfTrue="1" operator="equal">
      <formula>"Partially tested"</formula>
    </cfRule>
  </conditionalFormatting>
  <conditionalFormatting sqref="E202:I203">
    <cfRule type="cellIs" dxfId="3766" priority="5271" stopIfTrue="1" operator="equal">
      <formula>"Minor"</formula>
    </cfRule>
    <cfRule type="cellIs" dxfId="3765" priority="5272" stopIfTrue="1" operator="equal">
      <formula>"Not implemented"</formula>
    </cfRule>
    <cfRule type="cellIs" dxfId="3764" priority="5273" stopIfTrue="1" operator="equal">
      <formula>"Not tested"</formula>
    </cfRule>
    <cfRule type="cellIs" dxfId="3763" priority="5274" stopIfTrue="1" operator="equal">
      <formula>"Not available"</formula>
    </cfRule>
    <cfRule type="cellIs" dxfId="3762" priority="5275" stopIfTrue="1" operator="equal">
      <formula>"Critical"</formula>
    </cfRule>
    <cfRule type="cellIs" dxfId="3761" priority="5276" stopIfTrue="1" operator="equal">
      <formula>"Major"</formula>
    </cfRule>
    <cfRule type="cellIs" dxfId="3760" priority="5277" stopIfTrue="1" operator="equal">
      <formula>"Average"</formula>
    </cfRule>
    <cfRule type="cellIs" dxfId="3759" priority="5278" stopIfTrue="1" operator="equal">
      <formula>"OK"</formula>
    </cfRule>
    <cfRule type="cellIs" dxfId="3758" priority="5279" stopIfTrue="1" operator="equal">
      <formula>"Enhancement"</formula>
    </cfRule>
    <cfRule type="cellIs" dxfId="3757" priority="5280" stopIfTrue="1" operator="equal">
      <formula>"Partially tested"</formula>
    </cfRule>
  </conditionalFormatting>
  <conditionalFormatting sqref="D208:D209">
    <cfRule type="cellIs" dxfId="3756" priority="5231" stopIfTrue="1" operator="equal">
      <formula>"Minor"</formula>
    </cfRule>
    <cfRule type="cellIs" dxfId="3755" priority="5232" stopIfTrue="1" operator="equal">
      <formula>"Not implemented"</formula>
    </cfRule>
    <cfRule type="cellIs" dxfId="3754" priority="5233" stopIfTrue="1" operator="equal">
      <formula>"Not tested"</formula>
    </cfRule>
    <cfRule type="cellIs" dxfId="3753" priority="5234" stopIfTrue="1" operator="equal">
      <formula>"Not available"</formula>
    </cfRule>
    <cfRule type="cellIs" dxfId="3752" priority="5235" stopIfTrue="1" operator="equal">
      <formula>"Critical"</formula>
    </cfRule>
    <cfRule type="cellIs" dxfId="3751" priority="5236" stopIfTrue="1" operator="equal">
      <formula>"Major"</formula>
    </cfRule>
    <cfRule type="cellIs" dxfId="3750" priority="5237" stopIfTrue="1" operator="equal">
      <formula>"Average"</formula>
    </cfRule>
    <cfRule type="cellIs" dxfId="3749" priority="5238" stopIfTrue="1" operator="equal">
      <formula>"OK"</formula>
    </cfRule>
    <cfRule type="cellIs" dxfId="3748" priority="5239" stopIfTrue="1" operator="equal">
      <formula>"Enhancement"</formula>
    </cfRule>
    <cfRule type="cellIs" dxfId="3747" priority="5240" stopIfTrue="1" operator="equal">
      <formula>"Partially tested"</formula>
    </cfRule>
  </conditionalFormatting>
  <conditionalFormatting sqref="E208:I209">
    <cfRule type="cellIs" dxfId="3746" priority="5241" stopIfTrue="1" operator="equal">
      <formula>"Minor"</formula>
    </cfRule>
    <cfRule type="cellIs" dxfId="3745" priority="5242" stopIfTrue="1" operator="equal">
      <formula>"Not implemented"</formula>
    </cfRule>
    <cfRule type="cellIs" dxfId="3744" priority="5243" stopIfTrue="1" operator="equal">
      <formula>"Not tested"</formula>
    </cfRule>
    <cfRule type="cellIs" dxfId="3743" priority="5244" stopIfTrue="1" operator="equal">
      <formula>"Not available"</formula>
    </cfRule>
    <cfRule type="cellIs" dxfId="3742" priority="5245" stopIfTrue="1" operator="equal">
      <formula>"Critical"</formula>
    </cfRule>
    <cfRule type="cellIs" dxfId="3741" priority="5246" stopIfTrue="1" operator="equal">
      <formula>"Major"</formula>
    </cfRule>
    <cfRule type="cellIs" dxfId="3740" priority="5247" stopIfTrue="1" operator="equal">
      <formula>"Average"</formula>
    </cfRule>
    <cfRule type="cellIs" dxfId="3739" priority="5248" stopIfTrue="1" operator="equal">
      <formula>"OK"</formula>
    </cfRule>
    <cfRule type="cellIs" dxfId="3738" priority="5249" stopIfTrue="1" operator="equal">
      <formula>"Enhancement"</formula>
    </cfRule>
    <cfRule type="cellIs" dxfId="3737" priority="5250" stopIfTrue="1" operator="equal">
      <formula>"Partially tested"</formula>
    </cfRule>
  </conditionalFormatting>
  <conditionalFormatting sqref="D211:D212">
    <cfRule type="cellIs" dxfId="3736" priority="5201" stopIfTrue="1" operator="equal">
      <formula>"Minor"</formula>
    </cfRule>
    <cfRule type="cellIs" dxfId="3735" priority="5202" stopIfTrue="1" operator="equal">
      <formula>"Not implemented"</formula>
    </cfRule>
    <cfRule type="cellIs" dxfId="3734" priority="5203" stopIfTrue="1" operator="equal">
      <formula>"Not tested"</formula>
    </cfRule>
    <cfRule type="cellIs" dxfId="3733" priority="5204" stopIfTrue="1" operator="equal">
      <formula>"Not available"</formula>
    </cfRule>
    <cfRule type="cellIs" dxfId="3732" priority="5205" stopIfTrue="1" operator="equal">
      <formula>"Critical"</formula>
    </cfRule>
    <cfRule type="cellIs" dxfId="3731" priority="5206" stopIfTrue="1" operator="equal">
      <formula>"Major"</formula>
    </cfRule>
    <cfRule type="cellIs" dxfId="3730" priority="5207" stopIfTrue="1" operator="equal">
      <formula>"Average"</formula>
    </cfRule>
    <cfRule type="cellIs" dxfId="3729" priority="5208" stopIfTrue="1" operator="equal">
      <formula>"OK"</formula>
    </cfRule>
    <cfRule type="cellIs" dxfId="3728" priority="5209" stopIfTrue="1" operator="equal">
      <formula>"Enhancement"</formula>
    </cfRule>
    <cfRule type="cellIs" dxfId="3727" priority="5210" stopIfTrue="1" operator="equal">
      <formula>"Partially tested"</formula>
    </cfRule>
  </conditionalFormatting>
  <conditionalFormatting sqref="E211:I212">
    <cfRule type="cellIs" dxfId="3726" priority="5211" stopIfTrue="1" operator="equal">
      <formula>"Minor"</formula>
    </cfRule>
    <cfRule type="cellIs" dxfId="3725" priority="5212" stopIfTrue="1" operator="equal">
      <formula>"Not implemented"</formula>
    </cfRule>
    <cfRule type="cellIs" dxfId="3724" priority="5213" stopIfTrue="1" operator="equal">
      <formula>"Not tested"</formula>
    </cfRule>
    <cfRule type="cellIs" dxfId="3723" priority="5214" stopIfTrue="1" operator="equal">
      <formula>"Not available"</formula>
    </cfRule>
    <cfRule type="cellIs" dxfId="3722" priority="5215" stopIfTrue="1" operator="equal">
      <formula>"Critical"</formula>
    </cfRule>
    <cfRule type="cellIs" dxfId="3721" priority="5216" stopIfTrue="1" operator="equal">
      <formula>"Major"</formula>
    </cfRule>
    <cfRule type="cellIs" dxfId="3720" priority="5217" stopIfTrue="1" operator="equal">
      <formula>"Average"</formula>
    </cfRule>
    <cfRule type="cellIs" dxfId="3719" priority="5218" stopIfTrue="1" operator="equal">
      <formula>"OK"</formula>
    </cfRule>
    <cfRule type="cellIs" dxfId="3718" priority="5219" stopIfTrue="1" operator="equal">
      <formula>"Enhancement"</formula>
    </cfRule>
    <cfRule type="cellIs" dxfId="3717" priority="5220" stopIfTrue="1" operator="equal">
      <formula>"Partially tested"</formula>
    </cfRule>
  </conditionalFormatting>
  <conditionalFormatting sqref="D146:D147">
    <cfRule type="cellIs" dxfId="3716" priority="5161" stopIfTrue="1" operator="equal">
      <formula>"Minor"</formula>
    </cfRule>
    <cfRule type="cellIs" dxfId="3715" priority="5162" stopIfTrue="1" operator="equal">
      <formula>"Not implemented"</formula>
    </cfRule>
    <cfRule type="cellIs" dxfId="3714" priority="5163" stopIfTrue="1" operator="equal">
      <formula>"Not tested"</formula>
    </cfRule>
    <cfRule type="cellIs" dxfId="3713" priority="5164" stopIfTrue="1" operator="equal">
      <formula>"Not available"</formula>
    </cfRule>
    <cfRule type="cellIs" dxfId="3712" priority="5165" stopIfTrue="1" operator="equal">
      <formula>"Critical"</formula>
    </cfRule>
    <cfRule type="cellIs" dxfId="3711" priority="5166" stopIfTrue="1" operator="equal">
      <formula>"Major"</formula>
    </cfRule>
    <cfRule type="cellIs" dxfId="3710" priority="5167" stopIfTrue="1" operator="equal">
      <formula>"Average"</formula>
    </cfRule>
    <cfRule type="cellIs" dxfId="3709" priority="5168" stopIfTrue="1" operator="equal">
      <formula>"OK"</formula>
    </cfRule>
    <cfRule type="cellIs" dxfId="3708" priority="5169" stopIfTrue="1" operator="equal">
      <formula>"Enhancement"</formula>
    </cfRule>
    <cfRule type="cellIs" dxfId="3707" priority="5170" stopIfTrue="1" operator="equal">
      <formula>"Partially tested"</formula>
    </cfRule>
  </conditionalFormatting>
  <conditionalFormatting sqref="G145:I145">
    <cfRule type="cellIs" dxfId="3706" priority="5181" stopIfTrue="1" operator="equal">
      <formula>"Minor"</formula>
    </cfRule>
    <cfRule type="cellIs" dxfId="3705" priority="5182" stopIfTrue="1" operator="equal">
      <formula>"Not implemented"</formula>
    </cfRule>
    <cfRule type="cellIs" dxfId="3704" priority="5183" stopIfTrue="1" operator="equal">
      <formula>"Not tested"</formula>
    </cfRule>
    <cfRule type="cellIs" dxfId="3703" priority="5184" stopIfTrue="1" operator="equal">
      <formula>"Not available"</formula>
    </cfRule>
    <cfRule type="cellIs" dxfId="3702" priority="5185" stopIfTrue="1" operator="equal">
      <formula>"Critical"</formula>
    </cfRule>
    <cfRule type="cellIs" dxfId="3701" priority="5186" stopIfTrue="1" operator="equal">
      <formula>"Major"</formula>
    </cfRule>
    <cfRule type="cellIs" dxfId="3700" priority="5187" stopIfTrue="1" operator="equal">
      <formula>"Average"</formula>
    </cfRule>
    <cfRule type="cellIs" dxfId="3699" priority="5188" stopIfTrue="1" operator="equal">
      <formula>"OK"</formula>
    </cfRule>
    <cfRule type="cellIs" dxfId="3698" priority="5189" stopIfTrue="1" operator="equal">
      <formula>"Enhancement"</formula>
    </cfRule>
    <cfRule type="cellIs" dxfId="3697" priority="5190" stopIfTrue="1" operator="equal">
      <formula>"Partially tested"</formula>
    </cfRule>
  </conditionalFormatting>
  <conditionalFormatting sqref="E146:I147">
    <cfRule type="cellIs" dxfId="3696" priority="5171" stopIfTrue="1" operator="equal">
      <formula>"Minor"</formula>
    </cfRule>
    <cfRule type="cellIs" dxfId="3695" priority="5172" stopIfTrue="1" operator="equal">
      <formula>"Not implemented"</formula>
    </cfRule>
    <cfRule type="cellIs" dxfId="3694" priority="5173" stopIfTrue="1" operator="equal">
      <formula>"Not tested"</formula>
    </cfRule>
    <cfRule type="cellIs" dxfId="3693" priority="5174" stopIfTrue="1" operator="equal">
      <formula>"Not available"</formula>
    </cfRule>
    <cfRule type="cellIs" dxfId="3692" priority="5175" stopIfTrue="1" operator="equal">
      <formula>"Critical"</formula>
    </cfRule>
    <cfRule type="cellIs" dxfId="3691" priority="5176" stopIfTrue="1" operator="equal">
      <formula>"Major"</formula>
    </cfRule>
    <cfRule type="cellIs" dxfId="3690" priority="5177" stopIfTrue="1" operator="equal">
      <formula>"Average"</formula>
    </cfRule>
    <cfRule type="cellIs" dxfId="3689" priority="5178" stopIfTrue="1" operator="equal">
      <formula>"OK"</formula>
    </cfRule>
    <cfRule type="cellIs" dxfId="3688" priority="5179" stopIfTrue="1" operator="equal">
      <formula>"Enhancement"</formula>
    </cfRule>
    <cfRule type="cellIs" dxfId="3687" priority="5180" stopIfTrue="1" operator="equal">
      <formula>"Partially tested"</formula>
    </cfRule>
  </conditionalFormatting>
  <conditionalFormatting sqref="E60:I61 G59:I59 D58:I58">
    <cfRule type="cellIs" dxfId="3686" priority="5151" stopIfTrue="1" operator="equal">
      <formula>"Minor"</formula>
    </cfRule>
    <cfRule type="cellIs" dxfId="3685" priority="5152" stopIfTrue="1" operator="equal">
      <formula>"Not implemented"</formula>
    </cfRule>
    <cfRule type="cellIs" dxfId="3684" priority="5153" stopIfTrue="1" operator="equal">
      <formula>"Not tested"</formula>
    </cfRule>
    <cfRule type="cellIs" dxfId="3683" priority="5154" stopIfTrue="1" operator="equal">
      <formula>"Not available"</formula>
    </cfRule>
    <cfRule type="cellIs" dxfId="3682" priority="5155" stopIfTrue="1" operator="equal">
      <formula>"Critical"</formula>
    </cfRule>
    <cfRule type="cellIs" dxfId="3681" priority="5156" stopIfTrue="1" operator="equal">
      <formula>"Major"</formula>
    </cfRule>
    <cfRule type="cellIs" dxfId="3680" priority="5157" stopIfTrue="1" operator="equal">
      <formula>"Average"</formula>
    </cfRule>
    <cfRule type="cellIs" dxfId="3679" priority="5158" stopIfTrue="1" operator="equal">
      <formula>"OK"</formula>
    </cfRule>
    <cfRule type="cellIs" dxfId="3678" priority="5159" stopIfTrue="1" operator="equal">
      <formula>"Enhancement"</formula>
    </cfRule>
    <cfRule type="cellIs" dxfId="3677" priority="5160" stopIfTrue="1" operator="equal">
      <formula>"Partially tested"</formula>
    </cfRule>
  </conditionalFormatting>
  <conditionalFormatting sqref="D60:D61">
    <cfRule type="cellIs" dxfId="3676" priority="5141" stopIfTrue="1" operator="equal">
      <formula>"Minor"</formula>
    </cfRule>
    <cfRule type="cellIs" dxfId="3675" priority="5142" stopIfTrue="1" operator="equal">
      <formula>"Not implemented"</formula>
    </cfRule>
    <cfRule type="cellIs" dxfId="3674" priority="5143" stopIfTrue="1" operator="equal">
      <formula>"Not tested"</formula>
    </cfRule>
    <cfRule type="cellIs" dxfId="3673" priority="5144" stopIfTrue="1" operator="equal">
      <formula>"Not available"</formula>
    </cfRule>
    <cfRule type="cellIs" dxfId="3672" priority="5145" stopIfTrue="1" operator="equal">
      <formula>"Critical"</formula>
    </cfRule>
    <cfRule type="cellIs" dxfId="3671" priority="5146" stopIfTrue="1" operator="equal">
      <formula>"Major"</formula>
    </cfRule>
    <cfRule type="cellIs" dxfId="3670" priority="5147" stopIfTrue="1" operator="equal">
      <formula>"Average"</formula>
    </cfRule>
    <cfRule type="cellIs" dxfId="3669" priority="5148" stopIfTrue="1" operator="equal">
      <formula>"OK"</formula>
    </cfRule>
    <cfRule type="cellIs" dxfId="3668" priority="5149" stopIfTrue="1" operator="equal">
      <formula>"Enhancement"</formula>
    </cfRule>
    <cfRule type="cellIs" dxfId="3667" priority="5150" stopIfTrue="1" operator="equal">
      <formula>"Partially tested"</formula>
    </cfRule>
  </conditionalFormatting>
  <conditionalFormatting sqref="E54:I54">
    <cfRule type="cellIs" dxfId="3666" priority="4721" stopIfTrue="1" operator="equal">
      <formula>"Minor"</formula>
    </cfRule>
    <cfRule type="cellIs" dxfId="3665" priority="4722" stopIfTrue="1" operator="equal">
      <formula>"Not implemented"</formula>
    </cfRule>
    <cfRule type="cellIs" dxfId="3664" priority="4723" stopIfTrue="1" operator="equal">
      <formula>"Not tested"</formula>
    </cfRule>
    <cfRule type="cellIs" dxfId="3663" priority="4724" stopIfTrue="1" operator="equal">
      <formula>"Not available"</formula>
    </cfRule>
    <cfRule type="cellIs" dxfId="3662" priority="4725" stopIfTrue="1" operator="equal">
      <formula>"Critical"</formula>
    </cfRule>
    <cfRule type="cellIs" dxfId="3661" priority="4726" stopIfTrue="1" operator="equal">
      <formula>"Major"</formula>
    </cfRule>
    <cfRule type="cellIs" dxfId="3660" priority="4727" stopIfTrue="1" operator="equal">
      <formula>"Average"</formula>
    </cfRule>
    <cfRule type="cellIs" dxfId="3659" priority="4728" stopIfTrue="1" operator="equal">
      <formula>"OK"</formula>
    </cfRule>
    <cfRule type="cellIs" dxfId="3658" priority="4729" stopIfTrue="1" operator="equal">
      <formula>"Enhancement"</formula>
    </cfRule>
    <cfRule type="cellIs" dxfId="3657" priority="4730" stopIfTrue="1" operator="equal">
      <formula>"Partially tested"</formula>
    </cfRule>
  </conditionalFormatting>
  <conditionalFormatting sqref="D54">
    <cfRule type="cellIs" dxfId="3656" priority="4711" stopIfTrue="1" operator="equal">
      <formula>"Minor"</formula>
    </cfRule>
    <cfRule type="cellIs" dxfId="3655" priority="4712" stopIfTrue="1" operator="equal">
      <formula>"Not implemented"</formula>
    </cfRule>
    <cfRule type="cellIs" dxfId="3654" priority="4713" stopIfTrue="1" operator="equal">
      <formula>"Not tested"</formula>
    </cfRule>
    <cfRule type="cellIs" dxfId="3653" priority="4714" stopIfTrue="1" operator="equal">
      <formula>"Not available"</formula>
    </cfRule>
    <cfRule type="cellIs" dxfId="3652" priority="4715" stopIfTrue="1" operator="equal">
      <formula>"Critical"</formula>
    </cfRule>
    <cfRule type="cellIs" dxfId="3651" priority="4716" stopIfTrue="1" operator="equal">
      <formula>"Major"</formula>
    </cfRule>
    <cfRule type="cellIs" dxfId="3650" priority="4717" stopIfTrue="1" operator="equal">
      <formula>"Average"</formula>
    </cfRule>
    <cfRule type="cellIs" dxfId="3649" priority="4718" stopIfTrue="1" operator="equal">
      <formula>"OK"</formula>
    </cfRule>
    <cfRule type="cellIs" dxfId="3648" priority="4719" stopIfTrue="1" operator="equal">
      <formula>"Enhancement"</formula>
    </cfRule>
    <cfRule type="cellIs" dxfId="3647" priority="4720" stopIfTrue="1" operator="equal">
      <formula>"Partially tested"</formula>
    </cfRule>
  </conditionalFormatting>
  <conditionalFormatting sqref="G65:I65">
    <cfRule type="cellIs" dxfId="3646" priority="4811" stopIfTrue="1" operator="equal">
      <formula>"Minor"</formula>
    </cfRule>
    <cfRule type="cellIs" dxfId="3645" priority="4812" stopIfTrue="1" operator="equal">
      <formula>"Not implemented"</formula>
    </cfRule>
    <cfRule type="cellIs" dxfId="3644" priority="4813" stopIfTrue="1" operator="equal">
      <formula>"Not tested"</formula>
    </cfRule>
    <cfRule type="cellIs" dxfId="3643" priority="4814" stopIfTrue="1" operator="equal">
      <formula>"Not available"</formula>
    </cfRule>
    <cfRule type="cellIs" dxfId="3642" priority="4815" stopIfTrue="1" operator="equal">
      <formula>"Critical"</formula>
    </cfRule>
    <cfRule type="cellIs" dxfId="3641" priority="4816" stopIfTrue="1" operator="equal">
      <formula>"Major"</formula>
    </cfRule>
    <cfRule type="cellIs" dxfId="3640" priority="4817" stopIfTrue="1" operator="equal">
      <formula>"Average"</formula>
    </cfRule>
    <cfRule type="cellIs" dxfId="3639" priority="4818" stopIfTrue="1" operator="equal">
      <formula>"OK"</formula>
    </cfRule>
    <cfRule type="cellIs" dxfId="3638" priority="4819" stopIfTrue="1" operator="equal">
      <formula>"Enhancement"</formula>
    </cfRule>
    <cfRule type="cellIs" dxfId="3637" priority="4820" stopIfTrue="1" operator="equal">
      <formula>"Partially tested"</formula>
    </cfRule>
  </conditionalFormatting>
  <conditionalFormatting sqref="E63:I64 G62:I62">
    <cfRule type="cellIs" dxfId="3636" priority="4831" stopIfTrue="1" operator="equal">
      <formula>"Minor"</formula>
    </cfRule>
    <cfRule type="cellIs" dxfId="3635" priority="4832" stopIfTrue="1" operator="equal">
      <formula>"Not implemented"</formula>
    </cfRule>
    <cfRule type="cellIs" dxfId="3634" priority="4833" stopIfTrue="1" operator="equal">
      <formula>"Not tested"</formula>
    </cfRule>
    <cfRule type="cellIs" dxfId="3633" priority="4834" stopIfTrue="1" operator="equal">
      <formula>"Not available"</formula>
    </cfRule>
    <cfRule type="cellIs" dxfId="3632" priority="4835" stopIfTrue="1" operator="equal">
      <formula>"Critical"</formula>
    </cfRule>
    <cfRule type="cellIs" dxfId="3631" priority="4836" stopIfTrue="1" operator="equal">
      <formula>"Major"</formula>
    </cfRule>
    <cfRule type="cellIs" dxfId="3630" priority="4837" stopIfTrue="1" operator="equal">
      <formula>"Average"</formula>
    </cfRule>
    <cfRule type="cellIs" dxfId="3629" priority="4838" stopIfTrue="1" operator="equal">
      <formula>"OK"</formula>
    </cfRule>
    <cfRule type="cellIs" dxfId="3628" priority="4839" stopIfTrue="1" operator="equal">
      <formula>"Enhancement"</formula>
    </cfRule>
    <cfRule type="cellIs" dxfId="3627" priority="4840" stopIfTrue="1" operator="equal">
      <formula>"Partially tested"</formula>
    </cfRule>
  </conditionalFormatting>
  <conditionalFormatting sqref="D63:D64">
    <cfRule type="cellIs" dxfId="3626" priority="4821" stopIfTrue="1" operator="equal">
      <formula>"Minor"</formula>
    </cfRule>
    <cfRule type="cellIs" dxfId="3625" priority="4822" stopIfTrue="1" operator="equal">
      <formula>"Not implemented"</formula>
    </cfRule>
    <cfRule type="cellIs" dxfId="3624" priority="4823" stopIfTrue="1" operator="equal">
      <formula>"Not tested"</formula>
    </cfRule>
    <cfRule type="cellIs" dxfId="3623" priority="4824" stopIfTrue="1" operator="equal">
      <formula>"Not available"</formula>
    </cfRule>
    <cfRule type="cellIs" dxfId="3622" priority="4825" stopIfTrue="1" operator="equal">
      <formula>"Critical"</formula>
    </cfRule>
    <cfRule type="cellIs" dxfId="3621" priority="4826" stopIfTrue="1" operator="equal">
      <formula>"Major"</formula>
    </cfRule>
    <cfRule type="cellIs" dxfId="3620" priority="4827" stopIfTrue="1" operator="equal">
      <formula>"Average"</formula>
    </cfRule>
    <cfRule type="cellIs" dxfId="3619" priority="4828" stopIfTrue="1" operator="equal">
      <formula>"OK"</formula>
    </cfRule>
    <cfRule type="cellIs" dxfId="3618" priority="4829" stopIfTrue="1" operator="equal">
      <formula>"Enhancement"</formula>
    </cfRule>
    <cfRule type="cellIs" dxfId="3617" priority="4830" stopIfTrue="1" operator="equal">
      <formula>"Partially tested"</formula>
    </cfRule>
  </conditionalFormatting>
  <conditionalFormatting sqref="E66:I67">
    <cfRule type="cellIs" dxfId="3616" priority="4801" stopIfTrue="1" operator="equal">
      <formula>"Minor"</formula>
    </cfRule>
    <cfRule type="cellIs" dxfId="3615" priority="4802" stopIfTrue="1" operator="equal">
      <formula>"Not implemented"</formula>
    </cfRule>
    <cfRule type="cellIs" dxfId="3614" priority="4803" stopIfTrue="1" operator="equal">
      <formula>"Not tested"</formula>
    </cfRule>
    <cfRule type="cellIs" dxfId="3613" priority="4804" stopIfTrue="1" operator="equal">
      <formula>"Not available"</formula>
    </cfRule>
    <cfRule type="cellIs" dxfId="3612" priority="4805" stopIfTrue="1" operator="equal">
      <formula>"Critical"</formula>
    </cfRule>
    <cfRule type="cellIs" dxfId="3611" priority="4806" stopIfTrue="1" operator="equal">
      <formula>"Major"</formula>
    </cfRule>
    <cfRule type="cellIs" dxfId="3610" priority="4807" stopIfTrue="1" operator="equal">
      <formula>"Average"</formula>
    </cfRule>
    <cfRule type="cellIs" dxfId="3609" priority="4808" stopIfTrue="1" operator="equal">
      <formula>"OK"</formula>
    </cfRule>
    <cfRule type="cellIs" dxfId="3608" priority="4809" stopIfTrue="1" operator="equal">
      <formula>"Enhancement"</formula>
    </cfRule>
    <cfRule type="cellIs" dxfId="3607" priority="4810" stopIfTrue="1" operator="equal">
      <formula>"Partially tested"</formula>
    </cfRule>
  </conditionalFormatting>
  <conditionalFormatting sqref="D66:D67">
    <cfRule type="cellIs" dxfId="3606" priority="4791" stopIfTrue="1" operator="equal">
      <formula>"Minor"</formula>
    </cfRule>
    <cfRule type="cellIs" dxfId="3605" priority="4792" stopIfTrue="1" operator="equal">
      <formula>"Not implemented"</formula>
    </cfRule>
    <cfRule type="cellIs" dxfId="3604" priority="4793" stopIfTrue="1" operator="equal">
      <formula>"Not tested"</formula>
    </cfRule>
    <cfRule type="cellIs" dxfId="3603" priority="4794" stopIfTrue="1" operator="equal">
      <formula>"Not available"</formula>
    </cfRule>
    <cfRule type="cellIs" dxfId="3602" priority="4795" stopIfTrue="1" operator="equal">
      <formula>"Critical"</formula>
    </cfRule>
    <cfRule type="cellIs" dxfId="3601" priority="4796" stopIfTrue="1" operator="equal">
      <formula>"Major"</formula>
    </cfRule>
    <cfRule type="cellIs" dxfId="3600" priority="4797" stopIfTrue="1" operator="equal">
      <formula>"Average"</formula>
    </cfRule>
    <cfRule type="cellIs" dxfId="3599" priority="4798" stopIfTrue="1" operator="equal">
      <formula>"OK"</formula>
    </cfRule>
    <cfRule type="cellIs" dxfId="3598" priority="4799" stopIfTrue="1" operator="equal">
      <formula>"Enhancement"</formula>
    </cfRule>
    <cfRule type="cellIs" dxfId="3597" priority="4800" stopIfTrue="1" operator="equal">
      <formula>"Partially tested"</formula>
    </cfRule>
  </conditionalFormatting>
  <conditionalFormatting sqref="E50:I50">
    <cfRule type="cellIs" dxfId="3596" priority="4611" stopIfTrue="1" operator="equal">
      <formula>"Minor"</formula>
    </cfRule>
    <cfRule type="cellIs" dxfId="3595" priority="4612" stopIfTrue="1" operator="equal">
      <formula>"Not implemented"</formula>
    </cfRule>
    <cfRule type="cellIs" dxfId="3594" priority="4613" stopIfTrue="1" operator="equal">
      <formula>"Not tested"</formula>
    </cfRule>
    <cfRule type="cellIs" dxfId="3593" priority="4614" stopIfTrue="1" operator="equal">
      <formula>"Not available"</formula>
    </cfRule>
    <cfRule type="cellIs" dxfId="3592" priority="4615" stopIfTrue="1" operator="equal">
      <formula>"Critical"</formula>
    </cfRule>
    <cfRule type="cellIs" dxfId="3591" priority="4616" stopIfTrue="1" operator="equal">
      <formula>"Major"</formula>
    </cfRule>
    <cfRule type="cellIs" dxfId="3590" priority="4617" stopIfTrue="1" operator="equal">
      <formula>"Average"</formula>
    </cfRule>
    <cfRule type="cellIs" dxfId="3589" priority="4618" stopIfTrue="1" operator="equal">
      <formula>"OK"</formula>
    </cfRule>
    <cfRule type="cellIs" dxfId="3588" priority="4619" stopIfTrue="1" operator="equal">
      <formula>"Enhancement"</formula>
    </cfRule>
    <cfRule type="cellIs" dxfId="3587" priority="4620" stopIfTrue="1" operator="equal">
      <formula>"Partially tested"</formula>
    </cfRule>
  </conditionalFormatting>
  <conditionalFormatting sqref="D50">
    <cfRule type="cellIs" dxfId="3586" priority="4601" stopIfTrue="1" operator="equal">
      <formula>"Minor"</formula>
    </cfRule>
    <cfRule type="cellIs" dxfId="3585" priority="4602" stopIfTrue="1" operator="equal">
      <formula>"Not implemented"</formula>
    </cfRule>
    <cfRule type="cellIs" dxfId="3584" priority="4603" stopIfTrue="1" operator="equal">
      <formula>"Not tested"</formula>
    </cfRule>
    <cfRule type="cellIs" dxfId="3583" priority="4604" stopIfTrue="1" operator="equal">
      <formula>"Not available"</formula>
    </cfRule>
    <cfRule type="cellIs" dxfId="3582" priority="4605" stopIfTrue="1" operator="equal">
      <formula>"Critical"</formula>
    </cfRule>
    <cfRule type="cellIs" dxfId="3581" priority="4606" stopIfTrue="1" operator="equal">
      <formula>"Major"</formula>
    </cfRule>
    <cfRule type="cellIs" dxfId="3580" priority="4607" stopIfTrue="1" operator="equal">
      <formula>"Average"</formula>
    </cfRule>
    <cfRule type="cellIs" dxfId="3579" priority="4608" stopIfTrue="1" operator="equal">
      <formula>"OK"</formula>
    </cfRule>
    <cfRule type="cellIs" dxfId="3578" priority="4609" stopIfTrue="1" operator="equal">
      <formula>"Enhancement"</formula>
    </cfRule>
    <cfRule type="cellIs" dxfId="3577" priority="4610" stopIfTrue="1" operator="equal">
      <formula>"Partially tested"</formula>
    </cfRule>
  </conditionalFormatting>
  <conditionalFormatting sqref="D53">
    <cfRule type="cellIs" dxfId="3576" priority="4581" stopIfTrue="1" operator="equal">
      <formula>"Minor"</formula>
    </cfRule>
    <cfRule type="cellIs" dxfId="3575" priority="4582" stopIfTrue="1" operator="equal">
      <formula>"Not implemented"</formula>
    </cfRule>
    <cfRule type="cellIs" dxfId="3574" priority="4583" stopIfTrue="1" operator="equal">
      <formula>"Not tested"</formula>
    </cfRule>
    <cfRule type="cellIs" dxfId="3573" priority="4584" stopIfTrue="1" operator="equal">
      <formula>"Not available"</formula>
    </cfRule>
    <cfRule type="cellIs" dxfId="3572" priority="4585" stopIfTrue="1" operator="equal">
      <formula>"Critical"</formula>
    </cfRule>
    <cfRule type="cellIs" dxfId="3571" priority="4586" stopIfTrue="1" operator="equal">
      <formula>"Major"</formula>
    </cfRule>
    <cfRule type="cellIs" dxfId="3570" priority="4587" stopIfTrue="1" operator="equal">
      <formula>"Average"</formula>
    </cfRule>
    <cfRule type="cellIs" dxfId="3569" priority="4588" stopIfTrue="1" operator="equal">
      <formula>"OK"</formula>
    </cfRule>
    <cfRule type="cellIs" dxfId="3568" priority="4589" stopIfTrue="1" operator="equal">
      <formula>"Enhancement"</formula>
    </cfRule>
    <cfRule type="cellIs" dxfId="3567" priority="4590" stopIfTrue="1" operator="equal">
      <formula>"Partially tested"</formula>
    </cfRule>
  </conditionalFormatting>
  <conditionalFormatting sqref="E53:I53 G52:I52">
    <cfRule type="cellIs" dxfId="3566" priority="4591" stopIfTrue="1" operator="equal">
      <formula>"Minor"</formula>
    </cfRule>
    <cfRule type="cellIs" dxfId="3565" priority="4592" stopIfTrue="1" operator="equal">
      <formula>"Not implemented"</formula>
    </cfRule>
    <cfRule type="cellIs" dxfId="3564" priority="4593" stopIfTrue="1" operator="equal">
      <formula>"Not tested"</formula>
    </cfRule>
    <cfRule type="cellIs" dxfId="3563" priority="4594" stopIfTrue="1" operator="equal">
      <formula>"Not available"</formula>
    </cfRule>
    <cfRule type="cellIs" dxfId="3562" priority="4595" stopIfTrue="1" operator="equal">
      <formula>"Critical"</formula>
    </cfRule>
    <cfRule type="cellIs" dxfId="3561" priority="4596" stopIfTrue="1" operator="equal">
      <formula>"Major"</formula>
    </cfRule>
    <cfRule type="cellIs" dxfId="3560" priority="4597" stopIfTrue="1" operator="equal">
      <formula>"Average"</formula>
    </cfRule>
    <cfRule type="cellIs" dxfId="3559" priority="4598" stopIfTrue="1" operator="equal">
      <formula>"OK"</formula>
    </cfRule>
    <cfRule type="cellIs" dxfId="3558" priority="4599" stopIfTrue="1" operator="equal">
      <formula>"Enhancement"</formula>
    </cfRule>
    <cfRule type="cellIs" dxfId="3557" priority="4600" stopIfTrue="1" operator="equal">
      <formula>"Partially tested"</formula>
    </cfRule>
  </conditionalFormatting>
  <conditionalFormatting sqref="E41:I42 G40:I40 D39:I39">
    <cfRule type="cellIs" dxfId="3556" priority="4701" stopIfTrue="1" operator="equal">
      <formula>"Minor"</formula>
    </cfRule>
    <cfRule type="cellIs" dxfId="3555" priority="4702" stopIfTrue="1" operator="equal">
      <formula>"Not implemented"</formula>
    </cfRule>
    <cfRule type="cellIs" dxfId="3554" priority="4703" stopIfTrue="1" operator="equal">
      <formula>"Not tested"</formula>
    </cfRule>
    <cfRule type="cellIs" dxfId="3553" priority="4704" stopIfTrue="1" operator="equal">
      <formula>"Not available"</formula>
    </cfRule>
    <cfRule type="cellIs" dxfId="3552" priority="4705" stopIfTrue="1" operator="equal">
      <formula>"Critical"</formula>
    </cfRule>
    <cfRule type="cellIs" dxfId="3551" priority="4706" stopIfTrue="1" operator="equal">
      <formula>"Major"</formula>
    </cfRule>
    <cfRule type="cellIs" dxfId="3550" priority="4707" stopIfTrue="1" operator="equal">
      <formula>"Average"</formula>
    </cfRule>
    <cfRule type="cellIs" dxfId="3549" priority="4708" stopIfTrue="1" operator="equal">
      <formula>"OK"</formula>
    </cfRule>
    <cfRule type="cellIs" dxfId="3548" priority="4709" stopIfTrue="1" operator="equal">
      <formula>"Enhancement"</formula>
    </cfRule>
    <cfRule type="cellIs" dxfId="3547" priority="4710" stopIfTrue="1" operator="equal">
      <formula>"Partially tested"</formula>
    </cfRule>
  </conditionalFormatting>
  <conditionalFormatting sqref="D41:D42">
    <cfRule type="cellIs" dxfId="3546" priority="4691" stopIfTrue="1" operator="equal">
      <formula>"Minor"</formula>
    </cfRule>
    <cfRule type="cellIs" dxfId="3545" priority="4692" stopIfTrue="1" operator="equal">
      <formula>"Not implemented"</formula>
    </cfRule>
    <cfRule type="cellIs" dxfId="3544" priority="4693" stopIfTrue="1" operator="equal">
      <formula>"Not tested"</formula>
    </cfRule>
    <cfRule type="cellIs" dxfId="3543" priority="4694" stopIfTrue="1" operator="equal">
      <formula>"Not available"</formula>
    </cfRule>
    <cfRule type="cellIs" dxfId="3542" priority="4695" stopIfTrue="1" operator="equal">
      <formula>"Critical"</formula>
    </cfRule>
    <cfRule type="cellIs" dxfId="3541" priority="4696" stopIfTrue="1" operator="equal">
      <formula>"Major"</formula>
    </cfRule>
    <cfRule type="cellIs" dxfId="3540" priority="4697" stopIfTrue="1" operator="equal">
      <formula>"Average"</formula>
    </cfRule>
    <cfRule type="cellIs" dxfId="3539" priority="4698" stopIfTrue="1" operator="equal">
      <formula>"OK"</formula>
    </cfRule>
    <cfRule type="cellIs" dxfId="3538" priority="4699" stopIfTrue="1" operator="equal">
      <formula>"Enhancement"</formula>
    </cfRule>
    <cfRule type="cellIs" dxfId="3537" priority="4700" stopIfTrue="1" operator="equal">
      <formula>"Partially tested"</formula>
    </cfRule>
  </conditionalFormatting>
  <conditionalFormatting sqref="D44:D45">
    <cfRule type="cellIs" dxfId="3536" priority="4661" stopIfTrue="1" operator="equal">
      <formula>"Minor"</formula>
    </cfRule>
    <cfRule type="cellIs" dxfId="3535" priority="4662" stopIfTrue="1" operator="equal">
      <formula>"Not implemented"</formula>
    </cfRule>
    <cfRule type="cellIs" dxfId="3534" priority="4663" stopIfTrue="1" operator="equal">
      <formula>"Not tested"</formula>
    </cfRule>
    <cfRule type="cellIs" dxfId="3533" priority="4664" stopIfTrue="1" operator="equal">
      <formula>"Not available"</formula>
    </cfRule>
    <cfRule type="cellIs" dxfId="3532" priority="4665" stopIfTrue="1" operator="equal">
      <formula>"Critical"</formula>
    </cfRule>
    <cfRule type="cellIs" dxfId="3531" priority="4666" stopIfTrue="1" operator="equal">
      <formula>"Major"</formula>
    </cfRule>
    <cfRule type="cellIs" dxfId="3530" priority="4667" stopIfTrue="1" operator="equal">
      <formula>"Average"</formula>
    </cfRule>
    <cfRule type="cellIs" dxfId="3529" priority="4668" stopIfTrue="1" operator="equal">
      <formula>"OK"</formula>
    </cfRule>
    <cfRule type="cellIs" dxfId="3528" priority="4669" stopIfTrue="1" operator="equal">
      <formula>"Enhancement"</formula>
    </cfRule>
    <cfRule type="cellIs" dxfId="3527" priority="4670" stopIfTrue="1" operator="equal">
      <formula>"Partially tested"</formula>
    </cfRule>
  </conditionalFormatting>
  <conditionalFormatting sqref="G43:I43">
    <cfRule type="cellIs" dxfId="3526" priority="4681" stopIfTrue="1" operator="equal">
      <formula>"Minor"</formula>
    </cfRule>
    <cfRule type="cellIs" dxfId="3525" priority="4682" stopIfTrue="1" operator="equal">
      <formula>"Not implemented"</formula>
    </cfRule>
    <cfRule type="cellIs" dxfId="3524" priority="4683" stopIfTrue="1" operator="equal">
      <formula>"Not tested"</formula>
    </cfRule>
    <cfRule type="cellIs" dxfId="3523" priority="4684" stopIfTrue="1" operator="equal">
      <formula>"Not available"</formula>
    </cfRule>
    <cfRule type="cellIs" dxfId="3522" priority="4685" stopIfTrue="1" operator="equal">
      <formula>"Critical"</formula>
    </cfRule>
    <cfRule type="cellIs" dxfId="3521" priority="4686" stopIfTrue="1" operator="equal">
      <formula>"Major"</formula>
    </cfRule>
    <cfRule type="cellIs" dxfId="3520" priority="4687" stopIfTrue="1" operator="equal">
      <formula>"Average"</formula>
    </cfRule>
    <cfRule type="cellIs" dxfId="3519" priority="4688" stopIfTrue="1" operator="equal">
      <formula>"OK"</formula>
    </cfRule>
    <cfRule type="cellIs" dxfId="3518" priority="4689" stopIfTrue="1" operator="equal">
      <formula>"Enhancement"</formula>
    </cfRule>
    <cfRule type="cellIs" dxfId="3517" priority="4690" stopIfTrue="1" operator="equal">
      <formula>"Partially tested"</formula>
    </cfRule>
  </conditionalFormatting>
  <conditionalFormatting sqref="E44:I45">
    <cfRule type="cellIs" dxfId="3516" priority="4671" stopIfTrue="1" operator="equal">
      <formula>"Minor"</formula>
    </cfRule>
    <cfRule type="cellIs" dxfId="3515" priority="4672" stopIfTrue="1" operator="equal">
      <formula>"Not implemented"</formula>
    </cfRule>
    <cfRule type="cellIs" dxfId="3514" priority="4673" stopIfTrue="1" operator="equal">
      <formula>"Not tested"</formula>
    </cfRule>
    <cfRule type="cellIs" dxfId="3513" priority="4674" stopIfTrue="1" operator="equal">
      <formula>"Not available"</formula>
    </cfRule>
    <cfRule type="cellIs" dxfId="3512" priority="4675" stopIfTrue="1" operator="equal">
      <formula>"Critical"</formula>
    </cfRule>
    <cfRule type="cellIs" dxfId="3511" priority="4676" stopIfTrue="1" operator="equal">
      <formula>"Major"</formula>
    </cfRule>
    <cfRule type="cellIs" dxfId="3510" priority="4677" stopIfTrue="1" operator="equal">
      <formula>"Average"</formula>
    </cfRule>
    <cfRule type="cellIs" dxfId="3509" priority="4678" stopIfTrue="1" operator="equal">
      <formula>"OK"</formula>
    </cfRule>
    <cfRule type="cellIs" dxfId="3508" priority="4679" stopIfTrue="1" operator="equal">
      <formula>"Enhancement"</formula>
    </cfRule>
    <cfRule type="cellIs" dxfId="3507" priority="4680" stopIfTrue="1" operator="equal">
      <formula>"Partially tested"</formula>
    </cfRule>
  </conditionalFormatting>
  <conditionalFormatting sqref="G46:I46">
    <cfRule type="cellIs" dxfId="3506" priority="4651" stopIfTrue="1" operator="equal">
      <formula>"Minor"</formula>
    </cfRule>
    <cfRule type="cellIs" dxfId="3505" priority="4652" stopIfTrue="1" operator="equal">
      <formula>"Not implemented"</formula>
    </cfRule>
    <cfRule type="cellIs" dxfId="3504" priority="4653" stopIfTrue="1" operator="equal">
      <formula>"Not tested"</formula>
    </cfRule>
    <cfRule type="cellIs" dxfId="3503" priority="4654" stopIfTrue="1" operator="equal">
      <formula>"Not available"</formula>
    </cfRule>
    <cfRule type="cellIs" dxfId="3502" priority="4655" stopIfTrue="1" operator="equal">
      <formula>"Critical"</formula>
    </cfRule>
    <cfRule type="cellIs" dxfId="3501" priority="4656" stopIfTrue="1" operator="equal">
      <formula>"Major"</formula>
    </cfRule>
    <cfRule type="cellIs" dxfId="3500" priority="4657" stopIfTrue="1" operator="equal">
      <formula>"Average"</formula>
    </cfRule>
    <cfRule type="cellIs" dxfId="3499" priority="4658" stopIfTrue="1" operator="equal">
      <formula>"OK"</formula>
    </cfRule>
    <cfRule type="cellIs" dxfId="3498" priority="4659" stopIfTrue="1" operator="equal">
      <formula>"Enhancement"</formula>
    </cfRule>
    <cfRule type="cellIs" dxfId="3497" priority="4660" stopIfTrue="1" operator="equal">
      <formula>"Partially tested"</formula>
    </cfRule>
  </conditionalFormatting>
  <conditionalFormatting sqref="E47:I48">
    <cfRule type="cellIs" dxfId="3496" priority="4641" stopIfTrue="1" operator="equal">
      <formula>"Minor"</formula>
    </cfRule>
    <cfRule type="cellIs" dxfId="3495" priority="4642" stopIfTrue="1" operator="equal">
      <formula>"Not implemented"</formula>
    </cfRule>
    <cfRule type="cellIs" dxfId="3494" priority="4643" stopIfTrue="1" operator="equal">
      <formula>"Not tested"</formula>
    </cfRule>
    <cfRule type="cellIs" dxfId="3493" priority="4644" stopIfTrue="1" operator="equal">
      <formula>"Not available"</formula>
    </cfRule>
    <cfRule type="cellIs" dxfId="3492" priority="4645" stopIfTrue="1" operator="equal">
      <formula>"Critical"</formula>
    </cfRule>
    <cfRule type="cellIs" dxfId="3491" priority="4646" stopIfTrue="1" operator="equal">
      <formula>"Major"</formula>
    </cfRule>
    <cfRule type="cellIs" dxfId="3490" priority="4647" stopIfTrue="1" operator="equal">
      <formula>"Average"</formula>
    </cfRule>
    <cfRule type="cellIs" dxfId="3489" priority="4648" stopIfTrue="1" operator="equal">
      <formula>"OK"</formula>
    </cfRule>
    <cfRule type="cellIs" dxfId="3488" priority="4649" stopIfTrue="1" operator="equal">
      <formula>"Enhancement"</formula>
    </cfRule>
    <cfRule type="cellIs" dxfId="3487" priority="4650" stopIfTrue="1" operator="equal">
      <formula>"Partially tested"</formula>
    </cfRule>
  </conditionalFormatting>
  <conditionalFormatting sqref="D47:D48">
    <cfRule type="cellIs" dxfId="3486" priority="4631" stopIfTrue="1" operator="equal">
      <formula>"Minor"</formula>
    </cfRule>
    <cfRule type="cellIs" dxfId="3485" priority="4632" stopIfTrue="1" operator="equal">
      <formula>"Not implemented"</formula>
    </cfRule>
    <cfRule type="cellIs" dxfId="3484" priority="4633" stopIfTrue="1" operator="equal">
      <formula>"Not tested"</formula>
    </cfRule>
    <cfRule type="cellIs" dxfId="3483" priority="4634" stopIfTrue="1" operator="equal">
      <formula>"Not available"</formula>
    </cfRule>
    <cfRule type="cellIs" dxfId="3482" priority="4635" stopIfTrue="1" operator="equal">
      <formula>"Critical"</formula>
    </cfRule>
    <cfRule type="cellIs" dxfId="3481" priority="4636" stopIfTrue="1" operator="equal">
      <formula>"Major"</formula>
    </cfRule>
    <cfRule type="cellIs" dxfId="3480" priority="4637" stopIfTrue="1" operator="equal">
      <formula>"Average"</formula>
    </cfRule>
    <cfRule type="cellIs" dxfId="3479" priority="4638" stopIfTrue="1" operator="equal">
      <formula>"OK"</formula>
    </cfRule>
    <cfRule type="cellIs" dxfId="3478" priority="4639" stopIfTrue="1" operator="equal">
      <formula>"Enhancement"</formula>
    </cfRule>
    <cfRule type="cellIs" dxfId="3477" priority="4640" stopIfTrue="1" operator="equal">
      <formula>"Partially tested"</formula>
    </cfRule>
  </conditionalFormatting>
  <conditionalFormatting sqref="G49:I49">
    <cfRule type="cellIs" dxfId="3476" priority="4621" stopIfTrue="1" operator="equal">
      <formula>"Minor"</formula>
    </cfRule>
    <cfRule type="cellIs" dxfId="3475" priority="4622" stopIfTrue="1" operator="equal">
      <formula>"Not implemented"</formula>
    </cfRule>
    <cfRule type="cellIs" dxfId="3474" priority="4623" stopIfTrue="1" operator="equal">
      <formula>"Not tested"</formula>
    </cfRule>
    <cfRule type="cellIs" dxfId="3473" priority="4624" stopIfTrue="1" operator="equal">
      <formula>"Not available"</formula>
    </cfRule>
    <cfRule type="cellIs" dxfId="3472" priority="4625" stopIfTrue="1" operator="equal">
      <formula>"Critical"</formula>
    </cfRule>
    <cfRule type="cellIs" dxfId="3471" priority="4626" stopIfTrue="1" operator="equal">
      <formula>"Major"</formula>
    </cfRule>
    <cfRule type="cellIs" dxfId="3470" priority="4627" stopIfTrue="1" operator="equal">
      <formula>"Average"</formula>
    </cfRule>
    <cfRule type="cellIs" dxfId="3469" priority="4628" stopIfTrue="1" operator="equal">
      <formula>"OK"</formula>
    </cfRule>
    <cfRule type="cellIs" dxfId="3468" priority="4629" stopIfTrue="1" operator="equal">
      <formula>"Enhancement"</formula>
    </cfRule>
    <cfRule type="cellIs" dxfId="3467" priority="4630" stopIfTrue="1" operator="equal">
      <formula>"Partially tested"</formula>
    </cfRule>
  </conditionalFormatting>
  <conditionalFormatting sqref="G84:I84">
    <cfRule type="cellIs" dxfId="3466" priority="4481" stopIfTrue="1" operator="equal">
      <formula>"Minor"</formula>
    </cfRule>
    <cfRule type="cellIs" dxfId="3465" priority="4482" stopIfTrue="1" operator="equal">
      <formula>"Not implemented"</formula>
    </cfRule>
    <cfRule type="cellIs" dxfId="3464" priority="4483" stopIfTrue="1" operator="equal">
      <formula>"Not tested"</formula>
    </cfRule>
    <cfRule type="cellIs" dxfId="3463" priority="4484" stopIfTrue="1" operator="equal">
      <formula>"Not available"</formula>
    </cfRule>
    <cfRule type="cellIs" dxfId="3462" priority="4485" stopIfTrue="1" operator="equal">
      <formula>"Critical"</formula>
    </cfRule>
    <cfRule type="cellIs" dxfId="3461" priority="4486" stopIfTrue="1" operator="equal">
      <formula>"Major"</formula>
    </cfRule>
    <cfRule type="cellIs" dxfId="3460" priority="4487" stopIfTrue="1" operator="equal">
      <formula>"Average"</formula>
    </cfRule>
    <cfRule type="cellIs" dxfId="3459" priority="4488" stopIfTrue="1" operator="equal">
      <formula>"OK"</formula>
    </cfRule>
    <cfRule type="cellIs" dxfId="3458" priority="4489" stopIfTrue="1" operator="equal">
      <formula>"Enhancement"</formula>
    </cfRule>
    <cfRule type="cellIs" dxfId="3457" priority="4490" stopIfTrue="1" operator="equal">
      <formula>"Partially tested"</formula>
    </cfRule>
  </conditionalFormatting>
  <conditionalFormatting sqref="E85:I86">
    <cfRule type="cellIs" dxfId="3456" priority="4471" stopIfTrue="1" operator="equal">
      <formula>"Minor"</formula>
    </cfRule>
    <cfRule type="cellIs" dxfId="3455" priority="4472" stopIfTrue="1" operator="equal">
      <formula>"Not implemented"</formula>
    </cfRule>
    <cfRule type="cellIs" dxfId="3454" priority="4473" stopIfTrue="1" operator="equal">
      <formula>"Not tested"</formula>
    </cfRule>
    <cfRule type="cellIs" dxfId="3453" priority="4474" stopIfTrue="1" operator="equal">
      <formula>"Not available"</formula>
    </cfRule>
    <cfRule type="cellIs" dxfId="3452" priority="4475" stopIfTrue="1" operator="equal">
      <formula>"Critical"</formula>
    </cfRule>
    <cfRule type="cellIs" dxfId="3451" priority="4476" stopIfTrue="1" operator="equal">
      <formula>"Major"</formula>
    </cfRule>
    <cfRule type="cellIs" dxfId="3450" priority="4477" stopIfTrue="1" operator="equal">
      <formula>"Average"</formula>
    </cfRule>
    <cfRule type="cellIs" dxfId="3449" priority="4478" stopIfTrue="1" operator="equal">
      <formula>"OK"</formula>
    </cfRule>
    <cfRule type="cellIs" dxfId="3448" priority="4479" stopIfTrue="1" operator="equal">
      <formula>"Enhancement"</formula>
    </cfRule>
    <cfRule type="cellIs" dxfId="3447" priority="4480" stopIfTrue="1" operator="equal">
      <formula>"Partially tested"</formula>
    </cfRule>
  </conditionalFormatting>
  <conditionalFormatting sqref="D85:D86">
    <cfRule type="cellIs" dxfId="3446" priority="4461" stopIfTrue="1" operator="equal">
      <formula>"Minor"</formula>
    </cfRule>
    <cfRule type="cellIs" dxfId="3445" priority="4462" stopIfTrue="1" operator="equal">
      <formula>"Not implemented"</formula>
    </cfRule>
    <cfRule type="cellIs" dxfId="3444" priority="4463" stopIfTrue="1" operator="equal">
      <formula>"Not tested"</formula>
    </cfRule>
    <cfRule type="cellIs" dxfId="3443" priority="4464" stopIfTrue="1" operator="equal">
      <formula>"Not available"</formula>
    </cfRule>
    <cfRule type="cellIs" dxfId="3442" priority="4465" stopIfTrue="1" operator="equal">
      <formula>"Critical"</formula>
    </cfRule>
    <cfRule type="cellIs" dxfId="3441" priority="4466" stopIfTrue="1" operator="equal">
      <formula>"Major"</formula>
    </cfRule>
    <cfRule type="cellIs" dxfId="3440" priority="4467" stopIfTrue="1" operator="equal">
      <formula>"Average"</formula>
    </cfRule>
    <cfRule type="cellIs" dxfId="3439" priority="4468" stopIfTrue="1" operator="equal">
      <formula>"OK"</formula>
    </cfRule>
    <cfRule type="cellIs" dxfId="3438" priority="4469" stopIfTrue="1" operator="equal">
      <formula>"Enhancement"</formula>
    </cfRule>
    <cfRule type="cellIs" dxfId="3437" priority="4470" stopIfTrue="1" operator="equal">
      <formula>"Partially tested"</formula>
    </cfRule>
  </conditionalFormatting>
  <conditionalFormatting sqref="E51:I51">
    <cfRule type="cellIs" dxfId="3436" priority="4571" stopIfTrue="1" operator="equal">
      <formula>"Minor"</formula>
    </cfRule>
    <cfRule type="cellIs" dxfId="3435" priority="4572" stopIfTrue="1" operator="equal">
      <formula>"Not implemented"</formula>
    </cfRule>
    <cfRule type="cellIs" dxfId="3434" priority="4573" stopIfTrue="1" operator="equal">
      <formula>"Not tested"</formula>
    </cfRule>
    <cfRule type="cellIs" dxfId="3433" priority="4574" stopIfTrue="1" operator="equal">
      <formula>"Not available"</formula>
    </cfRule>
    <cfRule type="cellIs" dxfId="3432" priority="4575" stopIfTrue="1" operator="equal">
      <formula>"Critical"</formula>
    </cfRule>
    <cfRule type="cellIs" dxfId="3431" priority="4576" stopIfTrue="1" operator="equal">
      <formula>"Major"</formula>
    </cfRule>
    <cfRule type="cellIs" dxfId="3430" priority="4577" stopIfTrue="1" operator="equal">
      <formula>"Average"</formula>
    </cfRule>
    <cfRule type="cellIs" dxfId="3429" priority="4578" stopIfTrue="1" operator="equal">
      <formula>"OK"</formula>
    </cfRule>
    <cfRule type="cellIs" dxfId="3428" priority="4579" stopIfTrue="1" operator="equal">
      <formula>"Enhancement"</formula>
    </cfRule>
    <cfRule type="cellIs" dxfId="3427" priority="4580" stopIfTrue="1" operator="equal">
      <formula>"Partially tested"</formula>
    </cfRule>
  </conditionalFormatting>
  <conditionalFormatting sqref="D51">
    <cfRule type="cellIs" dxfId="3426" priority="4561" stopIfTrue="1" operator="equal">
      <formula>"Minor"</formula>
    </cfRule>
    <cfRule type="cellIs" dxfId="3425" priority="4562" stopIfTrue="1" operator="equal">
      <formula>"Not implemented"</formula>
    </cfRule>
    <cfRule type="cellIs" dxfId="3424" priority="4563" stopIfTrue="1" operator="equal">
      <formula>"Not tested"</formula>
    </cfRule>
    <cfRule type="cellIs" dxfId="3423" priority="4564" stopIfTrue="1" operator="equal">
      <formula>"Not available"</formula>
    </cfRule>
    <cfRule type="cellIs" dxfId="3422" priority="4565" stopIfTrue="1" operator="equal">
      <formula>"Critical"</formula>
    </cfRule>
    <cfRule type="cellIs" dxfId="3421" priority="4566" stopIfTrue="1" operator="equal">
      <formula>"Major"</formula>
    </cfRule>
    <cfRule type="cellIs" dxfId="3420" priority="4567" stopIfTrue="1" operator="equal">
      <formula>"Average"</formula>
    </cfRule>
    <cfRule type="cellIs" dxfId="3419" priority="4568" stopIfTrue="1" operator="equal">
      <formula>"OK"</formula>
    </cfRule>
    <cfRule type="cellIs" dxfId="3418" priority="4569" stopIfTrue="1" operator="equal">
      <formula>"Enhancement"</formula>
    </cfRule>
    <cfRule type="cellIs" dxfId="3417" priority="4570" stopIfTrue="1" operator="equal">
      <formula>"Partially tested"</formula>
    </cfRule>
  </conditionalFormatting>
  <conditionalFormatting sqref="E73:I74 G72:I72 D68:I68">
    <cfRule type="cellIs" dxfId="3416" priority="4531" stopIfTrue="1" operator="equal">
      <formula>"Minor"</formula>
    </cfRule>
    <cfRule type="cellIs" dxfId="3415" priority="4532" stopIfTrue="1" operator="equal">
      <formula>"Not implemented"</formula>
    </cfRule>
    <cfRule type="cellIs" dxfId="3414" priority="4533" stopIfTrue="1" operator="equal">
      <formula>"Not tested"</formula>
    </cfRule>
    <cfRule type="cellIs" dxfId="3413" priority="4534" stopIfTrue="1" operator="equal">
      <formula>"Not available"</formula>
    </cfRule>
    <cfRule type="cellIs" dxfId="3412" priority="4535" stopIfTrue="1" operator="equal">
      <formula>"Critical"</formula>
    </cfRule>
    <cfRule type="cellIs" dxfId="3411" priority="4536" stopIfTrue="1" operator="equal">
      <formula>"Major"</formula>
    </cfRule>
    <cfRule type="cellIs" dxfId="3410" priority="4537" stopIfTrue="1" operator="equal">
      <formula>"Average"</formula>
    </cfRule>
    <cfRule type="cellIs" dxfId="3409" priority="4538" stopIfTrue="1" operator="equal">
      <formula>"OK"</formula>
    </cfRule>
    <cfRule type="cellIs" dxfId="3408" priority="4539" stopIfTrue="1" operator="equal">
      <formula>"Enhancement"</formula>
    </cfRule>
    <cfRule type="cellIs" dxfId="3407" priority="4540" stopIfTrue="1" operator="equal">
      <formula>"Partially tested"</formula>
    </cfRule>
  </conditionalFormatting>
  <conditionalFormatting sqref="D73:D74">
    <cfRule type="cellIs" dxfId="3406" priority="4521" stopIfTrue="1" operator="equal">
      <formula>"Minor"</formula>
    </cfRule>
    <cfRule type="cellIs" dxfId="3405" priority="4522" stopIfTrue="1" operator="equal">
      <formula>"Not implemented"</formula>
    </cfRule>
    <cfRule type="cellIs" dxfId="3404" priority="4523" stopIfTrue="1" operator="equal">
      <formula>"Not tested"</formula>
    </cfRule>
    <cfRule type="cellIs" dxfId="3403" priority="4524" stopIfTrue="1" operator="equal">
      <formula>"Not available"</formula>
    </cfRule>
    <cfRule type="cellIs" dxfId="3402" priority="4525" stopIfTrue="1" operator="equal">
      <formula>"Critical"</formula>
    </cfRule>
    <cfRule type="cellIs" dxfId="3401" priority="4526" stopIfTrue="1" operator="equal">
      <formula>"Major"</formula>
    </cfRule>
    <cfRule type="cellIs" dxfId="3400" priority="4527" stopIfTrue="1" operator="equal">
      <formula>"Average"</formula>
    </cfRule>
    <cfRule type="cellIs" dxfId="3399" priority="4528" stopIfTrue="1" operator="equal">
      <formula>"OK"</formula>
    </cfRule>
    <cfRule type="cellIs" dxfId="3398" priority="4529" stopIfTrue="1" operator="equal">
      <formula>"Enhancement"</formula>
    </cfRule>
    <cfRule type="cellIs" dxfId="3397" priority="4530" stopIfTrue="1" operator="equal">
      <formula>"Partially tested"</formula>
    </cfRule>
  </conditionalFormatting>
  <conditionalFormatting sqref="G81:I81">
    <cfRule type="cellIs" dxfId="3396" priority="4511" stopIfTrue="1" operator="equal">
      <formula>"Minor"</formula>
    </cfRule>
    <cfRule type="cellIs" dxfId="3395" priority="4512" stopIfTrue="1" operator="equal">
      <formula>"Not implemented"</formula>
    </cfRule>
    <cfRule type="cellIs" dxfId="3394" priority="4513" stopIfTrue="1" operator="equal">
      <formula>"Not tested"</formula>
    </cfRule>
    <cfRule type="cellIs" dxfId="3393" priority="4514" stopIfTrue="1" operator="equal">
      <formula>"Not available"</formula>
    </cfRule>
    <cfRule type="cellIs" dxfId="3392" priority="4515" stopIfTrue="1" operator="equal">
      <formula>"Critical"</formula>
    </cfRule>
    <cfRule type="cellIs" dxfId="3391" priority="4516" stopIfTrue="1" operator="equal">
      <formula>"Major"</formula>
    </cfRule>
    <cfRule type="cellIs" dxfId="3390" priority="4517" stopIfTrue="1" operator="equal">
      <formula>"Average"</formula>
    </cfRule>
    <cfRule type="cellIs" dxfId="3389" priority="4518" stopIfTrue="1" operator="equal">
      <formula>"OK"</formula>
    </cfRule>
    <cfRule type="cellIs" dxfId="3388" priority="4519" stopIfTrue="1" operator="equal">
      <formula>"Enhancement"</formula>
    </cfRule>
    <cfRule type="cellIs" dxfId="3387" priority="4520" stopIfTrue="1" operator="equal">
      <formula>"Partially tested"</formula>
    </cfRule>
  </conditionalFormatting>
  <conditionalFormatting sqref="E82:I83">
    <cfRule type="cellIs" dxfId="3386" priority="4501" stopIfTrue="1" operator="equal">
      <formula>"Minor"</formula>
    </cfRule>
    <cfRule type="cellIs" dxfId="3385" priority="4502" stopIfTrue="1" operator="equal">
      <formula>"Not implemented"</formula>
    </cfRule>
    <cfRule type="cellIs" dxfId="3384" priority="4503" stopIfTrue="1" operator="equal">
      <formula>"Not tested"</formula>
    </cfRule>
    <cfRule type="cellIs" dxfId="3383" priority="4504" stopIfTrue="1" operator="equal">
      <formula>"Not available"</formula>
    </cfRule>
    <cfRule type="cellIs" dxfId="3382" priority="4505" stopIfTrue="1" operator="equal">
      <formula>"Critical"</formula>
    </cfRule>
    <cfRule type="cellIs" dxfId="3381" priority="4506" stopIfTrue="1" operator="equal">
      <formula>"Major"</formula>
    </cfRule>
    <cfRule type="cellIs" dxfId="3380" priority="4507" stopIfTrue="1" operator="equal">
      <formula>"Average"</formula>
    </cfRule>
    <cfRule type="cellIs" dxfId="3379" priority="4508" stopIfTrue="1" operator="equal">
      <formula>"OK"</formula>
    </cfRule>
    <cfRule type="cellIs" dxfId="3378" priority="4509" stopIfTrue="1" operator="equal">
      <formula>"Enhancement"</formula>
    </cfRule>
    <cfRule type="cellIs" dxfId="3377" priority="4510" stopIfTrue="1" operator="equal">
      <formula>"Partially tested"</formula>
    </cfRule>
  </conditionalFormatting>
  <conditionalFormatting sqref="D82:D83">
    <cfRule type="cellIs" dxfId="3376" priority="4491" stopIfTrue="1" operator="equal">
      <formula>"Minor"</formula>
    </cfRule>
    <cfRule type="cellIs" dxfId="3375" priority="4492" stopIfTrue="1" operator="equal">
      <formula>"Not implemented"</formula>
    </cfRule>
    <cfRule type="cellIs" dxfId="3374" priority="4493" stopIfTrue="1" operator="equal">
      <formula>"Not tested"</formula>
    </cfRule>
    <cfRule type="cellIs" dxfId="3373" priority="4494" stopIfTrue="1" operator="equal">
      <formula>"Not available"</formula>
    </cfRule>
    <cfRule type="cellIs" dxfId="3372" priority="4495" stopIfTrue="1" operator="equal">
      <formula>"Critical"</formula>
    </cfRule>
    <cfRule type="cellIs" dxfId="3371" priority="4496" stopIfTrue="1" operator="equal">
      <formula>"Major"</formula>
    </cfRule>
    <cfRule type="cellIs" dxfId="3370" priority="4497" stopIfTrue="1" operator="equal">
      <formula>"Average"</formula>
    </cfRule>
    <cfRule type="cellIs" dxfId="3369" priority="4498" stopIfTrue="1" operator="equal">
      <formula>"OK"</formula>
    </cfRule>
    <cfRule type="cellIs" dxfId="3368" priority="4499" stopIfTrue="1" operator="equal">
      <formula>"Enhancement"</formula>
    </cfRule>
    <cfRule type="cellIs" dxfId="3367" priority="4500" stopIfTrue="1" operator="equal">
      <formula>"Partially tested"</formula>
    </cfRule>
  </conditionalFormatting>
  <conditionalFormatting sqref="D106:I106">
    <cfRule type="cellIs" dxfId="3366" priority="4271" stopIfTrue="1" operator="equal">
      <formula>"Minor"</formula>
    </cfRule>
    <cfRule type="cellIs" dxfId="3365" priority="4272" stopIfTrue="1" operator="equal">
      <formula>"Not implemented"</formula>
    </cfRule>
    <cfRule type="cellIs" dxfId="3364" priority="4273" stopIfTrue="1" operator="equal">
      <formula>"Not tested"</formula>
    </cfRule>
    <cfRule type="cellIs" dxfId="3363" priority="4274" stopIfTrue="1" operator="equal">
      <formula>"Not available"</formula>
    </cfRule>
    <cfRule type="cellIs" dxfId="3362" priority="4275" stopIfTrue="1" operator="equal">
      <formula>"Critical"</formula>
    </cfRule>
    <cfRule type="cellIs" dxfId="3361" priority="4276" stopIfTrue="1" operator="equal">
      <formula>"Major"</formula>
    </cfRule>
    <cfRule type="cellIs" dxfId="3360" priority="4277" stopIfTrue="1" operator="equal">
      <formula>"Average"</formula>
    </cfRule>
    <cfRule type="cellIs" dxfId="3359" priority="4278" stopIfTrue="1" operator="equal">
      <formula>"OK"</formula>
    </cfRule>
    <cfRule type="cellIs" dxfId="3358" priority="4279" stopIfTrue="1" operator="equal">
      <formula>"Enhancement"</formula>
    </cfRule>
    <cfRule type="cellIs" dxfId="3357" priority="4280" stopIfTrue="1" operator="equal">
      <formula>"Partially tested"</formula>
    </cfRule>
  </conditionalFormatting>
  <conditionalFormatting sqref="D170:I170">
    <cfRule type="cellIs" dxfId="3356" priority="4001" stopIfTrue="1" operator="equal">
      <formula>"Minor"</formula>
    </cfRule>
    <cfRule type="cellIs" dxfId="3355" priority="4002" stopIfTrue="1" operator="equal">
      <formula>"Not implemented"</formula>
    </cfRule>
    <cfRule type="cellIs" dxfId="3354" priority="4003" stopIfTrue="1" operator="equal">
      <formula>"Not tested"</formula>
    </cfRule>
    <cfRule type="cellIs" dxfId="3353" priority="4004" stopIfTrue="1" operator="equal">
      <formula>"Not available"</formula>
    </cfRule>
    <cfRule type="cellIs" dxfId="3352" priority="4005" stopIfTrue="1" operator="equal">
      <formula>"Critical"</formula>
    </cfRule>
    <cfRule type="cellIs" dxfId="3351" priority="4006" stopIfTrue="1" operator="equal">
      <formula>"Major"</formula>
    </cfRule>
    <cfRule type="cellIs" dxfId="3350" priority="4007" stopIfTrue="1" operator="equal">
      <formula>"Average"</formula>
    </cfRule>
    <cfRule type="cellIs" dxfId="3349" priority="4008" stopIfTrue="1" operator="equal">
      <formula>"OK"</formula>
    </cfRule>
    <cfRule type="cellIs" dxfId="3348" priority="4009" stopIfTrue="1" operator="equal">
      <formula>"Enhancement"</formula>
    </cfRule>
    <cfRule type="cellIs" dxfId="3347" priority="4010" stopIfTrue="1" operator="equal">
      <formula>"Partially tested"</formula>
    </cfRule>
  </conditionalFormatting>
  <conditionalFormatting sqref="D87:I87">
    <cfRule type="cellIs" dxfId="3346" priority="4401" stopIfTrue="1" operator="equal">
      <formula>"Minor"</formula>
    </cfRule>
    <cfRule type="cellIs" dxfId="3345" priority="4402" stopIfTrue="1" operator="equal">
      <formula>"Not implemented"</formula>
    </cfRule>
    <cfRule type="cellIs" dxfId="3344" priority="4403" stopIfTrue="1" operator="equal">
      <formula>"Not tested"</formula>
    </cfRule>
    <cfRule type="cellIs" dxfId="3343" priority="4404" stopIfTrue="1" operator="equal">
      <formula>"Not available"</formula>
    </cfRule>
    <cfRule type="cellIs" dxfId="3342" priority="4405" stopIfTrue="1" operator="equal">
      <formula>"Critical"</formula>
    </cfRule>
    <cfRule type="cellIs" dxfId="3341" priority="4406" stopIfTrue="1" operator="equal">
      <formula>"Major"</formula>
    </cfRule>
    <cfRule type="cellIs" dxfId="3340" priority="4407" stopIfTrue="1" operator="equal">
      <formula>"Average"</formula>
    </cfRule>
    <cfRule type="cellIs" dxfId="3339" priority="4408" stopIfTrue="1" operator="equal">
      <formula>"OK"</formula>
    </cfRule>
    <cfRule type="cellIs" dxfId="3338" priority="4409" stopIfTrue="1" operator="equal">
      <formula>"Enhancement"</formula>
    </cfRule>
    <cfRule type="cellIs" dxfId="3337" priority="4410" stopIfTrue="1" operator="equal">
      <formula>"Partially tested"</formula>
    </cfRule>
  </conditionalFormatting>
  <conditionalFormatting sqref="E477:I478">
    <cfRule type="cellIs" dxfId="3336" priority="3971" stopIfTrue="1" operator="equal">
      <formula>"Minor"</formula>
    </cfRule>
    <cfRule type="cellIs" dxfId="3335" priority="3972" stopIfTrue="1" operator="equal">
      <formula>"Not implemented"</formula>
    </cfRule>
    <cfRule type="cellIs" dxfId="3334" priority="3973" stopIfTrue="1" operator="equal">
      <formula>"Not tested"</formula>
    </cfRule>
    <cfRule type="cellIs" dxfId="3333" priority="3974" stopIfTrue="1" operator="equal">
      <formula>"Not available"</formula>
    </cfRule>
    <cfRule type="cellIs" dxfId="3332" priority="3975" stopIfTrue="1" operator="equal">
      <formula>"Critical"</formula>
    </cfRule>
    <cfRule type="cellIs" dxfId="3331" priority="3976" stopIfTrue="1" operator="equal">
      <formula>"Major"</formula>
    </cfRule>
    <cfRule type="cellIs" dxfId="3330" priority="3977" stopIfTrue="1" operator="equal">
      <formula>"Average"</formula>
    </cfRule>
    <cfRule type="cellIs" dxfId="3329" priority="3978" stopIfTrue="1" operator="equal">
      <formula>"OK"</formula>
    </cfRule>
    <cfRule type="cellIs" dxfId="3328" priority="3979" stopIfTrue="1" operator="equal">
      <formula>"Enhancement"</formula>
    </cfRule>
    <cfRule type="cellIs" dxfId="3327" priority="3980" stopIfTrue="1" operator="equal">
      <formula>"Partially tested"</formula>
    </cfRule>
  </conditionalFormatting>
  <conditionalFormatting sqref="D125:I125">
    <cfRule type="cellIs" dxfId="3326" priority="4141" stopIfTrue="1" operator="equal">
      <formula>"Minor"</formula>
    </cfRule>
    <cfRule type="cellIs" dxfId="3325" priority="4142" stopIfTrue="1" operator="equal">
      <formula>"Not implemented"</formula>
    </cfRule>
    <cfRule type="cellIs" dxfId="3324" priority="4143" stopIfTrue="1" operator="equal">
      <formula>"Not tested"</formula>
    </cfRule>
    <cfRule type="cellIs" dxfId="3323" priority="4144" stopIfTrue="1" operator="equal">
      <formula>"Not available"</formula>
    </cfRule>
    <cfRule type="cellIs" dxfId="3322" priority="4145" stopIfTrue="1" operator="equal">
      <formula>"Critical"</formula>
    </cfRule>
    <cfRule type="cellIs" dxfId="3321" priority="4146" stopIfTrue="1" operator="equal">
      <formula>"Major"</formula>
    </cfRule>
    <cfRule type="cellIs" dxfId="3320" priority="4147" stopIfTrue="1" operator="equal">
      <formula>"Average"</formula>
    </cfRule>
    <cfRule type="cellIs" dxfId="3319" priority="4148" stopIfTrue="1" operator="equal">
      <formula>"OK"</formula>
    </cfRule>
    <cfRule type="cellIs" dxfId="3318" priority="4149" stopIfTrue="1" operator="equal">
      <formula>"Enhancement"</formula>
    </cfRule>
    <cfRule type="cellIs" dxfId="3317" priority="4150" stopIfTrue="1" operator="equal">
      <formula>"Partially tested"</formula>
    </cfRule>
  </conditionalFormatting>
  <conditionalFormatting sqref="D477:D478">
    <cfRule type="cellIs" dxfId="3316" priority="3961" stopIfTrue="1" operator="equal">
      <formula>"Minor"</formula>
    </cfRule>
    <cfRule type="cellIs" dxfId="3315" priority="3962" stopIfTrue="1" operator="equal">
      <formula>"Not implemented"</formula>
    </cfRule>
    <cfRule type="cellIs" dxfId="3314" priority="3963" stopIfTrue="1" operator="equal">
      <formula>"Not tested"</formula>
    </cfRule>
    <cfRule type="cellIs" dxfId="3313" priority="3964" stopIfTrue="1" operator="equal">
      <formula>"Not available"</formula>
    </cfRule>
    <cfRule type="cellIs" dxfId="3312" priority="3965" stopIfTrue="1" operator="equal">
      <formula>"Critical"</formula>
    </cfRule>
    <cfRule type="cellIs" dxfId="3311" priority="3966" stopIfTrue="1" operator="equal">
      <formula>"Major"</formula>
    </cfRule>
    <cfRule type="cellIs" dxfId="3310" priority="3967" stopIfTrue="1" operator="equal">
      <formula>"Average"</formula>
    </cfRule>
    <cfRule type="cellIs" dxfId="3309" priority="3968" stopIfTrue="1" operator="equal">
      <formula>"OK"</formula>
    </cfRule>
    <cfRule type="cellIs" dxfId="3308" priority="3969" stopIfTrue="1" operator="equal">
      <formula>"Enhancement"</formula>
    </cfRule>
    <cfRule type="cellIs" dxfId="3307" priority="3970" stopIfTrue="1" operator="equal">
      <formula>"Partially tested"</formula>
    </cfRule>
  </conditionalFormatting>
  <conditionalFormatting sqref="D181:I181">
    <cfRule type="cellIs" dxfId="3306" priority="3991" stopIfTrue="1" operator="equal">
      <formula>"Minor"</formula>
    </cfRule>
    <cfRule type="cellIs" dxfId="3305" priority="3992" stopIfTrue="1" operator="equal">
      <formula>"Not implemented"</formula>
    </cfRule>
    <cfRule type="cellIs" dxfId="3304" priority="3993" stopIfTrue="1" operator="equal">
      <formula>"Not tested"</formula>
    </cfRule>
    <cfRule type="cellIs" dxfId="3303" priority="3994" stopIfTrue="1" operator="equal">
      <formula>"Not available"</formula>
    </cfRule>
    <cfRule type="cellIs" dxfId="3302" priority="3995" stopIfTrue="1" operator="equal">
      <formula>"Critical"</formula>
    </cfRule>
    <cfRule type="cellIs" dxfId="3301" priority="3996" stopIfTrue="1" operator="equal">
      <formula>"Major"</formula>
    </cfRule>
    <cfRule type="cellIs" dxfId="3300" priority="3997" stopIfTrue="1" operator="equal">
      <formula>"Average"</formula>
    </cfRule>
    <cfRule type="cellIs" dxfId="3299" priority="3998" stopIfTrue="1" operator="equal">
      <formula>"OK"</formula>
    </cfRule>
    <cfRule type="cellIs" dxfId="3298" priority="3999" stopIfTrue="1" operator="equal">
      <formula>"Enhancement"</formula>
    </cfRule>
    <cfRule type="cellIs" dxfId="3297" priority="4000" stopIfTrue="1" operator="equal">
      <formula>"Partially tested"</formula>
    </cfRule>
  </conditionalFormatting>
  <conditionalFormatting sqref="D213:I213">
    <cfRule type="cellIs" dxfId="3296" priority="3701" stopIfTrue="1" operator="equal">
      <formula>"Minor"</formula>
    </cfRule>
    <cfRule type="cellIs" dxfId="3295" priority="3702" stopIfTrue="1" operator="equal">
      <formula>"Not implemented"</formula>
    </cfRule>
    <cfRule type="cellIs" dxfId="3294" priority="3703" stopIfTrue="1" operator="equal">
      <formula>"Not tested"</formula>
    </cfRule>
    <cfRule type="cellIs" dxfId="3293" priority="3704" stopIfTrue="1" operator="equal">
      <formula>"Not available"</formula>
    </cfRule>
    <cfRule type="cellIs" dxfId="3292" priority="3705" stopIfTrue="1" operator="equal">
      <formula>"Critical"</formula>
    </cfRule>
    <cfRule type="cellIs" dxfId="3291" priority="3706" stopIfTrue="1" operator="equal">
      <formula>"Major"</formula>
    </cfRule>
    <cfRule type="cellIs" dxfId="3290" priority="3707" stopIfTrue="1" operator="equal">
      <formula>"Average"</formula>
    </cfRule>
    <cfRule type="cellIs" dxfId="3289" priority="3708" stopIfTrue="1" operator="equal">
      <formula>"OK"</formula>
    </cfRule>
    <cfRule type="cellIs" dxfId="3288" priority="3709" stopIfTrue="1" operator="equal">
      <formula>"Enhancement"</formula>
    </cfRule>
    <cfRule type="cellIs" dxfId="3287" priority="3710" stopIfTrue="1" operator="equal">
      <formula>"Partially tested"</formula>
    </cfRule>
  </conditionalFormatting>
  <conditionalFormatting sqref="D218:D219">
    <cfRule type="cellIs" dxfId="3286" priority="3741" stopIfTrue="1" operator="equal">
      <formula>"Minor"</formula>
    </cfRule>
    <cfRule type="cellIs" dxfId="3285" priority="3742" stopIfTrue="1" operator="equal">
      <formula>"Not implemented"</formula>
    </cfRule>
    <cfRule type="cellIs" dxfId="3284" priority="3743" stopIfTrue="1" operator="equal">
      <formula>"Not tested"</formula>
    </cfRule>
    <cfRule type="cellIs" dxfId="3283" priority="3744" stopIfTrue="1" operator="equal">
      <formula>"Not available"</formula>
    </cfRule>
    <cfRule type="cellIs" dxfId="3282" priority="3745" stopIfTrue="1" operator="equal">
      <formula>"Critical"</formula>
    </cfRule>
    <cfRule type="cellIs" dxfId="3281" priority="3746" stopIfTrue="1" operator="equal">
      <formula>"Major"</formula>
    </cfRule>
    <cfRule type="cellIs" dxfId="3280" priority="3747" stopIfTrue="1" operator="equal">
      <formula>"Average"</formula>
    </cfRule>
    <cfRule type="cellIs" dxfId="3279" priority="3748" stopIfTrue="1" operator="equal">
      <formula>"OK"</formula>
    </cfRule>
    <cfRule type="cellIs" dxfId="3278" priority="3749" stopIfTrue="1" operator="equal">
      <formula>"Enhancement"</formula>
    </cfRule>
    <cfRule type="cellIs" dxfId="3277" priority="3750" stopIfTrue="1" operator="equal">
      <formula>"Partially tested"</formula>
    </cfRule>
  </conditionalFormatting>
  <conditionalFormatting sqref="G217:I217">
    <cfRule type="cellIs" dxfId="3276" priority="3761" stopIfTrue="1" operator="equal">
      <formula>"Minor"</formula>
    </cfRule>
    <cfRule type="cellIs" dxfId="3275" priority="3762" stopIfTrue="1" operator="equal">
      <formula>"Not implemented"</formula>
    </cfRule>
    <cfRule type="cellIs" dxfId="3274" priority="3763" stopIfTrue="1" operator="equal">
      <formula>"Not tested"</formula>
    </cfRule>
    <cfRule type="cellIs" dxfId="3273" priority="3764" stopIfTrue="1" operator="equal">
      <formula>"Not available"</formula>
    </cfRule>
    <cfRule type="cellIs" dxfId="3272" priority="3765" stopIfTrue="1" operator="equal">
      <formula>"Critical"</formula>
    </cfRule>
    <cfRule type="cellIs" dxfId="3271" priority="3766" stopIfTrue="1" operator="equal">
      <formula>"Major"</formula>
    </cfRule>
    <cfRule type="cellIs" dxfId="3270" priority="3767" stopIfTrue="1" operator="equal">
      <formula>"Average"</formula>
    </cfRule>
    <cfRule type="cellIs" dxfId="3269" priority="3768" stopIfTrue="1" operator="equal">
      <formula>"OK"</formula>
    </cfRule>
    <cfRule type="cellIs" dxfId="3268" priority="3769" stopIfTrue="1" operator="equal">
      <formula>"Enhancement"</formula>
    </cfRule>
    <cfRule type="cellIs" dxfId="3267" priority="3770" stopIfTrue="1" operator="equal">
      <formula>"Partially tested"</formula>
    </cfRule>
  </conditionalFormatting>
  <conditionalFormatting sqref="E218:I219">
    <cfRule type="cellIs" dxfId="3266" priority="3751" stopIfTrue="1" operator="equal">
      <formula>"Minor"</formula>
    </cfRule>
    <cfRule type="cellIs" dxfId="3265" priority="3752" stopIfTrue="1" operator="equal">
      <formula>"Not implemented"</formula>
    </cfRule>
    <cfRule type="cellIs" dxfId="3264" priority="3753" stopIfTrue="1" operator="equal">
      <formula>"Not tested"</formula>
    </cfRule>
    <cfRule type="cellIs" dxfId="3263" priority="3754" stopIfTrue="1" operator="equal">
      <formula>"Not available"</formula>
    </cfRule>
    <cfRule type="cellIs" dxfId="3262" priority="3755" stopIfTrue="1" operator="equal">
      <formula>"Critical"</formula>
    </cfRule>
    <cfRule type="cellIs" dxfId="3261" priority="3756" stopIfTrue="1" operator="equal">
      <formula>"Major"</formula>
    </cfRule>
    <cfRule type="cellIs" dxfId="3260" priority="3757" stopIfTrue="1" operator="equal">
      <formula>"Average"</formula>
    </cfRule>
    <cfRule type="cellIs" dxfId="3259" priority="3758" stopIfTrue="1" operator="equal">
      <formula>"OK"</formula>
    </cfRule>
    <cfRule type="cellIs" dxfId="3258" priority="3759" stopIfTrue="1" operator="equal">
      <formula>"Enhancement"</formula>
    </cfRule>
    <cfRule type="cellIs" dxfId="3257" priority="3760" stopIfTrue="1" operator="equal">
      <formula>"Partially tested"</formula>
    </cfRule>
  </conditionalFormatting>
  <conditionalFormatting sqref="D238:D239">
    <cfRule type="cellIs" dxfId="3256" priority="3571" stopIfTrue="1" operator="equal">
      <formula>"Minor"</formula>
    </cfRule>
    <cfRule type="cellIs" dxfId="3255" priority="3572" stopIfTrue="1" operator="equal">
      <formula>"Not implemented"</formula>
    </cfRule>
    <cfRule type="cellIs" dxfId="3254" priority="3573" stopIfTrue="1" operator="equal">
      <formula>"Not tested"</formula>
    </cfRule>
    <cfRule type="cellIs" dxfId="3253" priority="3574" stopIfTrue="1" operator="equal">
      <formula>"Not available"</formula>
    </cfRule>
    <cfRule type="cellIs" dxfId="3252" priority="3575" stopIfTrue="1" operator="equal">
      <formula>"Critical"</formula>
    </cfRule>
    <cfRule type="cellIs" dxfId="3251" priority="3576" stopIfTrue="1" operator="equal">
      <formula>"Major"</formula>
    </cfRule>
    <cfRule type="cellIs" dxfId="3250" priority="3577" stopIfTrue="1" operator="equal">
      <formula>"Average"</formula>
    </cfRule>
    <cfRule type="cellIs" dxfId="3249" priority="3578" stopIfTrue="1" operator="equal">
      <formula>"OK"</formula>
    </cfRule>
    <cfRule type="cellIs" dxfId="3248" priority="3579" stopIfTrue="1" operator="equal">
      <formula>"Enhancement"</formula>
    </cfRule>
    <cfRule type="cellIs" dxfId="3247" priority="3580" stopIfTrue="1" operator="equal">
      <formula>"Partially tested"</formula>
    </cfRule>
  </conditionalFormatting>
  <conditionalFormatting sqref="G237:I237">
    <cfRule type="cellIs" dxfId="3246" priority="3591" stopIfTrue="1" operator="equal">
      <formula>"Minor"</formula>
    </cfRule>
    <cfRule type="cellIs" dxfId="3245" priority="3592" stopIfTrue="1" operator="equal">
      <formula>"Not implemented"</formula>
    </cfRule>
    <cfRule type="cellIs" dxfId="3244" priority="3593" stopIfTrue="1" operator="equal">
      <formula>"Not tested"</formula>
    </cfRule>
    <cfRule type="cellIs" dxfId="3243" priority="3594" stopIfTrue="1" operator="equal">
      <formula>"Not available"</formula>
    </cfRule>
    <cfRule type="cellIs" dxfId="3242" priority="3595" stopIfTrue="1" operator="equal">
      <formula>"Critical"</formula>
    </cfRule>
    <cfRule type="cellIs" dxfId="3241" priority="3596" stopIfTrue="1" operator="equal">
      <formula>"Major"</formula>
    </cfRule>
    <cfRule type="cellIs" dxfId="3240" priority="3597" stopIfTrue="1" operator="equal">
      <formula>"Average"</formula>
    </cfRule>
    <cfRule type="cellIs" dxfId="3239" priority="3598" stopIfTrue="1" operator="equal">
      <formula>"OK"</formula>
    </cfRule>
    <cfRule type="cellIs" dxfId="3238" priority="3599" stopIfTrue="1" operator="equal">
      <formula>"Enhancement"</formula>
    </cfRule>
    <cfRule type="cellIs" dxfId="3237" priority="3600" stopIfTrue="1" operator="equal">
      <formula>"Partially tested"</formula>
    </cfRule>
  </conditionalFormatting>
  <conditionalFormatting sqref="E238:I239">
    <cfRule type="cellIs" dxfId="3236" priority="3581" stopIfTrue="1" operator="equal">
      <formula>"Minor"</formula>
    </cfRule>
    <cfRule type="cellIs" dxfId="3235" priority="3582" stopIfTrue="1" operator="equal">
      <formula>"Not implemented"</formula>
    </cfRule>
    <cfRule type="cellIs" dxfId="3234" priority="3583" stopIfTrue="1" operator="equal">
      <formula>"Not tested"</formula>
    </cfRule>
    <cfRule type="cellIs" dxfId="3233" priority="3584" stopIfTrue="1" operator="equal">
      <formula>"Not available"</formula>
    </cfRule>
    <cfRule type="cellIs" dxfId="3232" priority="3585" stopIfTrue="1" operator="equal">
      <formula>"Critical"</formula>
    </cfRule>
    <cfRule type="cellIs" dxfId="3231" priority="3586" stopIfTrue="1" operator="equal">
      <formula>"Major"</formula>
    </cfRule>
    <cfRule type="cellIs" dxfId="3230" priority="3587" stopIfTrue="1" operator="equal">
      <formula>"Average"</formula>
    </cfRule>
    <cfRule type="cellIs" dxfId="3229" priority="3588" stopIfTrue="1" operator="equal">
      <formula>"OK"</formula>
    </cfRule>
    <cfRule type="cellIs" dxfId="3228" priority="3589" stopIfTrue="1" operator="equal">
      <formula>"Enhancement"</formula>
    </cfRule>
    <cfRule type="cellIs" dxfId="3227" priority="3590" stopIfTrue="1" operator="equal">
      <formula>"Partially tested"</formula>
    </cfRule>
  </conditionalFormatting>
  <conditionalFormatting sqref="E247:I248">
    <cfRule type="cellIs" dxfId="3226" priority="3551" stopIfTrue="1" operator="equal">
      <formula>"Minor"</formula>
    </cfRule>
    <cfRule type="cellIs" dxfId="3225" priority="3552" stopIfTrue="1" operator="equal">
      <formula>"Not implemented"</formula>
    </cfRule>
    <cfRule type="cellIs" dxfId="3224" priority="3553" stopIfTrue="1" operator="equal">
      <formula>"Not tested"</formula>
    </cfRule>
    <cfRule type="cellIs" dxfId="3223" priority="3554" stopIfTrue="1" operator="equal">
      <formula>"Not available"</formula>
    </cfRule>
    <cfRule type="cellIs" dxfId="3222" priority="3555" stopIfTrue="1" operator="equal">
      <formula>"Critical"</formula>
    </cfRule>
    <cfRule type="cellIs" dxfId="3221" priority="3556" stopIfTrue="1" operator="equal">
      <formula>"Major"</formula>
    </cfRule>
    <cfRule type="cellIs" dxfId="3220" priority="3557" stopIfTrue="1" operator="equal">
      <formula>"Average"</formula>
    </cfRule>
    <cfRule type="cellIs" dxfId="3219" priority="3558" stopIfTrue="1" operator="equal">
      <formula>"OK"</formula>
    </cfRule>
    <cfRule type="cellIs" dxfId="3218" priority="3559" stopIfTrue="1" operator="equal">
      <formula>"Enhancement"</formula>
    </cfRule>
    <cfRule type="cellIs" dxfId="3217" priority="3560" stopIfTrue="1" operator="equal">
      <formula>"Partially tested"</formula>
    </cfRule>
  </conditionalFormatting>
  <conditionalFormatting sqref="D244:D245">
    <cfRule type="cellIs" dxfId="3216" priority="3601" stopIfTrue="1" operator="equal">
      <formula>"Minor"</formula>
    </cfRule>
    <cfRule type="cellIs" dxfId="3215" priority="3602" stopIfTrue="1" operator="equal">
      <formula>"Not implemented"</formula>
    </cfRule>
    <cfRule type="cellIs" dxfId="3214" priority="3603" stopIfTrue="1" operator="equal">
      <formula>"Not tested"</formula>
    </cfRule>
    <cfRule type="cellIs" dxfId="3213" priority="3604" stopIfTrue="1" operator="equal">
      <formula>"Not available"</formula>
    </cfRule>
    <cfRule type="cellIs" dxfId="3212" priority="3605" stopIfTrue="1" operator="equal">
      <formula>"Critical"</formula>
    </cfRule>
    <cfRule type="cellIs" dxfId="3211" priority="3606" stopIfTrue="1" operator="equal">
      <formula>"Major"</formula>
    </cfRule>
    <cfRule type="cellIs" dxfId="3210" priority="3607" stopIfTrue="1" operator="equal">
      <formula>"Average"</formula>
    </cfRule>
    <cfRule type="cellIs" dxfId="3209" priority="3608" stopIfTrue="1" operator="equal">
      <formula>"OK"</formula>
    </cfRule>
    <cfRule type="cellIs" dxfId="3208" priority="3609" stopIfTrue="1" operator="equal">
      <formula>"Enhancement"</formula>
    </cfRule>
    <cfRule type="cellIs" dxfId="3207" priority="3610" stopIfTrue="1" operator="equal">
      <formula>"Partially tested"</formula>
    </cfRule>
  </conditionalFormatting>
  <conditionalFormatting sqref="D247:D248">
    <cfRule type="cellIs" dxfId="3206" priority="3541" stopIfTrue="1" operator="equal">
      <formula>"Minor"</formula>
    </cfRule>
    <cfRule type="cellIs" dxfId="3205" priority="3542" stopIfTrue="1" operator="equal">
      <formula>"Not implemented"</formula>
    </cfRule>
    <cfRule type="cellIs" dxfId="3204" priority="3543" stopIfTrue="1" operator="equal">
      <formula>"Not tested"</formula>
    </cfRule>
    <cfRule type="cellIs" dxfId="3203" priority="3544" stopIfTrue="1" operator="equal">
      <formula>"Not available"</formula>
    </cfRule>
    <cfRule type="cellIs" dxfId="3202" priority="3545" stopIfTrue="1" operator="equal">
      <formula>"Critical"</formula>
    </cfRule>
    <cfRule type="cellIs" dxfId="3201" priority="3546" stopIfTrue="1" operator="equal">
      <formula>"Major"</formula>
    </cfRule>
    <cfRule type="cellIs" dxfId="3200" priority="3547" stopIfTrue="1" operator="equal">
      <formula>"Average"</formula>
    </cfRule>
    <cfRule type="cellIs" dxfId="3199" priority="3548" stopIfTrue="1" operator="equal">
      <formula>"OK"</formula>
    </cfRule>
    <cfRule type="cellIs" dxfId="3198" priority="3549" stopIfTrue="1" operator="equal">
      <formula>"Enhancement"</formula>
    </cfRule>
    <cfRule type="cellIs" dxfId="3197" priority="3550" stopIfTrue="1" operator="equal">
      <formula>"Partially tested"</formula>
    </cfRule>
  </conditionalFormatting>
  <conditionalFormatting sqref="E244:I245">
    <cfRule type="cellIs" dxfId="3196" priority="3611" stopIfTrue="1" operator="equal">
      <formula>"Minor"</formula>
    </cfRule>
    <cfRule type="cellIs" dxfId="3195" priority="3612" stopIfTrue="1" operator="equal">
      <formula>"Not implemented"</formula>
    </cfRule>
    <cfRule type="cellIs" dxfId="3194" priority="3613" stopIfTrue="1" operator="equal">
      <formula>"Not tested"</formula>
    </cfRule>
    <cfRule type="cellIs" dxfId="3193" priority="3614" stopIfTrue="1" operator="equal">
      <formula>"Not available"</formula>
    </cfRule>
    <cfRule type="cellIs" dxfId="3192" priority="3615" stopIfTrue="1" operator="equal">
      <formula>"Critical"</formula>
    </cfRule>
    <cfRule type="cellIs" dxfId="3191" priority="3616" stopIfTrue="1" operator="equal">
      <formula>"Major"</formula>
    </cfRule>
    <cfRule type="cellIs" dxfId="3190" priority="3617" stopIfTrue="1" operator="equal">
      <formula>"Average"</formula>
    </cfRule>
    <cfRule type="cellIs" dxfId="3189" priority="3618" stopIfTrue="1" operator="equal">
      <formula>"OK"</formula>
    </cfRule>
    <cfRule type="cellIs" dxfId="3188" priority="3619" stopIfTrue="1" operator="equal">
      <formula>"Enhancement"</formula>
    </cfRule>
    <cfRule type="cellIs" dxfId="3187" priority="3620" stopIfTrue="1" operator="equal">
      <formula>"Partially tested"</formula>
    </cfRule>
  </conditionalFormatting>
  <conditionalFormatting sqref="D236:I236">
    <cfRule type="cellIs" dxfId="3186" priority="3631" stopIfTrue="1" operator="equal">
      <formula>"Minor"</formula>
    </cfRule>
    <cfRule type="cellIs" dxfId="3185" priority="3632" stopIfTrue="1" operator="equal">
      <formula>"Not implemented"</formula>
    </cfRule>
    <cfRule type="cellIs" dxfId="3184" priority="3633" stopIfTrue="1" operator="equal">
      <formula>"Not tested"</formula>
    </cfRule>
    <cfRule type="cellIs" dxfId="3183" priority="3634" stopIfTrue="1" operator="equal">
      <formula>"Not available"</formula>
    </cfRule>
    <cfRule type="cellIs" dxfId="3182" priority="3635" stopIfTrue="1" operator="equal">
      <formula>"Critical"</formula>
    </cfRule>
    <cfRule type="cellIs" dxfId="3181" priority="3636" stopIfTrue="1" operator="equal">
      <formula>"Major"</formula>
    </cfRule>
    <cfRule type="cellIs" dxfId="3180" priority="3637" stopIfTrue="1" operator="equal">
      <formula>"Average"</formula>
    </cfRule>
    <cfRule type="cellIs" dxfId="3179" priority="3638" stopIfTrue="1" operator="equal">
      <formula>"OK"</formula>
    </cfRule>
    <cfRule type="cellIs" dxfId="3178" priority="3639" stopIfTrue="1" operator="equal">
      <formula>"Enhancement"</formula>
    </cfRule>
    <cfRule type="cellIs" dxfId="3177" priority="3640" stopIfTrue="1" operator="equal">
      <formula>"Partially tested"</formula>
    </cfRule>
  </conditionalFormatting>
  <conditionalFormatting sqref="G243:I243">
    <cfRule type="cellIs" dxfId="3176" priority="3621" stopIfTrue="1" operator="equal">
      <formula>"Minor"</formula>
    </cfRule>
    <cfRule type="cellIs" dxfId="3175" priority="3622" stopIfTrue="1" operator="equal">
      <formula>"Not implemented"</formula>
    </cfRule>
    <cfRule type="cellIs" dxfId="3174" priority="3623" stopIfTrue="1" operator="equal">
      <formula>"Not tested"</formula>
    </cfRule>
    <cfRule type="cellIs" dxfId="3173" priority="3624" stopIfTrue="1" operator="equal">
      <formula>"Not available"</formula>
    </cfRule>
    <cfRule type="cellIs" dxfId="3172" priority="3625" stopIfTrue="1" operator="equal">
      <formula>"Critical"</formula>
    </cfRule>
    <cfRule type="cellIs" dxfId="3171" priority="3626" stopIfTrue="1" operator="equal">
      <formula>"Major"</formula>
    </cfRule>
    <cfRule type="cellIs" dxfId="3170" priority="3627" stopIfTrue="1" operator="equal">
      <formula>"Average"</formula>
    </cfRule>
    <cfRule type="cellIs" dxfId="3169" priority="3628" stopIfTrue="1" operator="equal">
      <formula>"OK"</formula>
    </cfRule>
    <cfRule type="cellIs" dxfId="3168" priority="3629" stopIfTrue="1" operator="equal">
      <formula>"Enhancement"</formula>
    </cfRule>
    <cfRule type="cellIs" dxfId="3167" priority="3630" stopIfTrue="1" operator="equal">
      <formula>"Partially tested"</formula>
    </cfRule>
  </conditionalFormatting>
  <conditionalFormatting sqref="G246:I246">
    <cfRule type="cellIs" dxfId="3166" priority="3561" stopIfTrue="1" operator="equal">
      <formula>"Minor"</formula>
    </cfRule>
    <cfRule type="cellIs" dxfId="3165" priority="3562" stopIfTrue="1" operator="equal">
      <formula>"Not implemented"</formula>
    </cfRule>
    <cfRule type="cellIs" dxfId="3164" priority="3563" stopIfTrue="1" operator="equal">
      <formula>"Not tested"</formula>
    </cfRule>
    <cfRule type="cellIs" dxfId="3163" priority="3564" stopIfTrue="1" operator="equal">
      <formula>"Not available"</formula>
    </cfRule>
    <cfRule type="cellIs" dxfId="3162" priority="3565" stopIfTrue="1" operator="equal">
      <formula>"Critical"</formula>
    </cfRule>
    <cfRule type="cellIs" dxfId="3161" priority="3566" stopIfTrue="1" operator="equal">
      <formula>"Major"</formula>
    </cfRule>
    <cfRule type="cellIs" dxfId="3160" priority="3567" stopIfTrue="1" operator="equal">
      <formula>"Average"</formula>
    </cfRule>
    <cfRule type="cellIs" dxfId="3159" priority="3568" stopIfTrue="1" operator="equal">
      <formula>"OK"</formula>
    </cfRule>
    <cfRule type="cellIs" dxfId="3158" priority="3569" stopIfTrue="1" operator="equal">
      <formula>"Enhancement"</formula>
    </cfRule>
    <cfRule type="cellIs" dxfId="3157" priority="3570" stopIfTrue="1" operator="equal">
      <formula>"Partially tested"</formula>
    </cfRule>
  </conditionalFormatting>
  <conditionalFormatting sqref="G220:I220">
    <cfRule type="cellIs" dxfId="3156" priority="3301" stopIfTrue="1" operator="equal">
      <formula>"Minor"</formula>
    </cfRule>
    <cfRule type="cellIs" dxfId="3155" priority="3302" stopIfTrue="1" operator="equal">
      <formula>"Not implemented"</formula>
    </cfRule>
    <cfRule type="cellIs" dxfId="3154" priority="3303" stopIfTrue="1" operator="equal">
      <formula>"Not tested"</formula>
    </cfRule>
    <cfRule type="cellIs" dxfId="3153" priority="3304" stopIfTrue="1" operator="equal">
      <formula>"Not available"</formula>
    </cfRule>
    <cfRule type="cellIs" dxfId="3152" priority="3305" stopIfTrue="1" operator="equal">
      <formula>"Critical"</formula>
    </cfRule>
    <cfRule type="cellIs" dxfId="3151" priority="3306" stopIfTrue="1" operator="equal">
      <formula>"Major"</formula>
    </cfRule>
    <cfRule type="cellIs" dxfId="3150" priority="3307" stopIfTrue="1" operator="equal">
      <formula>"Average"</formula>
    </cfRule>
    <cfRule type="cellIs" dxfId="3149" priority="3308" stopIfTrue="1" operator="equal">
      <formula>"OK"</formula>
    </cfRule>
    <cfRule type="cellIs" dxfId="3148" priority="3309" stopIfTrue="1" operator="equal">
      <formula>"Enhancement"</formula>
    </cfRule>
    <cfRule type="cellIs" dxfId="3147" priority="3310" stopIfTrue="1" operator="equal">
      <formula>"Partially tested"</formula>
    </cfRule>
  </conditionalFormatting>
  <conditionalFormatting sqref="D252:I252">
    <cfRule type="cellIs" dxfId="3146" priority="3501" stopIfTrue="1" operator="equal">
      <formula>"Minor"</formula>
    </cfRule>
    <cfRule type="cellIs" dxfId="3145" priority="3502" stopIfTrue="1" operator="equal">
      <formula>"Not implemented"</formula>
    </cfRule>
    <cfRule type="cellIs" dxfId="3144" priority="3503" stopIfTrue="1" operator="equal">
      <formula>"Not tested"</formula>
    </cfRule>
    <cfRule type="cellIs" dxfId="3143" priority="3504" stopIfTrue="1" operator="equal">
      <formula>"Not available"</formula>
    </cfRule>
    <cfRule type="cellIs" dxfId="3142" priority="3505" stopIfTrue="1" operator="equal">
      <formula>"Critical"</formula>
    </cfRule>
    <cfRule type="cellIs" dxfId="3141" priority="3506" stopIfTrue="1" operator="equal">
      <formula>"Major"</formula>
    </cfRule>
    <cfRule type="cellIs" dxfId="3140" priority="3507" stopIfTrue="1" operator="equal">
      <formula>"Average"</formula>
    </cfRule>
    <cfRule type="cellIs" dxfId="3139" priority="3508" stopIfTrue="1" operator="equal">
      <formula>"OK"</formula>
    </cfRule>
    <cfRule type="cellIs" dxfId="3138" priority="3509" stopIfTrue="1" operator="equal">
      <formula>"Enhancement"</formula>
    </cfRule>
    <cfRule type="cellIs" dxfId="3137" priority="3510" stopIfTrue="1" operator="equal">
      <formula>"Partially tested"</formula>
    </cfRule>
  </conditionalFormatting>
  <conditionalFormatting sqref="G259:I259">
    <cfRule type="cellIs" dxfId="3136" priority="3121" stopIfTrue="1" operator="equal">
      <formula>"Minor"</formula>
    </cfRule>
    <cfRule type="cellIs" dxfId="3135" priority="3122" stopIfTrue="1" operator="equal">
      <formula>"Not implemented"</formula>
    </cfRule>
    <cfRule type="cellIs" dxfId="3134" priority="3123" stopIfTrue="1" operator="equal">
      <formula>"Not tested"</formula>
    </cfRule>
    <cfRule type="cellIs" dxfId="3133" priority="3124" stopIfTrue="1" operator="equal">
      <formula>"Not available"</formula>
    </cfRule>
    <cfRule type="cellIs" dxfId="3132" priority="3125" stopIfTrue="1" operator="equal">
      <formula>"Critical"</formula>
    </cfRule>
    <cfRule type="cellIs" dxfId="3131" priority="3126" stopIfTrue="1" operator="equal">
      <formula>"Major"</formula>
    </cfRule>
    <cfRule type="cellIs" dxfId="3130" priority="3127" stopIfTrue="1" operator="equal">
      <formula>"Average"</formula>
    </cfRule>
    <cfRule type="cellIs" dxfId="3129" priority="3128" stopIfTrue="1" operator="equal">
      <formula>"OK"</formula>
    </cfRule>
    <cfRule type="cellIs" dxfId="3128" priority="3129" stopIfTrue="1" operator="equal">
      <formula>"Enhancement"</formula>
    </cfRule>
    <cfRule type="cellIs" dxfId="3127" priority="3130" stopIfTrue="1" operator="equal">
      <formula>"Partially tested"</formula>
    </cfRule>
  </conditionalFormatting>
  <conditionalFormatting sqref="E224:I225">
    <cfRule type="cellIs" dxfId="3126" priority="3261" stopIfTrue="1" operator="equal">
      <formula>"Minor"</formula>
    </cfRule>
    <cfRule type="cellIs" dxfId="3125" priority="3262" stopIfTrue="1" operator="equal">
      <formula>"Not implemented"</formula>
    </cfRule>
    <cfRule type="cellIs" dxfId="3124" priority="3263" stopIfTrue="1" operator="equal">
      <formula>"Not tested"</formula>
    </cfRule>
    <cfRule type="cellIs" dxfId="3123" priority="3264" stopIfTrue="1" operator="equal">
      <formula>"Not available"</formula>
    </cfRule>
    <cfRule type="cellIs" dxfId="3122" priority="3265" stopIfTrue="1" operator="equal">
      <formula>"Critical"</formula>
    </cfRule>
    <cfRule type="cellIs" dxfId="3121" priority="3266" stopIfTrue="1" operator="equal">
      <formula>"Major"</formula>
    </cfRule>
    <cfRule type="cellIs" dxfId="3120" priority="3267" stopIfTrue="1" operator="equal">
      <formula>"Average"</formula>
    </cfRule>
    <cfRule type="cellIs" dxfId="3119" priority="3268" stopIfTrue="1" operator="equal">
      <formula>"OK"</formula>
    </cfRule>
    <cfRule type="cellIs" dxfId="3118" priority="3269" stopIfTrue="1" operator="equal">
      <formula>"Enhancement"</formula>
    </cfRule>
    <cfRule type="cellIs" dxfId="3117" priority="3270" stopIfTrue="1" operator="equal">
      <formula>"Partially tested"</formula>
    </cfRule>
  </conditionalFormatting>
  <conditionalFormatting sqref="D221:D222">
    <cfRule type="cellIs" dxfId="3116" priority="3281" stopIfTrue="1" operator="equal">
      <formula>"Minor"</formula>
    </cfRule>
    <cfRule type="cellIs" dxfId="3115" priority="3282" stopIfTrue="1" operator="equal">
      <formula>"Not implemented"</formula>
    </cfRule>
    <cfRule type="cellIs" dxfId="3114" priority="3283" stopIfTrue="1" operator="equal">
      <formula>"Not tested"</formula>
    </cfRule>
    <cfRule type="cellIs" dxfId="3113" priority="3284" stopIfTrue="1" operator="equal">
      <formula>"Not available"</formula>
    </cfRule>
    <cfRule type="cellIs" dxfId="3112" priority="3285" stopIfTrue="1" operator="equal">
      <formula>"Critical"</formula>
    </cfRule>
    <cfRule type="cellIs" dxfId="3111" priority="3286" stopIfTrue="1" operator="equal">
      <formula>"Major"</formula>
    </cfRule>
    <cfRule type="cellIs" dxfId="3110" priority="3287" stopIfTrue="1" operator="equal">
      <formula>"Average"</formula>
    </cfRule>
    <cfRule type="cellIs" dxfId="3109" priority="3288" stopIfTrue="1" operator="equal">
      <formula>"OK"</formula>
    </cfRule>
    <cfRule type="cellIs" dxfId="3108" priority="3289" stopIfTrue="1" operator="equal">
      <formula>"Enhancement"</formula>
    </cfRule>
    <cfRule type="cellIs" dxfId="3107" priority="3290" stopIfTrue="1" operator="equal">
      <formula>"Partially tested"</formula>
    </cfRule>
  </conditionalFormatting>
  <conditionalFormatting sqref="G223:I223">
    <cfRule type="cellIs" dxfId="3106" priority="3271" stopIfTrue="1" operator="equal">
      <formula>"Minor"</formula>
    </cfRule>
    <cfRule type="cellIs" dxfId="3105" priority="3272" stopIfTrue="1" operator="equal">
      <formula>"Not implemented"</formula>
    </cfRule>
    <cfRule type="cellIs" dxfId="3104" priority="3273" stopIfTrue="1" operator="equal">
      <formula>"Not tested"</formula>
    </cfRule>
    <cfRule type="cellIs" dxfId="3103" priority="3274" stopIfTrue="1" operator="equal">
      <formula>"Not available"</formula>
    </cfRule>
    <cfRule type="cellIs" dxfId="3102" priority="3275" stopIfTrue="1" operator="equal">
      <formula>"Critical"</formula>
    </cfRule>
    <cfRule type="cellIs" dxfId="3101" priority="3276" stopIfTrue="1" operator="equal">
      <formula>"Major"</formula>
    </cfRule>
    <cfRule type="cellIs" dxfId="3100" priority="3277" stopIfTrue="1" operator="equal">
      <formula>"Average"</formula>
    </cfRule>
    <cfRule type="cellIs" dxfId="3099" priority="3278" stopIfTrue="1" operator="equal">
      <formula>"OK"</formula>
    </cfRule>
    <cfRule type="cellIs" dxfId="3098" priority="3279" stopIfTrue="1" operator="equal">
      <formula>"Enhancement"</formula>
    </cfRule>
    <cfRule type="cellIs" dxfId="3097" priority="3280" stopIfTrue="1" operator="equal">
      <formula>"Partially tested"</formula>
    </cfRule>
  </conditionalFormatting>
  <conditionalFormatting sqref="D224:D225">
    <cfRule type="cellIs" dxfId="3096" priority="3251" stopIfTrue="1" operator="equal">
      <formula>"Minor"</formula>
    </cfRule>
    <cfRule type="cellIs" dxfId="3095" priority="3252" stopIfTrue="1" operator="equal">
      <formula>"Not implemented"</formula>
    </cfRule>
    <cfRule type="cellIs" dxfId="3094" priority="3253" stopIfTrue="1" operator="equal">
      <formula>"Not tested"</formula>
    </cfRule>
    <cfRule type="cellIs" dxfId="3093" priority="3254" stopIfTrue="1" operator="equal">
      <formula>"Not available"</formula>
    </cfRule>
    <cfRule type="cellIs" dxfId="3092" priority="3255" stopIfTrue="1" operator="equal">
      <formula>"Critical"</formula>
    </cfRule>
    <cfRule type="cellIs" dxfId="3091" priority="3256" stopIfTrue="1" operator="equal">
      <formula>"Major"</formula>
    </cfRule>
    <cfRule type="cellIs" dxfId="3090" priority="3257" stopIfTrue="1" operator="equal">
      <formula>"Average"</formula>
    </cfRule>
    <cfRule type="cellIs" dxfId="3089" priority="3258" stopIfTrue="1" operator="equal">
      <formula>"OK"</formula>
    </cfRule>
    <cfRule type="cellIs" dxfId="3088" priority="3259" stopIfTrue="1" operator="equal">
      <formula>"Enhancement"</formula>
    </cfRule>
    <cfRule type="cellIs" dxfId="3087" priority="3260" stopIfTrue="1" operator="equal">
      <formula>"Partially tested"</formula>
    </cfRule>
  </conditionalFormatting>
  <conditionalFormatting sqref="D268:I268">
    <cfRule type="cellIs" dxfId="3086" priority="3401" stopIfTrue="1" operator="equal">
      <formula>"Minor"</formula>
    </cfRule>
    <cfRule type="cellIs" dxfId="3085" priority="3402" stopIfTrue="1" operator="equal">
      <formula>"Not implemented"</formula>
    </cfRule>
    <cfRule type="cellIs" dxfId="3084" priority="3403" stopIfTrue="1" operator="equal">
      <formula>"Not tested"</formula>
    </cfRule>
    <cfRule type="cellIs" dxfId="3083" priority="3404" stopIfTrue="1" operator="equal">
      <formula>"Not available"</formula>
    </cfRule>
    <cfRule type="cellIs" dxfId="3082" priority="3405" stopIfTrue="1" operator="equal">
      <formula>"Critical"</formula>
    </cfRule>
    <cfRule type="cellIs" dxfId="3081" priority="3406" stopIfTrue="1" operator="equal">
      <formula>"Major"</formula>
    </cfRule>
    <cfRule type="cellIs" dxfId="3080" priority="3407" stopIfTrue="1" operator="equal">
      <formula>"Average"</formula>
    </cfRule>
    <cfRule type="cellIs" dxfId="3079" priority="3408" stopIfTrue="1" operator="equal">
      <formula>"OK"</formula>
    </cfRule>
    <cfRule type="cellIs" dxfId="3078" priority="3409" stopIfTrue="1" operator="equal">
      <formula>"Enhancement"</formula>
    </cfRule>
    <cfRule type="cellIs" dxfId="3077" priority="3410" stopIfTrue="1" operator="equal">
      <formula>"Partially tested"</formula>
    </cfRule>
  </conditionalFormatting>
  <conditionalFormatting sqref="G226:I226">
    <cfRule type="cellIs" dxfId="3076" priority="3241" stopIfTrue="1" operator="equal">
      <formula>"Minor"</formula>
    </cfRule>
    <cfRule type="cellIs" dxfId="3075" priority="3242" stopIfTrue="1" operator="equal">
      <formula>"Not implemented"</formula>
    </cfRule>
    <cfRule type="cellIs" dxfId="3074" priority="3243" stopIfTrue="1" operator="equal">
      <formula>"Not tested"</formula>
    </cfRule>
    <cfRule type="cellIs" dxfId="3073" priority="3244" stopIfTrue="1" operator="equal">
      <formula>"Not available"</formula>
    </cfRule>
    <cfRule type="cellIs" dxfId="3072" priority="3245" stopIfTrue="1" operator="equal">
      <formula>"Critical"</formula>
    </cfRule>
    <cfRule type="cellIs" dxfId="3071" priority="3246" stopIfTrue="1" operator="equal">
      <formula>"Major"</formula>
    </cfRule>
    <cfRule type="cellIs" dxfId="3070" priority="3247" stopIfTrue="1" operator="equal">
      <formula>"Average"</formula>
    </cfRule>
    <cfRule type="cellIs" dxfId="3069" priority="3248" stopIfTrue="1" operator="equal">
      <formula>"OK"</formula>
    </cfRule>
    <cfRule type="cellIs" dxfId="3068" priority="3249" stopIfTrue="1" operator="equal">
      <formula>"Enhancement"</formula>
    </cfRule>
    <cfRule type="cellIs" dxfId="3067" priority="3250" stopIfTrue="1" operator="equal">
      <formula>"Partially tested"</formula>
    </cfRule>
  </conditionalFormatting>
  <conditionalFormatting sqref="E227:I228">
    <cfRule type="cellIs" dxfId="3066" priority="3231" stopIfTrue="1" operator="equal">
      <formula>"Minor"</formula>
    </cfRule>
    <cfRule type="cellIs" dxfId="3065" priority="3232" stopIfTrue="1" operator="equal">
      <formula>"Not implemented"</formula>
    </cfRule>
    <cfRule type="cellIs" dxfId="3064" priority="3233" stopIfTrue="1" operator="equal">
      <formula>"Not tested"</formula>
    </cfRule>
    <cfRule type="cellIs" dxfId="3063" priority="3234" stopIfTrue="1" operator="equal">
      <formula>"Not available"</formula>
    </cfRule>
    <cfRule type="cellIs" dxfId="3062" priority="3235" stopIfTrue="1" operator="equal">
      <formula>"Critical"</formula>
    </cfRule>
    <cfRule type="cellIs" dxfId="3061" priority="3236" stopIfTrue="1" operator="equal">
      <formula>"Major"</formula>
    </cfRule>
    <cfRule type="cellIs" dxfId="3060" priority="3237" stopIfTrue="1" operator="equal">
      <formula>"Average"</formula>
    </cfRule>
    <cfRule type="cellIs" dxfId="3059" priority="3238" stopIfTrue="1" operator="equal">
      <formula>"OK"</formula>
    </cfRule>
    <cfRule type="cellIs" dxfId="3058" priority="3239" stopIfTrue="1" operator="equal">
      <formula>"Enhancement"</formula>
    </cfRule>
    <cfRule type="cellIs" dxfId="3057" priority="3240" stopIfTrue="1" operator="equal">
      <formula>"Partially tested"</formula>
    </cfRule>
  </conditionalFormatting>
  <conditionalFormatting sqref="D241:D242">
    <cfRule type="cellIs" dxfId="3056" priority="3191" stopIfTrue="1" operator="equal">
      <formula>"Minor"</formula>
    </cfRule>
    <cfRule type="cellIs" dxfId="3055" priority="3192" stopIfTrue="1" operator="equal">
      <formula>"Not implemented"</formula>
    </cfRule>
    <cfRule type="cellIs" dxfId="3054" priority="3193" stopIfTrue="1" operator="equal">
      <formula>"Not tested"</formula>
    </cfRule>
    <cfRule type="cellIs" dxfId="3053" priority="3194" stopIfTrue="1" operator="equal">
      <formula>"Not available"</formula>
    </cfRule>
    <cfRule type="cellIs" dxfId="3052" priority="3195" stopIfTrue="1" operator="equal">
      <formula>"Critical"</formula>
    </cfRule>
    <cfRule type="cellIs" dxfId="3051" priority="3196" stopIfTrue="1" operator="equal">
      <formula>"Major"</formula>
    </cfRule>
    <cfRule type="cellIs" dxfId="3050" priority="3197" stopIfTrue="1" operator="equal">
      <formula>"Average"</formula>
    </cfRule>
    <cfRule type="cellIs" dxfId="3049" priority="3198" stopIfTrue="1" operator="equal">
      <formula>"OK"</formula>
    </cfRule>
    <cfRule type="cellIs" dxfId="3048" priority="3199" stopIfTrue="1" operator="equal">
      <formula>"Enhancement"</formula>
    </cfRule>
    <cfRule type="cellIs" dxfId="3047" priority="3200" stopIfTrue="1" operator="equal">
      <formula>"Partially tested"</formula>
    </cfRule>
  </conditionalFormatting>
  <conditionalFormatting sqref="G240:I240">
    <cfRule type="cellIs" dxfId="3046" priority="3211" stopIfTrue="1" operator="equal">
      <formula>"Minor"</formula>
    </cfRule>
    <cfRule type="cellIs" dxfId="3045" priority="3212" stopIfTrue="1" operator="equal">
      <formula>"Not implemented"</formula>
    </cfRule>
    <cfRule type="cellIs" dxfId="3044" priority="3213" stopIfTrue="1" operator="equal">
      <formula>"Not tested"</formula>
    </cfRule>
    <cfRule type="cellIs" dxfId="3043" priority="3214" stopIfTrue="1" operator="equal">
      <formula>"Not available"</formula>
    </cfRule>
    <cfRule type="cellIs" dxfId="3042" priority="3215" stopIfTrue="1" operator="equal">
      <formula>"Critical"</formula>
    </cfRule>
    <cfRule type="cellIs" dxfId="3041" priority="3216" stopIfTrue="1" operator="equal">
      <formula>"Major"</formula>
    </cfRule>
    <cfRule type="cellIs" dxfId="3040" priority="3217" stopIfTrue="1" operator="equal">
      <formula>"Average"</formula>
    </cfRule>
    <cfRule type="cellIs" dxfId="3039" priority="3218" stopIfTrue="1" operator="equal">
      <formula>"OK"</formula>
    </cfRule>
    <cfRule type="cellIs" dxfId="3038" priority="3219" stopIfTrue="1" operator="equal">
      <formula>"Enhancement"</formula>
    </cfRule>
    <cfRule type="cellIs" dxfId="3037" priority="3220" stopIfTrue="1" operator="equal">
      <formula>"Partially tested"</formula>
    </cfRule>
  </conditionalFormatting>
  <conditionalFormatting sqref="E241:I242">
    <cfRule type="cellIs" dxfId="3036" priority="3201" stopIfTrue="1" operator="equal">
      <formula>"Minor"</formula>
    </cfRule>
    <cfRule type="cellIs" dxfId="3035" priority="3202" stopIfTrue="1" operator="equal">
      <formula>"Not implemented"</formula>
    </cfRule>
    <cfRule type="cellIs" dxfId="3034" priority="3203" stopIfTrue="1" operator="equal">
      <formula>"Not tested"</formula>
    </cfRule>
    <cfRule type="cellIs" dxfId="3033" priority="3204" stopIfTrue="1" operator="equal">
      <formula>"Not available"</formula>
    </cfRule>
    <cfRule type="cellIs" dxfId="3032" priority="3205" stopIfTrue="1" operator="equal">
      <formula>"Critical"</formula>
    </cfRule>
    <cfRule type="cellIs" dxfId="3031" priority="3206" stopIfTrue="1" operator="equal">
      <formula>"Major"</formula>
    </cfRule>
    <cfRule type="cellIs" dxfId="3030" priority="3207" stopIfTrue="1" operator="equal">
      <formula>"Average"</formula>
    </cfRule>
    <cfRule type="cellIs" dxfId="3029" priority="3208" stopIfTrue="1" operator="equal">
      <formula>"OK"</formula>
    </cfRule>
    <cfRule type="cellIs" dxfId="3028" priority="3209" stopIfTrue="1" operator="equal">
      <formula>"Enhancement"</formula>
    </cfRule>
    <cfRule type="cellIs" dxfId="3027" priority="3210" stopIfTrue="1" operator="equal">
      <formula>"Partially tested"</formula>
    </cfRule>
  </conditionalFormatting>
  <conditionalFormatting sqref="E221:I222">
    <cfRule type="cellIs" dxfId="3026" priority="3291" stopIfTrue="1" operator="equal">
      <formula>"Minor"</formula>
    </cfRule>
    <cfRule type="cellIs" dxfId="3025" priority="3292" stopIfTrue="1" operator="equal">
      <formula>"Not implemented"</formula>
    </cfRule>
    <cfRule type="cellIs" dxfId="3024" priority="3293" stopIfTrue="1" operator="equal">
      <formula>"Not tested"</formula>
    </cfRule>
    <cfRule type="cellIs" dxfId="3023" priority="3294" stopIfTrue="1" operator="equal">
      <formula>"Not available"</formula>
    </cfRule>
    <cfRule type="cellIs" dxfId="3022" priority="3295" stopIfTrue="1" operator="equal">
      <formula>"Critical"</formula>
    </cfRule>
    <cfRule type="cellIs" dxfId="3021" priority="3296" stopIfTrue="1" operator="equal">
      <formula>"Major"</formula>
    </cfRule>
    <cfRule type="cellIs" dxfId="3020" priority="3297" stopIfTrue="1" operator="equal">
      <formula>"Average"</formula>
    </cfRule>
    <cfRule type="cellIs" dxfId="3019" priority="3298" stopIfTrue="1" operator="equal">
      <formula>"OK"</formula>
    </cfRule>
    <cfRule type="cellIs" dxfId="3018" priority="3299" stopIfTrue="1" operator="equal">
      <formula>"Enhancement"</formula>
    </cfRule>
    <cfRule type="cellIs" dxfId="3017" priority="3300" stopIfTrue="1" operator="equal">
      <formula>"Partially tested"</formula>
    </cfRule>
  </conditionalFormatting>
  <conditionalFormatting sqref="G249:I249">
    <cfRule type="cellIs" dxfId="3016" priority="3181" stopIfTrue="1" operator="equal">
      <formula>"Minor"</formula>
    </cfRule>
    <cfRule type="cellIs" dxfId="3015" priority="3182" stopIfTrue="1" operator="equal">
      <formula>"Not implemented"</formula>
    </cfRule>
    <cfRule type="cellIs" dxfId="3014" priority="3183" stopIfTrue="1" operator="equal">
      <formula>"Not tested"</formula>
    </cfRule>
    <cfRule type="cellIs" dxfId="3013" priority="3184" stopIfTrue="1" operator="equal">
      <formula>"Not available"</formula>
    </cfRule>
    <cfRule type="cellIs" dxfId="3012" priority="3185" stopIfTrue="1" operator="equal">
      <formula>"Critical"</formula>
    </cfRule>
    <cfRule type="cellIs" dxfId="3011" priority="3186" stopIfTrue="1" operator="equal">
      <formula>"Major"</formula>
    </cfRule>
    <cfRule type="cellIs" dxfId="3010" priority="3187" stopIfTrue="1" operator="equal">
      <formula>"Average"</formula>
    </cfRule>
    <cfRule type="cellIs" dxfId="3009" priority="3188" stopIfTrue="1" operator="equal">
      <formula>"OK"</formula>
    </cfRule>
    <cfRule type="cellIs" dxfId="3008" priority="3189" stopIfTrue="1" operator="equal">
      <formula>"Enhancement"</formula>
    </cfRule>
    <cfRule type="cellIs" dxfId="3007" priority="3190" stopIfTrue="1" operator="equal">
      <formula>"Partially tested"</formula>
    </cfRule>
  </conditionalFormatting>
  <conditionalFormatting sqref="E250:I251">
    <cfRule type="cellIs" dxfId="3006" priority="3171" stopIfTrue="1" operator="equal">
      <formula>"Minor"</formula>
    </cfRule>
    <cfRule type="cellIs" dxfId="3005" priority="3172" stopIfTrue="1" operator="equal">
      <formula>"Not implemented"</formula>
    </cfRule>
    <cfRule type="cellIs" dxfId="3004" priority="3173" stopIfTrue="1" operator="equal">
      <formula>"Not tested"</formula>
    </cfRule>
    <cfRule type="cellIs" dxfId="3003" priority="3174" stopIfTrue="1" operator="equal">
      <formula>"Not available"</formula>
    </cfRule>
    <cfRule type="cellIs" dxfId="3002" priority="3175" stopIfTrue="1" operator="equal">
      <formula>"Critical"</formula>
    </cfRule>
    <cfRule type="cellIs" dxfId="3001" priority="3176" stopIfTrue="1" operator="equal">
      <formula>"Major"</formula>
    </cfRule>
    <cfRule type="cellIs" dxfId="3000" priority="3177" stopIfTrue="1" operator="equal">
      <formula>"Average"</formula>
    </cfRule>
    <cfRule type="cellIs" dxfId="2999" priority="3178" stopIfTrue="1" operator="equal">
      <formula>"OK"</formula>
    </cfRule>
    <cfRule type="cellIs" dxfId="2998" priority="3179" stopIfTrue="1" operator="equal">
      <formula>"Enhancement"</formula>
    </cfRule>
    <cfRule type="cellIs" dxfId="2997" priority="3180" stopIfTrue="1" operator="equal">
      <formula>"Partially tested"</formula>
    </cfRule>
  </conditionalFormatting>
  <conditionalFormatting sqref="D250:D251">
    <cfRule type="cellIs" dxfId="2996" priority="3161" stopIfTrue="1" operator="equal">
      <formula>"Minor"</formula>
    </cfRule>
    <cfRule type="cellIs" dxfId="2995" priority="3162" stopIfTrue="1" operator="equal">
      <formula>"Not implemented"</formula>
    </cfRule>
    <cfRule type="cellIs" dxfId="2994" priority="3163" stopIfTrue="1" operator="equal">
      <formula>"Not tested"</formula>
    </cfRule>
    <cfRule type="cellIs" dxfId="2993" priority="3164" stopIfTrue="1" operator="equal">
      <formula>"Not available"</formula>
    </cfRule>
    <cfRule type="cellIs" dxfId="2992" priority="3165" stopIfTrue="1" operator="equal">
      <formula>"Critical"</formula>
    </cfRule>
    <cfRule type="cellIs" dxfId="2991" priority="3166" stopIfTrue="1" operator="equal">
      <formula>"Major"</formula>
    </cfRule>
    <cfRule type="cellIs" dxfId="2990" priority="3167" stopIfTrue="1" operator="equal">
      <formula>"Average"</formula>
    </cfRule>
    <cfRule type="cellIs" dxfId="2989" priority="3168" stopIfTrue="1" operator="equal">
      <formula>"OK"</formula>
    </cfRule>
    <cfRule type="cellIs" dxfId="2988" priority="3169" stopIfTrue="1" operator="equal">
      <formula>"Enhancement"</formula>
    </cfRule>
    <cfRule type="cellIs" dxfId="2987" priority="3170" stopIfTrue="1" operator="equal">
      <formula>"Partially tested"</formula>
    </cfRule>
  </conditionalFormatting>
  <conditionalFormatting sqref="E260:I261">
    <cfRule type="cellIs" dxfId="2986" priority="3111" stopIfTrue="1" operator="equal">
      <formula>"Minor"</formula>
    </cfRule>
    <cfRule type="cellIs" dxfId="2985" priority="3112" stopIfTrue="1" operator="equal">
      <formula>"Not implemented"</formula>
    </cfRule>
    <cfRule type="cellIs" dxfId="2984" priority="3113" stopIfTrue="1" operator="equal">
      <formula>"Not tested"</formula>
    </cfRule>
    <cfRule type="cellIs" dxfId="2983" priority="3114" stopIfTrue="1" operator="equal">
      <formula>"Not available"</formula>
    </cfRule>
    <cfRule type="cellIs" dxfId="2982" priority="3115" stopIfTrue="1" operator="equal">
      <formula>"Critical"</formula>
    </cfRule>
    <cfRule type="cellIs" dxfId="2981" priority="3116" stopIfTrue="1" operator="equal">
      <formula>"Major"</formula>
    </cfRule>
    <cfRule type="cellIs" dxfId="2980" priority="3117" stopIfTrue="1" operator="equal">
      <formula>"Average"</formula>
    </cfRule>
    <cfRule type="cellIs" dxfId="2979" priority="3118" stopIfTrue="1" operator="equal">
      <formula>"OK"</formula>
    </cfRule>
    <cfRule type="cellIs" dxfId="2978" priority="3119" stopIfTrue="1" operator="equal">
      <formula>"Enhancement"</formula>
    </cfRule>
    <cfRule type="cellIs" dxfId="2977" priority="3120" stopIfTrue="1" operator="equal">
      <formula>"Partially tested"</formula>
    </cfRule>
  </conditionalFormatting>
  <conditionalFormatting sqref="G253:I253">
    <cfRule type="cellIs" dxfId="2976" priority="3091" stopIfTrue="1" operator="equal">
      <formula>"Minor"</formula>
    </cfRule>
    <cfRule type="cellIs" dxfId="2975" priority="3092" stopIfTrue="1" operator="equal">
      <formula>"Not implemented"</formula>
    </cfRule>
    <cfRule type="cellIs" dxfId="2974" priority="3093" stopIfTrue="1" operator="equal">
      <formula>"Not tested"</formula>
    </cfRule>
    <cfRule type="cellIs" dxfId="2973" priority="3094" stopIfTrue="1" operator="equal">
      <formula>"Not available"</formula>
    </cfRule>
    <cfRule type="cellIs" dxfId="2972" priority="3095" stopIfTrue="1" operator="equal">
      <formula>"Critical"</formula>
    </cfRule>
    <cfRule type="cellIs" dxfId="2971" priority="3096" stopIfTrue="1" operator="equal">
      <formula>"Major"</formula>
    </cfRule>
    <cfRule type="cellIs" dxfId="2970" priority="3097" stopIfTrue="1" operator="equal">
      <formula>"Average"</formula>
    </cfRule>
    <cfRule type="cellIs" dxfId="2969" priority="3098" stopIfTrue="1" operator="equal">
      <formula>"OK"</formula>
    </cfRule>
    <cfRule type="cellIs" dxfId="2968" priority="3099" stopIfTrue="1" operator="equal">
      <formula>"Enhancement"</formula>
    </cfRule>
    <cfRule type="cellIs" dxfId="2967" priority="3100" stopIfTrue="1" operator="equal">
      <formula>"Partially tested"</formula>
    </cfRule>
  </conditionalFormatting>
  <conditionalFormatting sqref="D260:D261">
    <cfRule type="cellIs" dxfId="2966" priority="3101" stopIfTrue="1" operator="equal">
      <formula>"Minor"</formula>
    </cfRule>
    <cfRule type="cellIs" dxfId="2965" priority="3102" stopIfTrue="1" operator="equal">
      <formula>"Not implemented"</formula>
    </cfRule>
    <cfRule type="cellIs" dxfId="2964" priority="3103" stopIfTrue="1" operator="equal">
      <formula>"Not tested"</formula>
    </cfRule>
    <cfRule type="cellIs" dxfId="2963" priority="3104" stopIfTrue="1" operator="equal">
      <formula>"Not available"</formula>
    </cfRule>
    <cfRule type="cellIs" dxfId="2962" priority="3105" stopIfTrue="1" operator="equal">
      <formula>"Critical"</formula>
    </cfRule>
    <cfRule type="cellIs" dxfId="2961" priority="3106" stopIfTrue="1" operator="equal">
      <formula>"Major"</formula>
    </cfRule>
    <cfRule type="cellIs" dxfId="2960" priority="3107" stopIfTrue="1" operator="equal">
      <formula>"Average"</formula>
    </cfRule>
    <cfRule type="cellIs" dxfId="2959" priority="3108" stopIfTrue="1" operator="equal">
      <formula>"OK"</formula>
    </cfRule>
    <cfRule type="cellIs" dxfId="2958" priority="3109" stopIfTrue="1" operator="equal">
      <formula>"Enhancement"</formula>
    </cfRule>
    <cfRule type="cellIs" dxfId="2957" priority="3110" stopIfTrue="1" operator="equal">
      <formula>"Partially tested"</formula>
    </cfRule>
  </conditionalFormatting>
  <conditionalFormatting sqref="E254:I255">
    <cfRule type="cellIs" dxfId="2956" priority="3081" stopIfTrue="1" operator="equal">
      <formula>"Minor"</formula>
    </cfRule>
    <cfRule type="cellIs" dxfId="2955" priority="3082" stopIfTrue="1" operator="equal">
      <formula>"Not implemented"</formula>
    </cfRule>
    <cfRule type="cellIs" dxfId="2954" priority="3083" stopIfTrue="1" operator="equal">
      <formula>"Not tested"</formula>
    </cfRule>
    <cfRule type="cellIs" dxfId="2953" priority="3084" stopIfTrue="1" operator="equal">
      <formula>"Not available"</formula>
    </cfRule>
    <cfRule type="cellIs" dxfId="2952" priority="3085" stopIfTrue="1" operator="equal">
      <formula>"Critical"</formula>
    </cfRule>
    <cfRule type="cellIs" dxfId="2951" priority="3086" stopIfTrue="1" operator="equal">
      <formula>"Major"</formula>
    </cfRule>
    <cfRule type="cellIs" dxfId="2950" priority="3087" stopIfTrue="1" operator="equal">
      <formula>"Average"</formula>
    </cfRule>
    <cfRule type="cellIs" dxfId="2949" priority="3088" stopIfTrue="1" operator="equal">
      <formula>"OK"</formula>
    </cfRule>
    <cfRule type="cellIs" dxfId="2948" priority="3089" stopIfTrue="1" operator="equal">
      <formula>"Enhancement"</formula>
    </cfRule>
    <cfRule type="cellIs" dxfId="2947" priority="3090" stopIfTrue="1" operator="equal">
      <formula>"Partially tested"</formula>
    </cfRule>
  </conditionalFormatting>
  <conditionalFormatting sqref="D276:D277">
    <cfRule type="cellIs" dxfId="2946" priority="2921" stopIfTrue="1" operator="equal">
      <formula>"Minor"</formula>
    </cfRule>
    <cfRule type="cellIs" dxfId="2945" priority="2922" stopIfTrue="1" operator="equal">
      <formula>"Not implemented"</formula>
    </cfRule>
    <cfRule type="cellIs" dxfId="2944" priority="2923" stopIfTrue="1" operator="equal">
      <formula>"Not tested"</formula>
    </cfRule>
    <cfRule type="cellIs" dxfId="2943" priority="2924" stopIfTrue="1" operator="equal">
      <formula>"Not available"</formula>
    </cfRule>
    <cfRule type="cellIs" dxfId="2942" priority="2925" stopIfTrue="1" operator="equal">
      <formula>"Critical"</formula>
    </cfRule>
    <cfRule type="cellIs" dxfId="2941" priority="2926" stopIfTrue="1" operator="equal">
      <formula>"Major"</formula>
    </cfRule>
    <cfRule type="cellIs" dxfId="2940" priority="2927" stopIfTrue="1" operator="equal">
      <formula>"Average"</formula>
    </cfRule>
    <cfRule type="cellIs" dxfId="2939" priority="2928" stopIfTrue="1" operator="equal">
      <formula>"OK"</formula>
    </cfRule>
    <cfRule type="cellIs" dxfId="2938" priority="2929" stopIfTrue="1" operator="equal">
      <formula>"Enhancement"</formula>
    </cfRule>
    <cfRule type="cellIs" dxfId="2937" priority="2930" stopIfTrue="1" operator="equal">
      <formula>"Partially tested"</formula>
    </cfRule>
  </conditionalFormatting>
  <conditionalFormatting sqref="G275:I275">
    <cfRule type="cellIs" dxfId="2936" priority="2941" stopIfTrue="1" operator="equal">
      <formula>"Minor"</formula>
    </cfRule>
    <cfRule type="cellIs" dxfId="2935" priority="2942" stopIfTrue="1" operator="equal">
      <formula>"Not implemented"</formula>
    </cfRule>
    <cfRule type="cellIs" dxfId="2934" priority="2943" stopIfTrue="1" operator="equal">
      <formula>"Not tested"</formula>
    </cfRule>
    <cfRule type="cellIs" dxfId="2933" priority="2944" stopIfTrue="1" operator="equal">
      <formula>"Not available"</formula>
    </cfRule>
    <cfRule type="cellIs" dxfId="2932" priority="2945" stopIfTrue="1" operator="equal">
      <formula>"Critical"</formula>
    </cfRule>
    <cfRule type="cellIs" dxfId="2931" priority="2946" stopIfTrue="1" operator="equal">
      <formula>"Major"</formula>
    </cfRule>
    <cfRule type="cellIs" dxfId="2930" priority="2947" stopIfTrue="1" operator="equal">
      <formula>"Average"</formula>
    </cfRule>
    <cfRule type="cellIs" dxfId="2929" priority="2948" stopIfTrue="1" operator="equal">
      <formula>"OK"</formula>
    </cfRule>
    <cfRule type="cellIs" dxfId="2928" priority="2949" stopIfTrue="1" operator="equal">
      <formula>"Enhancement"</formula>
    </cfRule>
    <cfRule type="cellIs" dxfId="2927" priority="2950" stopIfTrue="1" operator="equal">
      <formula>"Partially tested"</formula>
    </cfRule>
  </conditionalFormatting>
  <conditionalFormatting sqref="E276:I277">
    <cfRule type="cellIs" dxfId="2926" priority="2931" stopIfTrue="1" operator="equal">
      <formula>"Minor"</formula>
    </cfRule>
    <cfRule type="cellIs" dxfId="2925" priority="2932" stopIfTrue="1" operator="equal">
      <formula>"Not implemented"</formula>
    </cfRule>
    <cfRule type="cellIs" dxfId="2924" priority="2933" stopIfTrue="1" operator="equal">
      <formula>"Not tested"</formula>
    </cfRule>
    <cfRule type="cellIs" dxfId="2923" priority="2934" stopIfTrue="1" operator="equal">
      <formula>"Not available"</formula>
    </cfRule>
    <cfRule type="cellIs" dxfId="2922" priority="2935" stopIfTrue="1" operator="equal">
      <formula>"Critical"</formula>
    </cfRule>
    <cfRule type="cellIs" dxfId="2921" priority="2936" stopIfTrue="1" operator="equal">
      <formula>"Major"</formula>
    </cfRule>
    <cfRule type="cellIs" dxfId="2920" priority="2937" stopIfTrue="1" operator="equal">
      <formula>"Average"</formula>
    </cfRule>
    <cfRule type="cellIs" dxfId="2919" priority="2938" stopIfTrue="1" operator="equal">
      <formula>"OK"</formula>
    </cfRule>
    <cfRule type="cellIs" dxfId="2918" priority="2939" stopIfTrue="1" operator="equal">
      <formula>"Enhancement"</formula>
    </cfRule>
    <cfRule type="cellIs" dxfId="2917" priority="2940" stopIfTrue="1" operator="equal">
      <formula>"Partially tested"</formula>
    </cfRule>
  </conditionalFormatting>
  <conditionalFormatting sqref="D254:D255">
    <cfRule type="cellIs" dxfId="2916" priority="3071" stopIfTrue="1" operator="equal">
      <formula>"Minor"</formula>
    </cfRule>
    <cfRule type="cellIs" dxfId="2915" priority="3072" stopIfTrue="1" operator="equal">
      <formula>"Not implemented"</formula>
    </cfRule>
    <cfRule type="cellIs" dxfId="2914" priority="3073" stopIfTrue="1" operator="equal">
      <formula>"Not tested"</formula>
    </cfRule>
    <cfRule type="cellIs" dxfId="2913" priority="3074" stopIfTrue="1" operator="equal">
      <formula>"Not available"</formula>
    </cfRule>
    <cfRule type="cellIs" dxfId="2912" priority="3075" stopIfTrue="1" operator="equal">
      <formula>"Critical"</formula>
    </cfRule>
    <cfRule type="cellIs" dxfId="2911" priority="3076" stopIfTrue="1" operator="equal">
      <formula>"Major"</formula>
    </cfRule>
    <cfRule type="cellIs" dxfId="2910" priority="3077" stopIfTrue="1" operator="equal">
      <formula>"Average"</formula>
    </cfRule>
    <cfRule type="cellIs" dxfId="2909" priority="3078" stopIfTrue="1" operator="equal">
      <formula>"OK"</formula>
    </cfRule>
    <cfRule type="cellIs" dxfId="2908" priority="3079" stopIfTrue="1" operator="equal">
      <formula>"Enhancement"</formula>
    </cfRule>
    <cfRule type="cellIs" dxfId="2907" priority="3080" stopIfTrue="1" operator="equal">
      <formula>"Partially tested"</formula>
    </cfRule>
  </conditionalFormatting>
  <conditionalFormatting sqref="G269:I269">
    <cfRule type="cellIs" dxfId="2906" priority="2911" stopIfTrue="1" operator="equal">
      <formula>"Minor"</formula>
    </cfRule>
    <cfRule type="cellIs" dxfId="2905" priority="2912" stopIfTrue="1" operator="equal">
      <formula>"Not implemented"</formula>
    </cfRule>
    <cfRule type="cellIs" dxfId="2904" priority="2913" stopIfTrue="1" operator="equal">
      <formula>"Not tested"</formula>
    </cfRule>
    <cfRule type="cellIs" dxfId="2903" priority="2914" stopIfTrue="1" operator="equal">
      <formula>"Not available"</formula>
    </cfRule>
    <cfRule type="cellIs" dxfId="2902" priority="2915" stopIfTrue="1" operator="equal">
      <formula>"Critical"</formula>
    </cfRule>
    <cfRule type="cellIs" dxfId="2901" priority="2916" stopIfTrue="1" operator="equal">
      <formula>"Major"</formula>
    </cfRule>
    <cfRule type="cellIs" dxfId="2900" priority="2917" stopIfTrue="1" operator="equal">
      <formula>"Average"</formula>
    </cfRule>
    <cfRule type="cellIs" dxfId="2899" priority="2918" stopIfTrue="1" operator="equal">
      <formula>"OK"</formula>
    </cfRule>
    <cfRule type="cellIs" dxfId="2898" priority="2919" stopIfTrue="1" operator="equal">
      <formula>"Enhancement"</formula>
    </cfRule>
    <cfRule type="cellIs" dxfId="2897" priority="2920" stopIfTrue="1" operator="equal">
      <formula>"Partially tested"</formula>
    </cfRule>
  </conditionalFormatting>
  <conditionalFormatting sqref="G262:I262">
    <cfRule type="cellIs" dxfId="2896" priority="3061" stopIfTrue="1" operator="equal">
      <formula>"Minor"</formula>
    </cfRule>
    <cfRule type="cellIs" dxfId="2895" priority="3062" stopIfTrue="1" operator="equal">
      <formula>"Not implemented"</formula>
    </cfRule>
    <cfRule type="cellIs" dxfId="2894" priority="3063" stopIfTrue="1" operator="equal">
      <formula>"Not tested"</formula>
    </cfRule>
    <cfRule type="cellIs" dxfId="2893" priority="3064" stopIfTrue="1" operator="equal">
      <formula>"Not available"</formula>
    </cfRule>
    <cfRule type="cellIs" dxfId="2892" priority="3065" stopIfTrue="1" operator="equal">
      <formula>"Critical"</formula>
    </cfRule>
    <cfRule type="cellIs" dxfId="2891" priority="3066" stopIfTrue="1" operator="equal">
      <formula>"Major"</formula>
    </cfRule>
    <cfRule type="cellIs" dxfId="2890" priority="3067" stopIfTrue="1" operator="equal">
      <formula>"Average"</formula>
    </cfRule>
    <cfRule type="cellIs" dxfId="2889" priority="3068" stopIfTrue="1" operator="equal">
      <formula>"OK"</formula>
    </cfRule>
    <cfRule type="cellIs" dxfId="2888" priority="3069" stopIfTrue="1" operator="equal">
      <formula>"Enhancement"</formula>
    </cfRule>
    <cfRule type="cellIs" dxfId="2887" priority="3070" stopIfTrue="1" operator="equal">
      <formula>"Partially tested"</formula>
    </cfRule>
  </conditionalFormatting>
  <conditionalFormatting sqref="E263:I264">
    <cfRule type="cellIs" dxfId="2886" priority="3051" stopIfTrue="1" operator="equal">
      <formula>"Minor"</formula>
    </cfRule>
    <cfRule type="cellIs" dxfId="2885" priority="3052" stopIfTrue="1" operator="equal">
      <formula>"Not implemented"</formula>
    </cfRule>
    <cfRule type="cellIs" dxfId="2884" priority="3053" stopIfTrue="1" operator="equal">
      <formula>"Not tested"</formula>
    </cfRule>
    <cfRule type="cellIs" dxfId="2883" priority="3054" stopIfTrue="1" operator="equal">
      <formula>"Not available"</formula>
    </cfRule>
    <cfRule type="cellIs" dxfId="2882" priority="3055" stopIfTrue="1" operator="equal">
      <formula>"Critical"</formula>
    </cfRule>
    <cfRule type="cellIs" dxfId="2881" priority="3056" stopIfTrue="1" operator="equal">
      <formula>"Major"</formula>
    </cfRule>
    <cfRule type="cellIs" dxfId="2880" priority="3057" stopIfTrue="1" operator="equal">
      <formula>"Average"</formula>
    </cfRule>
    <cfRule type="cellIs" dxfId="2879" priority="3058" stopIfTrue="1" operator="equal">
      <formula>"OK"</formula>
    </cfRule>
    <cfRule type="cellIs" dxfId="2878" priority="3059" stopIfTrue="1" operator="equal">
      <formula>"Enhancement"</formula>
    </cfRule>
    <cfRule type="cellIs" dxfId="2877" priority="3060" stopIfTrue="1" operator="equal">
      <formula>"Partially tested"</formula>
    </cfRule>
  </conditionalFormatting>
  <conditionalFormatting sqref="D270:D271">
    <cfRule type="cellIs" dxfId="2876" priority="2891" stopIfTrue="1" operator="equal">
      <formula>"Minor"</formula>
    </cfRule>
    <cfRule type="cellIs" dxfId="2875" priority="2892" stopIfTrue="1" operator="equal">
      <formula>"Not implemented"</formula>
    </cfRule>
    <cfRule type="cellIs" dxfId="2874" priority="2893" stopIfTrue="1" operator="equal">
      <formula>"Not tested"</formula>
    </cfRule>
    <cfRule type="cellIs" dxfId="2873" priority="2894" stopIfTrue="1" operator="equal">
      <formula>"Not available"</formula>
    </cfRule>
    <cfRule type="cellIs" dxfId="2872" priority="2895" stopIfTrue="1" operator="equal">
      <formula>"Critical"</formula>
    </cfRule>
    <cfRule type="cellIs" dxfId="2871" priority="2896" stopIfTrue="1" operator="equal">
      <formula>"Major"</formula>
    </cfRule>
    <cfRule type="cellIs" dxfId="2870" priority="2897" stopIfTrue="1" operator="equal">
      <formula>"Average"</formula>
    </cfRule>
    <cfRule type="cellIs" dxfId="2869" priority="2898" stopIfTrue="1" operator="equal">
      <formula>"OK"</formula>
    </cfRule>
    <cfRule type="cellIs" dxfId="2868" priority="2899" stopIfTrue="1" operator="equal">
      <formula>"Enhancement"</formula>
    </cfRule>
    <cfRule type="cellIs" dxfId="2867" priority="2900" stopIfTrue="1" operator="equal">
      <formula>"Partially tested"</formula>
    </cfRule>
  </conditionalFormatting>
  <conditionalFormatting sqref="D227:D228">
    <cfRule type="cellIs" dxfId="2866" priority="3221" stopIfTrue="1" operator="equal">
      <formula>"Minor"</formula>
    </cfRule>
    <cfRule type="cellIs" dxfId="2865" priority="3222" stopIfTrue="1" operator="equal">
      <formula>"Not implemented"</formula>
    </cfRule>
    <cfRule type="cellIs" dxfId="2864" priority="3223" stopIfTrue="1" operator="equal">
      <formula>"Not tested"</formula>
    </cfRule>
    <cfRule type="cellIs" dxfId="2863" priority="3224" stopIfTrue="1" operator="equal">
      <formula>"Not available"</formula>
    </cfRule>
    <cfRule type="cellIs" dxfId="2862" priority="3225" stopIfTrue="1" operator="equal">
      <formula>"Critical"</formula>
    </cfRule>
    <cfRule type="cellIs" dxfId="2861" priority="3226" stopIfTrue="1" operator="equal">
      <formula>"Major"</formula>
    </cfRule>
    <cfRule type="cellIs" dxfId="2860" priority="3227" stopIfTrue="1" operator="equal">
      <formula>"Average"</formula>
    </cfRule>
    <cfRule type="cellIs" dxfId="2859" priority="3228" stopIfTrue="1" operator="equal">
      <formula>"OK"</formula>
    </cfRule>
    <cfRule type="cellIs" dxfId="2858" priority="3229" stopIfTrue="1" operator="equal">
      <formula>"Enhancement"</formula>
    </cfRule>
    <cfRule type="cellIs" dxfId="2857" priority="3230" stopIfTrue="1" operator="equal">
      <formula>"Partially tested"</formula>
    </cfRule>
  </conditionalFormatting>
  <conditionalFormatting sqref="E270:I271">
    <cfRule type="cellIs" dxfId="2856" priority="2901" stopIfTrue="1" operator="equal">
      <formula>"Minor"</formula>
    </cfRule>
    <cfRule type="cellIs" dxfId="2855" priority="2902" stopIfTrue="1" operator="equal">
      <formula>"Not implemented"</formula>
    </cfRule>
    <cfRule type="cellIs" dxfId="2854" priority="2903" stopIfTrue="1" operator="equal">
      <formula>"Not tested"</formula>
    </cfRule>
    <cfRule type="cellIs" dxfId="2853" priority="2904" stopIfTrue="1" operator="equal">
      <formula>"Not available"</formula>
    </cfRule>
    <cfRule type="cellIs" dxfId="2852" priority="2905" stopIfTrue="1" operator="equal">
      <formula>"Critical"</formula>
    </cfRule>
    <cfRule type="cellIs" dxfId="2851" priority="2906" stopIfTrue="1" operator="equal">
      <formula>"Major"</formula>
    </cfRule>
    <cfRule type="cellIs" dxfId="2850" priority="2907" stopIfTrue="1" operator="equal">
      <formula>"Average"</formula>
    </cfRule>
    <cfRule type="cellIs" dxfId="2849" priority="2908" stopIfTrue="1" operator="equal">
      <formula>"OK"</formula>
    </cfRule>
    <cfRule type="cellIs" dxfId="2848" priority="2909" stopIfTrue="1" operator="equal">
      <formula>"Enhancement"</formula>
    </cfRule>
    <cfRule type="cellIs" dxfId="2847" priority="2910" stopIfTrue="1" operator="equal">
      <formula>"Partially tested"</formula>
    </cfRule>
  </conditionalFormatting>
  <conditionalFormatting sqref="G256:I256">
    <cfRule type="cellIs" dxfId="2846" priority="3031" stopIfTrue="1" operator="equal">
      <formula>"Minor"</formula>
    </cfRule>
    <cfRule type="cellIs" dxfId="2845" priority="3032" stopIfTrue="1" operator="equal">
      <formula>"Not implemented"</formula>
    </cfRule>
    <cfRule type="cellIs" dxfId="2844" priority="3033" stopIfTrue="1" operator="equal">
      <formula>"Not tested"</formula>
    </cfRule>
    <cfRule type="cellIs" dxfId="2843" priority="3034" stopIfTrue="1" operator="equal">
      <formula>"Not available"</formula>
    </cfRule>
    <cfRule type="cellIs" dxfId="2842" priority="3035" stopIfTrue="1" operator="equal">
      <formula>"Critical"</formula>
    </cfRule>
    <cfRule type="cellIs" dxfId="2841" priority="3036" stopIfTrue="1" operator="equal">
      <formula>"Major"</formula>
    </cfRule>
    <cfRule type="cellIs" dxfId="2840" priority="3037" stopIfTrue="1" operator="equal">
      <formula>"Average"</formula>
    </cfRule>
    <cfRule type="cellIs" dxfId="2839" priority="3038" stopIfTrue="1" operator="equal">
      <formula>"OK"</formula>
    </cfRule>
    <cfRule type="cellIs" dxfId="2838" priority="3039" stopIfTrue="1" operator="equal">
      <formula>"Enhancement"</formula>
    </cfRule>
    <cfRule type="cellIs" dxfId="2837" priority="3040" stopIfTrue="1" operator="equal">
      <formula>"Partially tested"</formula>
    </cfRule>
  </conditionalFormatting>
  <conditionalFormatting sqref="E257:I258">
    <cfRule type="cellIs" dxfId="2836" priority="3021" stopIfTrue="1" operator="equal">
      <formula>"Minor"</formula>
    </cfRule>
    <cfRule type="cellIs" dxfId="2835" priority="3022" stopIfTrue="1" operator="equal">
      <formula>"Not implemented"</formula>
    </cfRule>
    <cfRule type="cellIs" dxfId="2834" priority="3023" stopIfTrue="1" operator="equal">
      <formula>"Not tested"</formula>
    </cfRule>
    <cfRule type="cellIs" dxfId="2833" priority="3024" stopIfTrue="1" operator="equal">
      <formula>"Not available"</formula>
    </cfRule>
    <cfRule type="cellIs" dxfId="2832" priority="3025" stopIfTrue="1" operator="equal">
      <formula>"Critical"</formula>
    </cfRule>
    <cfRule type="cellIs" dxfId="2831" priority="3026" stopIfTrue="1" operator="equal">
      <formula>"Major"</formula>
    </cfRule>
    <cfRule type="cellIs" dxfId="2830" priority="3027" stopIfTrue="1" operator="equal">
      <formula>"Average"</formula>
    </cfRule>
    <cfRule type="cellIs" dxfId="2829" priority="3028" stopIfTrue="1" operator="equal">
      <formula>"OK"</formula>
    </cfRule>
    <cfRule type="cellIs" dxfId="2828" priority="3029" stopIfTrue="1" operator="equal">
      <formula>"Enhancement"</formula>
    </cfRule>
    <cfRule type="cellIs" dxfId="2827" priority="3030" stopIfTrue="1" operator="equal">
      <formula>"Partially tested"</formula>
    </cfRule>
  </conditionalFormatting>
  <conditionalFormatting sqref="D263:D264">
    <cfRule type="cellIs" dxfId="2826" priority="3041" stopIfTrue="1" operator="equal">
      <formula>"Minor"</formula>
    </cfRule>
    <cfRule type="cellIs" dxfId="2825" priority="3042" stopIfTrue="1" operator="equal">
      <formula>"Not implemented"</formula>
    </cfRule>
    <cfRule type="cellIs" dxfId="2824" priority="3043" stopIfTrue="1" operator="equal">
      <formula>"Not tested"</formula>
    </cfRule>
    <cfRule type="cellIs" dxfId="2823" priority="3044" stopIfTrue="1" operator="equal">
      <formula>"Not available"</formula>
    </cfRule>
    <cfRule type="cellIs" dxfId="2822" priority="3045" stopIfTrue="1" operator="equal">
      <formula>"Critical"</formula>
    </cfRule>
    <cfRule type="cellIs" dxfId="2821" priority="3046" stopIfTrue="1" operator="equal">
      <formula>"Major"</formula>
    </cfRule>
    <cfRule type="cellIs" dxfId="2820" priority="3047" stopIfTrue="1" operator="equal">
      <formula>"Average"</formula>
    </cfRule>
    <cfRule type="cellIs" dxfId="2819" priority="3048" stopIfTrue="1" operator="equal">
      <formula>"OK"</formula>
    </cfRule>
    <cfRule type="cellIs" dxfId="2818" priority="3049" stopIfTrue="1" operator="equal">
      <formula>"Enhancement"</formula>
    </cfRule>
    <cfRule type="cellIs" dxfId="2817" priority="3050" stopIfTrue="1" operator="equal">
      <formula>"Partially tested"</formula>
    </cfRule>
  </conditionalFormatting>
  <conditionalFormatting sqref="D279:D280">
    <cfRule type="cellIs" dxfId="2816" priority="2861" stopIfTrue="1" operator="equal">
      <formula>"Minor"</formula>
    </cfRule>
    <cfRule type="cellIs" dxfId="2815" priority="2862" stopIfTrue="1" operator="equal">
      <formula>"Not implemented"</formula>
    </cfRule>
    <cfRule type="cellIs" dxfId="2814" priority="2863" stopIfTrue="1" operator="equal">
      <formula>"Not tested"</formula>
    </cfRule>
    <cfRule type="cellIs" dxfId="2813" priority="2864" stopIfTrue="1" operator="equal">
      <formula>"Not available"</formula>
    </cfRule>
    <cfRule type="cellIs" dxfId="2812" priority="2865" stopIfTrue="1" operator="equal">
      <formula>"Critical"</formula>
    </cfRule>
    <cfRule type="cellIs" dxfId="2811" priority="2866" stopIfTrue="1" operator="equal">
      <formula>"Major"</formula>
    </cfRule>
    <cfRule type="cellIs" dxfId="2810" priority="2867" stopIfTrue="1" operator="equal">
      <formula>"Average"</formula>
    </cfRule>
    <cfRule type="cellIs" dxfId="2809" priority="2868" stopIfTrue="1" operator="equal">
      <formula>"OK"</formula>
    </cfRule>
    <cfRule type="cellIs" dxfId="2808" priority="2869" stopIfTrue="1" operator="equal">
      <formula>"Enhancement"</formula>
    </cfRule>
    <cfRule type="cellIs" dxfId="2807" priority="2870" stopIfTrue="1" operator="equal">
      <formula>"Partially tested"</formula>
    </cfRule>
  </conditionalFormatting>
  <conditionalFormatting sqref="E279:I280">
    <cfRule type="cellIs" dxfId="2806" priority="2871" stopIfTrue="1" operator="equal">
      <formula>"Minor"</formula>
    </cfRule>
    <cfRule type="cellIs" dxfId="2805" priority="2872" stopIfTrue="1" operator="equal">
      <formula>"Not implemented"</formula>
    </cfRule>
    <cfRule type="cellIs" dxfId="2804" priority="2873" stopIfTrue="1" operator="equal">
      <formula>"Not tested"</formula>
    </cfRule>
    <cfRule type="cellIs" dxfId="2803" priority="2874" stopIfTrue="1" operator="equal">
      <formula>"Not available"</formula>
    </cfRule>
    <cfRule type="cellIs" dxfId="2802" priority="2875" stopIfTrue="1" operator="equal">
      <formula>"Critical"</formula>
    </cfRule>
    <cfRule type="cellIs" dxfId="2801" priority="2876" stopIfTrue="1" operator="equal">
      <formula>"Major"</formula>
    </cfRule>
    <cfRule type="cellIs" dxfId="2800" priority="2877" stopIfTrue="1" operator="equal">
      <formula>"Average"</formula>
    </cfRule>
    <cfRule type="cellIs" dxfId="2799" priority="2878" stopIfTrue="1" operator="equal">
      <formula>"OK"</formula>
    </cfRule>
    <cfRule type="cellIs" dxfId="2798" priority="2879" stopIfTrue="1" operator="equal">
      <formula>"Enhancement"</formula>
    </cfRule>
    <cfRule type="cellIs" dxfId="2797" priority="2880" stopIfTrue="1" operator="equal">
      <formula>"Partially tested"</formula>
    </cfRule>
  </conditionalFormatting>
  <conditionalFormatting sqref="D257:D258">
    <cfRule type="cellIs" dxfId="2796" priority="3011" stopIfTrue="1" operator="equal">
      <formula>"Minor"</formula>
    </cfRule>
    <cfRule type="cellIs" dxfId="2795" priority="3012" stopIfTrue="1" operator="equal">
      <formula>"Not implemented"</formula>
    </cfRule>
    <cfRule type="cellIs" dxfId="2794" priority="3013" stopIfTrue="1" operator="equal">
      <formula>"Not tested"</formula>
    </cfRule>
    <cfRule type="cellIs" dxfId="2793" priority="3014" stopIfTrue="1" operator="equal">
      <formula>"Not available"</formula>
    </cfRule>
    <cfRule type="cellIs" dxfId="2792" priority="3015" stopIfTrue="1" operator="equal">
      <formula>"Critical"</formula>
    </cfRule>
    <cfRule type="cellIs" dxfId="2791" priority="3016" stopIfTrue="1" operator="equal">
      <formula>"Major"</formula>
    </cfRule>
    <cfRule type="cellIs" dxfId="2790" priority="3017" stopIfTrue="1" operator="equal">
      <formula>"Average"</formula>
    </cfRule>
    <cfRule type="cellIs" dxfId="2789" priority="3018" stopIfTrue="1" operator="equal">
      <formula>"OK"</formula>
    </cfRule>
    <cfRule type="cellIs" dxfId="2788" priority="3019" stopIfTrue="1" operator="equal">
      <formula>"Enhancement"</formula>
    </cfRule>
    <cfRule type="cellIs" dxfId="2787" priority="3020" stopIfTrue="1" operator="equal">
      <formula>"Partially tested"</formula>
    </cfRule>
  </conditionalFormatting>
  <conditionalFormatting sqref="G272:I272">
    <cfRule type="cellIs" dxfId="2786" priority="2851" stopIfTrue="1" operator="equal">
      <formula>"Minor"</formula>
    </cfRule>
    <cfRule type="cellIs" dxfId="2785" priority="2852" stopIfTrue="1" operator="equal">
      <formula>"Not implemented"</formula>
    </cfRule>
    <cfRule type="cellIs" dxfId="2784" priority="2853" stopIfTrue="1" operator="equal">
      <formula>"Not tested"</formula>
    </cfRule>
    <cfRule type="cellIs" dxfId="2783" priority="2854" stopIfTrue="1" operator="equal">
      <formula>"Not available"</formula>
    </cfRule>
    <cfRule type="cellIs" dxfId="2782" priority="2855" stopIfTrue="1" operator="equal">
      <formula>"Critical"</formula>
    </cfRule>
    <cfRule type="cellIs" dxfId="2781" priority="2856" stopIfTrue="1" operator="equal">
      <formula>"Major"</formula>
    </cfRule>
    <cfRule type="cellIs" dxfId="2780" priority="2857" stopIfTrue="1" operator="equal">
      <formula>"Average"</formula>
    </cfRule>
    <cfRule type="cellIs" dxfId="2779" priority="2858" stopIfTrue="1" operator="equal">
      <formula>"OK"</formula>
    </cfRule>
    <cfRule type="cellIs" dxfId="2778" priority="2859" stopIfTrue="1" operator="equal">
      <formula>"Enhancement"</formula>
    </cfRule>
    <cfRule type="cellIs" dxfId="2777" priority="2860" stopIfTrue="1" operator="equal">
      <formula>"Partially tested"</formula>
    </cfRule>
  </conditionalFormatting>
  <conditionalFormatting sqref="G291:I291">
    <cfRule type="cellIs" dxfId="2776" priority="2691" stopIfTrue="1" operator="equal">
      <formula>"Minor"</formula>
    </cfRule>
    <cfRule type="cellIs" dxfId="2775" priority="2692" stopIfTrue="1" operator="equal">
      <formula>"Not implemented"</formula>
    </cfRule>
    <cfRule type="cellIs" dxfId="2774" priority="2693" stopIfTrue="1" operator="equal">
      <formula>"Not tested"</formula>
    </cfRule>
    <cfRule type="cellIs" dxfId="2773" priority="2694" stopIfTrue="1" operator="equal">
      <formula>"Not available"</formula>
    </cfRule>
    <cfRule type="cellIs" dxfId="2772" priority="2695" stopIfTrue="1" operator="equal">
      <formula>"Critical"</formula>
    </cfRule>
    <cfRule type="cellIs" dxfId="2771" priority="2696" stopIfTrue="1" operator="equal">
      <formula>"Major"</formula>
    </cfRule>
    <cfRule type="cellIs" dxfId="2770" priority="2697" stopIfTrue="1" operator="equal">
      <formula>"Average"</formula>
    </cfRule>
    <cfRule type="cellIs" dxfId="2769" priority="2698" stopIfTrue="1" operator="equal">
      <formula>"OK"</formula>
    </cfRule>
    <cfRule type="cellIs" dxfId="2768" priority="2699" stopIfTrue="1" operator="equal">
      <formula>"Enhancement"</formula>
    </cfRule>
    <cfRule type="cellIs" dxfId="2767" priority="2700" stopIfTrue="1" operator="equal">
      <formula>"Partially tested"</formula>
    </cfRule>
  </conditionalFormatting>
  <conditionalFormatting sqref="E273:I274">
    <cfRule type="cellIs" dxfId="2766" priority="2841" stopIfTrue="1" operator="equal">
      <formula>"Minor"</formula>
    </cfRule>
    <cfRule type="cellIs" dxfId="2765" priority="2842" stopIfTrue="1" operator="equal">
      <formula>"Not implemented"</formula>
    </cfRule>
    <cfRule type="cellIs" dxfId="2764" priority="2843" stopIfTrue="1" operator="equal">
      <formula>"Not tested"</formula>
    </cfRule>
    <cfRule type="cellIs" dxfId="2763" priority="2844" stopIfTrue="1" operator="equal">
      <formula>"Not available"</formula>
    </cfRule>
    <cfRule type="cellIs" dxfId="2762" priority="2845" stopIfTrue="1" operator="equal">
      <formula>"Critical"</formula>
    </cfRule>
    <cfRule type="cellIs" dxfId="2761" priority="2846" stopIfTrue="1" operator="equal">
      <formula>"Major"</formula>
    </cfRule>
    <cfRule type="cellIs" dxfId="2760" priority="2847" stopIfTrue="1" operator="equal">
      <formula>"Average"</formula>
    </cfRule>
    <cfRule type="cellIs" dxfId="2759" priority="2848" stopIfTrue="1" operator="equal">
      <formula>"OK"</formula>
    </cfRule>
    <cfRule type="cellIs" dxfId="2758" priority="2849" stopIfTrue="1" operator="equal">
      <formula>"Enhancement"</formula>
    </cfRule>
    <cfRule type="cellIs" dxfId="2757" priority="2850" stopIfTrue="1" operator="equal">
      <formula>"Partially tested"</formula>
    </cfRule>
  </conditionalFormatting>
  <conditionalFormatting sqref="D266:D267">
    <cfRule type="cellIs" dxfId="2756" priority="2981" stopIfTrue="1" operator="equal">
      <formula>"Minor"</formula>
    </cfRule>
    <cfRule type="cellIs" dxfId="2755" priority="2982" stopIfTrue="1" operator="equal">
      <formula>"Not implemented"</formula>
    </cfRule>
    <cfRule type="cellIs" dxfId="2754" priority="2983" stopIfTrue="1" operator="equal">
      <formula>"Not tested"</formula>
    </cfRule>
    <cfRule type="cellIs" dxfId="2753" priority="2984" stopIfTrue="1" operator="equal">
      <formula>"Not available"</formula>
    </cfRule>
    <cfRule type="cellIs" dxfId="2752" priority="2985" stopIfTrue="1" operator="equal">
      <formula>"Critical"</formula>
    </cfRule>
    <cfRule type="cellIs" dxfId="2751" priority="2986" stopIfTrue="1" operator="equal">
      <formula>"Major"</formula>
    </cfRule>
    <cfRule type="cellIs" dxfId="2750" priority="2987" stopIfTrue="1" operator="equal">
      <formula>"Average"</formula>
    </cfRule>
    <cfRule type="cellIs" dxfId="2749" priority="2988" stopIfTrue="1" operator="equal">
      <formula>"OK"</formula>
    </cfRule>
    <cfRule type="cellIs" dxfId="2748" priority="2989" stopIfTrue="1" operator="equal">
      <formula>"Enhancement"</formula>
    </cfRule>
    <cfRule type="cellIs" dxfId="2747" priority="2990" stopIfTrue="1" operator="equal">
      <formula>"Partially tested"</formula>
    </cfRule>
  </conditionalFormatting>
  <conditionalFormatting sqref="G265:I265">
    <cfRule type="cellIs" dxfId="2746" priority="3001" stopIfTrue="1" operator="equal">
      <formula>"Minor"</formula>
    </cfRule>
    <cfRule type="cellIs" dxfId="2745" priority="3002" stopIfTrue="1" operator="equal">
      <formula>"Not implemented"</formula>
    </cfRule>
    <cfRule type="cellIs" dxfId="2744" priority="3003" stopIfTrue="1" operator="equal">
      <formula>"Not tested"</formula>
    </cfRule>
    <cfRule type="cellIs" dxfId="2743" priority="3004" stopIfTrue="1" operator="equal">
      <formula>"Not available"</formula>
    </cfRule>
    <cfRule type="cellIs" dxfId="2742" priority="3005" stopIfTrue="1" operator="equal">
      <formula>"Critical"</formula>
    </cfRule>
    <cfRule type="cellIs" dxfId="2741" priority="3006" stopIfTrue="1" operator="equal">
      <formula>"Major"</formula>
    </cfRule>
    <cfRule type="cellIs" dxfId="2740" priority="3007" stopIfTrue="1" operator="equal">
      <formula>"Average"</formula>
    </cfRule>
    <cfRule type="cellIs" dxfId="2739" priority="3008" stopIfTrue="1" operator="equal">
      <formula>"OK"</formula>
    </cfRule>
    <cfRule type="cellIs" dxfId="2738" priority="3009" stopIfTrue="1" operator="equal">
      <formula>"Enhancement"</formula>
    </cfRule>
    <cfRule type="cellIs" dxfId="2737" priority="3010" stopIfTrue="1" operator="equal">
      <formula>"Partially tested"</formula>
    </cfRule>
  </conditionalFormatting>
  <conditionalFormatting sqref="E266:I267">
    <cfRule type="cellIs" dxfId="2736" priority="2991" stopIfTrue="1" operator="equal">
      <formula>"Minor"</formula>
    </cfRule>
    <cfRule type="cellIs" dxfId="2735" priority="2992" stopIfTrue="1" operator="equal">
      <formula>"Not implemented"</formula>
    </cfRule>
    <cfRule type="cellIs" dxfId="2734" priority="2993" stopIfTrue="1" operator="equal">
      <formula>"Not tested"</formula>
    </cfRule>
    <cfRule type="cellIs" dxfId="2733" priority="2994" stopIfTrue="1" operator="equal">
      <formula>"Not available"</formula>
    </cfRule>
    <cfRule type="cellIs" dxfId="2732" priority="2995" stopIfTrue="1" operator="equal">
      <formula>"Critical"</formula>
    </cfRule>
    <cfRule type="cellIs" dxfId="2731" priority="2996" stopIfTrue="1" operator="equal">
      <formula>"Major"</formula>
    </cfRule>
    <cfRule type="cellIs" dxfId="2730" priority="2997" stopIfTrue="1" operator="equal">
      <formula>"Average"</formula>
    </cfRule>
    <cfRule type="cellIs" dxfId="2729" priority="2998" stopIfTrue="1" operator="equal">
      <formula>"OK"</formula>
    </cfRule>
    <cfRule type="cellIs" dxfId="2728" priority="2999" stopIfTrue="1" operator="equal">
      <formula>"Enhancement"</formula>
    </cfRule>
    <cfRule type="cellIs" dxfId="2727" priority="3000" stopIfTrue="1" operator="equal">
      <formula>"Partially tested"</formula>
    </cfRule>
  </conditionalFormatting>
  <conditionalFormatting sqref="D273:D274">
    <cfRule type="cellIs" dxfId="2726" priority="2831" stopIfTrue="1" operator="equal">
      <formula>"Minor"</formula>
    </cfRule>
    <cfRule type="cellIs" dxfId="2725" priority="2832" stopIfTrue="1" operator="equal">
      <formula>"Not implemented"</formula>
    </cfRule>
    <cfRule type="cellIs" dxfId="2724" priority="2833" stopIfTrue="1" operator="equal">
      <formula>"Not tested"</formula>
    </cfRule>
    <cfRule type="cellIs" dxfId="2723" priority="2834" stopIfTrue="1" operator="equal">
      <formula>"Not available"</formula>
    </cfRule>
    <cfRule type="cellIs" dxfId="2722" priority="2835" stopIfTrue="1" operator="equal">
      <formula>"Critical"</formula>
    </cfRule>
    <cfRule type="cellIs" dxfId="2721" priority="2836" stopIfTrue="1" operator="equal">
      <formula>"Major"</formula>
    </cfRule>
    <cfRule type="cellIs" dxfId="2720" priority="2837" stopIfTrue="1" operator="equal">
      <formula>"Average"</formula>
    </cfRule>
    <cfRule type="cellIs" dxfId="2719" priority="2838" stopIfTrue="1" operator="equal">
      <formula>"OK"</formula>
    </cfRule>
    <cfRule type="cellIs" dxfId="2718" priority="2839" stopIfTrue="1" operator="equal">
      <formula>"Enhancement"</formula>
    </cfRule>
    <cfRule type="cellIs" dxfId="2717" priority="2840" stopIfTrue="1" operator="equal">
      <formula>"Partially tested"</formula>
    </cfRule>
  </conditionalFormatting>
  <conditionalFormatting sqref="G281:I281">
    <cfRule type="cellIs" dxfId="2716" priority="2821" stopIfTrue="1" operator="equal">
      <formula>"Minor"</formula>
    </cfRule>
    <cfRule type="cellIs" dxfId="2715" priority="2822" stopIfTrue="1" operator="equal">
      <formula>"Not implemented"</formula>
    </cfRule>
    <cfRule type="cellIs" dxfId="2714" priority="2823" stopIfTrue="1" operator="equal">
      <formula>"Not tested"</formula>
    </cfRule>
    <cfRule type="cellIs" dxfId="2713" priority="2824" stopIfTrue="1" operator="equal">
      <formula>"Not available"</formula>
    </cfRule>
    <cfRule type="cellIs" dxfId="2712" priority="2825" stopIfTrue="1" operator="equal">
      <formula>"Critical"</formula>
    </cfRule>
    <cfRule type="cellIs" dxfId="2711" priority="2826" stopIfTrue="1" operator="equal">
      <formula>"Major"</formula>
    </cfRule>
    <cfRule type="cellIs" dxfId="2710" priority="2827" stopIfTrue="1" operator="equal">
      <formula>"Average"</formula>
    </cfRule>
    <cfRule type="cellIs" dxfId="2709" priority="2828" stopIfTrue="1" operator="equal">
      <formula>"OK"</formula>
    </cfRule>
    <cfRule type="cellIs" dxfId="2708" priority="2829" stopIfTrue="1" operator="equal">
      <formula>"Enhancement"</formula>
    </cfRule>
    <cfRule type="cellIs" dxfId="2707" priority="2830" stopIfTrue="1" operator="equal">
      <formula>"Partially tested"</formula>
    </cfRule>
  </conditionalFormatting>
  <conditionalFormatting sqref="E282:I283">
    <cfRule type="cellIs" dxfId="2706" priority="2811" stopIfTrue="1" operator="equal">
      <formula>"Minor"</formula>
    </cfRule>
    <cfRule type="cellIs" dxfId="2705" priority="2812" stopIfTrue="1" operator="equal">
      <formula>"Not implemented"</formula>
    </cfRule>
    <cfRule type="cellIs" dxfId="2704" priority="2813" stopIfTrue="1" operator="equal">
      <formula>"Not tested"</formula>
    </cfRule>
    <cfRule type="cellIs" dxfId="2703" priority="2814" stopIfTrue="1" operator="equal">
      <formula>"Not available"</formula>
    </cfRule>
    <cfRule type="cellIs" dxfId="2702" priority="2815" stopIfTrue="1" operator="equal">
      <formula>"Critical"</formula>
    </cfRule>
    <cfRule type="cellIs" dxfId="2701" priority="2816" stopIfTrue="1" operator="equal">
      <formula>"Major"</formula>
    </cfRule>
    <cfRule type="cellIs" dxfId="2700" priority="2817" stopIfTrue="1" operator="equal">
      <formula>"Average"</formula>
    </cfRule>
    <cfRule type="cellIs" dxfId="2699" priority="2818" stopIfTrue="1" operator="equal">
      <formula>"OK"</formula>
    </cfRule>
    <cfRule type="cellIs" dxfId="2698" priority="2819" stopIfTrue="1" operator="equal">
      <formula>"Enhancement"</formula>
    </cfRule>
    <cfRule type="cellIs" dxfId="2697" priority="2820" stopIfTrue="1" operator="equal">
      <formula>"Partially tested"</formula>
    </cfRule>
  </conditionalFormatting>
  <conditionalFormatting sqref="D282:D283">
    <cfRule type="cellIs" dxfId="2696" priority="2801" stopIfTrue="1" operator="equal">
      <formula>"Minor"</formula>
    </cfRule>
    <cfRule type="cellIs" dxfId="2695" priority="2802" stopIfTrue="1" operator="equal">
      <formula>"Not implemented"</formula>
    </cfRule>
    <cfRule type="cellIs" dxfId="2694" priority="2803" stopIfTrue="1" operator="equal">
      <formula>"Not tested"</formula>
    </cfRule>
    <cfRule type="cellIs" dxfId="2693" priority="2804" stopIfTrue="1" operator="equal">
      <formula>"Not available"</formula>
    </cfRule>
    <cfRule type="cellIs" dxfId="2692" priority="2805" stopIfTrue="1" operator="equal">
      <formula>"Critical"</formula>
    </cfRule>
    <cfRule type="cellIs" dxfId="2691" priority="2806" stopIfTrue="1" operator="equal">
      <formula>"Major"</formula>
    </cfRule>
    <cfRule type="cellIs" dxfId="2690" priority="2807" stopIfTrue="1" operator="equal">
      <formula>"Average"</formula>
    </cfRule>
    <cfRule type="cellIs" dxfId="2689" priority="2808" stopIfTrue="1" operator="equal">
      <formula>"OK"</formula>
    </cfRule>
    <cfRule type="cellIs" dxfId="2688" priority="2809" stopIfTrue="1" operator="equal">
      <formula>"Enhancement"</formula>
    </cfRule>
    <cfRule type="cellIs" dxfId="2687" priority="2810" stopIfTrue="1" operator="equal">
      <formula>"Partially tested"</formula>
    </cfRule>
  </conditionalFormatting>
  <conditionalFormatting sqref="D284:I284">
    <cfRule type="cellIs" dxfId="2686" priority="2761" stopIfTrue="1" operator="equal">
      <formula>"Minor"</formula>
    </cfRule>
    <cfRule type="cellIs" dxfId="2685" priority="2762" stopIfTrue="1" operator="equal">
      <formula>"Not implemented"</formula>
    </cfRule>
    <cfRule type="cellIs" dxfId="2684" priority="2763" stopIfTrue="1" operator="equal">
      <formula>"Not tested"</formula>
    </cfRule>
    <cfRule type="cellIs" dxfId="2683" priority="2764" stopIfTrue="1" operator="equal">
      <formula>"Not available"</formula>
    </cfRule>
    <cfRule type="cellIs" dxfId="2682" priority="2765" stopIfTrue="1" operator="equal">
      <formula>"Critical"</formula>
    </cfRule>
    <cfRule type="cellIs" dxfId="2681" priority="2766" stopIfTrue="1" operator="equal">
      <formula>"Major"</formula>
    </cfRule>
    <cfRule type="cellIs" dxfId="2680" priority="2767" stopIfTrue="1" operator="equal">
      <formula>"Average"</formula>
    </cfRule>
    <cfRule type="cellIs" dxfId="2679" priority="2768" stopIfTrue="1" operator="equal">
      <formula>"OK"</formula>
    </cfRule>
    <cfRule type="cellIs" dxfId="2678" priority="2769" stopIfTrue="1" operator="equal">
      <formula>"Enhancement"</formula>
    </cfRule>
    <cfRule type="cellIs" dxfId="2677" priority="2770" stopIfTrue="1" operator="equal">
      <formula>"Partially tested"</formula>
    </cfRule>
  </conditionalFormatting>
  <conditionalFormatting sqref="D286:D287">
    <cfRule type="cellIs" dxfId="2676" priority="2641" stopIfTrue="1" operator="equal">
      <formula>"Minor"</formula>
    </cfRule>
    <cfRule type="cellIs" dxfId="2675" priority="2642" stopIfTrue="1" operator="equal">
      <formula>"Not implemented"</formula>
    </cfRule>
    <cfRule type="cellIs" dxfId="2674" priority="2643" stopIfTrue="1" operator="equal">
      <formula>"Not tested"</formula>
    </cfRule>
    <cfRule type="cellIs" dxfId="2673" priority="2644" stopIfTrue="1" operator="equal">
      <formula>"Not available"</formula>
    </cfRule>
    <cfRule type="cellIs" dxfId="2672" priority="2645" stopIfTrue="1" operator="equal">
      <formula>"Critical"</formula>
    </cfRule>
    <cfRule type="cellIs" dxfId="2671" priority="2646" stopIfTrue="1" operator="equal">
      <formula>"Major"</formula>
    </cfRule>
    <cfRule type="cellIs" dxfId="2670" priority="2647" stopIfTrue="1" operator="equal">
      <formula>"Average"</formula>
    </cfRule>
    <cfRule type="cellIs" dxfId="2669" priority="2648" stopIfTrue="1" operator="equal">
      <formula>"OK"</formula>
    </cfRule>
    <cfRule type="cellIs" dxfId="2668" priority="2649" stopIfTrue="1" operator="equal">
      <formula>"Enhancement"</formula>
    </cfRule>
    <cfRule type="cellIs" dxfId="2667" priority="2650" stopIfTrue="1" operator="equal">
      <formula>"Partially tested"</formula>
    </cfRule>
  </conditionalFormatting>
  <conditionalFormatting sqref="D289:D290">
    <cfRule type="cellIs" dxfId="2666" priority="2731" stopIfTrue="1" operator="equal">
      <formula>"Minor"</formula>
    </cfRule>
    <cfRule type="cellIs" dxfId="2665" priority="2732" stopIfTrue="1" operator="equal">
      <formula>"Not implemented"</formula>
    </cfRule>
    <cfRule type="cellIs" dxfId="2664" priority="2733" stopIfTrue="1" operator="equal">
      <formula>"Not tested"</formula>
    </cfRule>
    <cfRule type="cellIs" dxfId="2663" priority="2734" stopIfTrue="1" operator="equal">
      <formula>"Not available"</formula>
    </cfRule>
    <cfRule type="cellIs" dxfId="2662" priority="2735" stopIfTrue="1" operator="equal">
      <formula>"Critical"</formula>
    </cfRule>
    <cfRule type="cellIs" dxfId="2661" priority="2736" stopIfTrue="1" operator="equal">
      <formula>"Major"</formula>
    </cfRule>
    <cfRule type="cellIs" dxfId="2660" priority="2737" stopIfTrue="1" operator="equal">
      <formula>"Average"</formula>
    </cfRule>
    <cfRule type="cellIs" dxfId="2659" priority="2738" stopIfTrue="1" operator="equal">
      <formula>"OK"</formula>
    </cfRule>
    <cfRule type="cellIs" dxfId="2658" priority="2739" stopIfTrue="1" operator="equal">
      <formula>"Enhancement"</formula>
    </cfRule>
    <cfRule type="cellIs" dxfId="2657" priority="2740" stopIfTrue="1" operator="equal">
      <formula>"Partially tested"</formula>
    </cfRule>
  </conditionalFormatting>
  <conditionalFormatting sqref="E289:I290">
    <cfRule type="cellIs" dxfId="2656" priority="2741" stopIfTrue="1" operator="equal">
      <formula>"Minor"</formula>
    </cfRule>
    <cfRule type="cellIs" dxfId="2655" priority="2742" stopIfTrue="1" operator="equal">
      <formula>"Not implemented"</formula>
    </cfRule>
    <cfRule type="cellIs" dxfId="2654" priority="2743" stopIfTrue="1" operator="equal">
      <formula>"Not tested"</formula>
    </cfRule>
    <cfRule type="cellIs" dxfId="2653" priority="2744" stopIfTrue="1" operator="equal">
      <formula>"Not available"</formula>
    </cfRule>
    <cfRule type="cellIs" dxfId="2652" priority="2745" stopIfTrue="1" operator="equal">
      <formula>"Critical"</formula>
    </cfRule>
    <cfRule type="cellIs" dxfId="2651" priority="2746" stopIfTrue="1" operator="equal">
      <formula>"Major"</formula>
    </cfRule>
    <cfRule type="cellIs" dxfId="2650" priority="2747" stopIfTrue="1" operator="equal">
      <formula>"Average"</formula>
    </cfRule>
    <cfRule type="cellIs" dxfId="2649" priority="2748" stopIfTrue="1" operator="equal">
      <formula>"OK"</formula>
    </cfRule>
    <cfRule type="cellIs" dxfId="2648" priority="2749" stopIfTrue="1" operator="equal">
      <formula>"Enhancement"</formula>
    </cfRule>
    <cfRule type="cellIs" dxfId="2647" priority="2750" stopIfTrue="1" operator="equal">
      <formula>"Partially tested"</formula>
    </cfRule>
  </conditionalFormatting>
  <conditionalFormatting sqref="G288:I288">
    <cfRule type="cellIs" dxfId="2646" priority="2751" stopIfTrue="1" operator="equal">
      <formula>"Minor"</formula>
    </cfRule>
    <cfRule type="cellIs" dxfId="2645" priority="2752" stopIfTrue="1" operator="equal">
      <formula>"Not implemented"</formula>
    </cfRule>
    <cfRule type="cellIs" dxfId="2644" priority="2753" stopIfTrue="1" operator="equal">
      <formula>"Not tested"</formula>
    </cfRule>
    <cfRule type="cellIs" dxfId="2643" priority="2754" stopIfTrue="1" operator="equal">
      <formula>"Not available"</formula>
    </cfRule>
    <cfRule type="cellIs" dxfId="2642" priority="2755" stopIfTrue="1" operator="equal">
      <formula>"Critical"</formula>
    </cfRule>
    <cfRule type="cellIs" dxfId="2641" priority="2756" stopIfTrue="1" operator="equal">
      <formula>"Major"</formula>
    </cfRule>
    <cfRule type="cellIs" dxfId="2640" priority="2757" stopIfTrue="1" operator="equal">
      <formula>"Average"</formula>
    </cfRule>
    <cfRule type="cellIs" dxfId="2639" priority="2758" stopIfTrue="1" operator="equal">
      <formula>"OK"</formula>
    </cfRule>
    <cfRule type="cellIs" dxfId="2638" priority="2759" stopIfTrue="1" operator="equal">
      <formula>"Enhancement"</formula>
    </cfRule>
    <cfRule type="cellIs" dxfId="2637" priority="2760" stopIfTrue="1" operator="equal">
      <formula>"Partially tested"</formula>
    </cfRule>
  </conditionalFormatting>
  <conditionalFormatting sqref="E292:I293">
    <cfRule type="cellIs" dxfId="2636" priority="2681" stopIfTrue="1" operator="equal">
      <formula>"Minor"</formula>
    </cfRule>
    <cfRule type="cellIs" dxfId="2635" priority="2682" stopIfTrue="1" operator="equal">
      <formula>"Not implemented"</formula>
    </cfRule>
    <cfRule type="cellIs" dxfId="2634" priority="2683" stopIfTrue="1" operator="equal">
      <formula>"Not tested"</formula>
    </cfRule>
    <cfRule type="cellIs" dxfId="2633" priority="2684" stopIfTrue="1" operator="equal">
      <formula>"Not available"</formula>
    </cfRule>
    <cfRule type="cellIs" dxfId="2632" priority="2685" stopIfTrue="1" operator="equal">
      <formula>"Critical"</formula>
    </cfRule>
    <cfRule type="cellIs" dxfId="2631" priority="2686" stopIfTrue="1" operator="equal">
      <formula>"Major"</formula>
    </cfRule>
    <cfRule type="cellIs" dxfId="2630" priority="2687" stopIfTrue="1" operator="equal">
      <formula>"Average"</formula>
    </cfRule>
    <cfRule type="cellIs" dxfId="2629" priority="2688" stopIfTrue="1" operator="equal">
      <formula>"OK"</formula>
    </cfRule>
    <cfRule type="cellIs" dxfId="2628" priority="2689" stopIfTrue="1" operator="equal">
      <formula>"Enhancement"</formula>
    </cfRule>
    <cfRule type="cellIs" dxfId="2627" priority="2690" stopIfTrue="1" operator="equal">
      <formula>"Partially tested"</formula>
    </cfRule>
  </conditionalFormatting>
  <conditionalFormatting sqref="E306:I307">
    <cfRule type="cellIs" dxfId="2626" priority="2591" stopIfTrue="1" operator="equal">
      <formula>"Minor"</formula>
    </cfRule>
    <cfRule type="cellIs" dxfId="2625" priority="2592" stopIfTrue="1" operator="equal">
      <formula>"Not implemented"</formula>
    </cfRule>
    <cfRule type="cellIs" dxfId="2624" priority="2593" stopIfTrue="1" operator="equal">
      <formula>"Not tested"</formula>
    </cfRule>
    <cfRule type="cellIs" dxfId="2623" priority="2594" stopIfTrue="1" operator="equal">
      <formula>"Not available"</formula>
    </cfRule>
    <cfRule type="cellIs" dxfId="2622" priority="2595" stopIfTrue="1" operator="equal">
      <formula>"Critical"</formula>
    </cfRule>
    <cfRule type="cellIs" dxfId="2621" priority="2596" stopIfTrue="1" operator="equal">
      <formula>"Major"</formula>
    </cfRule>
    <cfRule type="cellIs" dxfId="2620" priority="2597" stopIfTrue="1" operator="equal">
      <formula>"Average"</formula>
    </cfRule>
    <cfRule type="cellIs" dxfId="2619" priority="2598" stopIfTrue="1" operator="equal">
      <formula>"OK"</formula>
    </cfRule>
    <cfRule type="cellIs" dxfId="2618" priority="2599" stopIfTrue="1" operator="equal">
      <formula>"Enhancement"</formula>
    </cfRule>
    <cfRule type="cellIs" dxfId="2617" priority="2600" stopIfTrue="1" operator="equal">
      <formula>"Partially tested"</formula>
    </cfRule>
  </conditionalFormatting>
  <conditionalFormatting sqref="G278:I278">
    <cfRule type="cellIs" dxfId="2616" priority="2881" stopIfTrue="1" operator="equal">
      <formula>"Minor"</formula>
    </cfRule>
    <cfRule type="cellIs" dxfId="2615" priority="2882" stopIfTrue="1" operator="equal">
      <formula>"Not implemented"</formula>
    </cfRule>
    <cfRule type="cellIs" dxfId="2614" priority="2883" stopIfTrue="1" operator="equal">
      <formula>"Not tested"</formula>
    </cfRule>
    <cfRule type="cellIs" dxfId="2613" priority="2884" stopIfTrue="1" operator="equal">
      <formula>"Not available"</formula>
    </cfRule>
    <cfRule type="cellIs" dxfId="2612" priority="2885" stopIfTrue="1" operator="equal">
      <formula>"Critical"</formula>
    </cfRule>
    <cfRule type="cellIs" dxfId="2611" priority="2886" stopIfTrue="1" operator="equal">
      <formula>"Major"</formula>
    </cfRule>
    <cfRule type="cellIs" dxfId="2610" priority="2887" stopIfTrue="1" operator="equal">
      <formula>"Average"</formula>
    </cfRule>
    <cfRule type="cellIs" dxfId="2609" priority="2888" stopIfTrue="1" operator="equal">
      <formula>"OK"</formula>
    </cfRule>
    <cfRule type="cellIs" dxfId="2608" priority="2889" stopIfTrue="1" operator="equal">
      <formula>"Enhancement"</formula>
    </cfRule>
    <cfRule type="cellIs" dxfId="2607" priority="2890" stopIfTrue="1" operator="equal">
      <formula>"Partially tested"</formula>
    </cfRule>
  </conditionalFormatting>
  <conditionalFormatting sqref="G305:I305">
    <cfRule type="cellIs" dxfId="2606" priority="2601" stopIfTrue="1" operator="equal">
      <formula>"Minor"</formula>
    </cfRule>
    <cfRule type="cellIs" dxfId="2605" priority="2602" stopIfTrue="1" operator="equal">
      <formula>"Not implemented"</formula>
    </cfRule>
    <cfRule type="cellIs" dxfId="2604" priority="2603" stopIfTrue="1" operator="equal">
      <formula>"Not tested"</formula>
    </cfRule>
    <cfRule type="cellIs" dxfId="2603" priority="2604" stopIfTrue="1" operator="equal">
      <formula>"Not available"</formula>
    </cfRule>
    <cfRule type="cellIs" dxfId="2602" priority="2605" stopIfTrue="1" operator="equal">
      <formula>"Critical"</formula>
    </cfRule>
    <cfRule type="cellIs" dxfId="2601" priority="2606" stopIfTrue="1" operator="equal">
      <formula>"Major"</formula>
    </cfRule>
    <cfRule type="cellIs" dxfId="2600" priority="2607" stopIfTrue="1" operator="equal">
      <formula>"Average"</formula>
    </cfRule>
    <cfRule type="cellIs" dxfId="2599" priority="2608" stopIfTrue="1" operator="equal">
      <formula>"OK"</formula>
    </cfRule>
    <cfRule type="cellIs" dxfId="2598" priority="2609" stopIfTrue="1" operator="equal">
      <formula>"Enhancement"</formula>
    </cfRule>
    <cfRule type="cellIs" dxfId="2597" priority="2610" stopIfTrue="1" operator="equal">
      <formula>"Partially tested"</formula>
    </cfRule>
  </conditionalFormatting>
  <conditionalFormatting sqref="D292:D293">
    <cfRule type="cellIs" dxfId="2596" priority="2671" stopIfTrue="1" operator="equal">
      <formula>"Minor"</formula>
    </cfRule>
    <cfRule type="cellIs" dxfId="2595" priority="2672" stopIfTrue="1" operator="equal">
      <formula>"Not implemented"</formula>
    </cfRule>
    <cfRule type="cellIs" dxfId="2594" priority="2673" stopIfTrue="1" operator="equal">
      <formula>"Not tested"</formula>
    </cfRule>
    <cfRule type="cellIs" dxfId="2593" priority="2674" stopIfTrue="1" operator="equal">
      <formula>"Not available"</formula>
    </cfRule>
    <cfRule type="cellIs" dxfId="2592" priority="2675" stopIfTrue="1" operator="equal">
      <formula>"Critical"</formula>
    </cfRule>
    <cfRule type="cellIs" dxfId="2591" priority="2676" stopIfTrue="1" operator="equal">
      <formula>"Major"</formula>
    </cfRule>
    <cfRule type="cellIs" dxfId="2590" priority="2677" stopIfTrue="1" operator="equal">
      <formula>"Average"</formula>
    </cfRule>
    <cfRule type="cellIs" dxfId="2589" priority="2678" stopIfTrue="1" operator="equal">
      <formula>"OK"</formula>
    </cfRule>
    <cfRule type="cellIs" dxfId="2588" priority="2679" stopIfTrue="1" operator="equal">
      <formula>"Enhancement"</formula>
    </cfRule>
    <cfRule type="cellIs" dxfId="2587" priority="2680" stopIfTrue="1" operator="equal">
      <formula>"Partially tested"</formula>
    </cfRule>
  </conditionalFormatting>
  <conditionalFormatting sqref="G285:I285">
    <cfRule type="cellIs" dxfId="2586" priority="2661" stopIfTrue="1" operator="equal">
      <formula>"Minor"</formula>
    </cfRule>
    <cfRule type="cellIs" dxfId="2585" priority="2662" stopIfTrue="1" operator="equal">
      <formula>"Not implemented"</formula>
    </cfRule>
    <cfRule type="cellIs" dxfId="2584" priority="2663" stopIfTrue="1" operator="equal">
      <formula>"Not tested"</formula>
    </cfRule>
    <cfRule type="cellIs" dxfId="2583" priority="2664" stopIfTrue="1" operator="equal">
      <formula>"Not available"</formula>
    </cfRule>
    <cfRule type="cellIs" dxfId="2582" priority="2665" stopIfTrue="1" operator="equal">
      <formula>"Critical"</formula>
    </cfRule>
    <cfRule type="cellIs" dxfId="2581" priority="2666" stopIfTrue="1" operator="equal">
      <formula>"Major"</formula>
    </cfRule>
    <cfRule type="cellIs" dxfId="2580" priority="2667" stopIfTrue="1" operator="equal">
      <formula>"Average"</formula>
    </cfRule>
    <cfRule type="cellIs" dxfId="2579" priority="2668" stopIfTrue="1" operator="equal">
      <formula>"OK"</formula>
    </cfRule>
    <cfRule type="cellIs" dxfId="2578" priority="2669" stopIfTrue="1" operator="equal">
      <formula>"Enhancement"</formula>
    </cfRule>
    <cfRule type="cellIs" dxfId="2577" priority="2670" stopIfTrue="1" operator="equal">
      <formula>"Partially tested"</formula>
    </cfRule>
  </conditionalFormatting>
  <conditionalFormatting sqref="E286:I287">
    <cfRule type="cellIs" dxfId="2576" priority="2651" stopIfTrue="1" operator="equal">
      <formula>"Minor"</formula>
    </cfRule>
    <cfRule type="cellIs" dxfId="2575" priority="2652" stopIfTrue="1" operator="equal">
      <formula>"Not implemented"</formula>
    </cfRule>
    <cfRule type="cellIs" dxfId="2574" priority="2653" stopIfTrue="1" operator="equal">
      <formula>"Not tested"</formula>
    </cfRule>
    <cfRule type="cellIs" dxfId="2573" priority="2654" stopIfTrue="1" operator="equal">
      <formula>"Not available"</formula>
    </cfRule>
    <cfRule type="cellIs" dxfId="2572" priority="2655" stopIfTrue="1" operator="equal">
      <formula>"Critical"</formula>
    </cfRule>
    <cfRule type="cellIs" dxfId="2571" priority="2656" stopIfTrue="1" operator="equal">
      <formula>"Major"</formula>
    </cfRule>
    <cfRule type="cellIs" dxfId="2570" priority="2657" stopIfTrue="1" operator="equal">
      <formula>"Average"</formula>
    </cfRule>
    <cfRule type="cellIs" dxfId="2569" priority="2658" stopIfTrue="1" operator="equal">
      <formula>"OK"</formula>
    </cfRule>
    <cfRule type="cellIs" dxfId="2568" priority="2659" stopIfTrue="1" operator="equal">
      <formula>"Enhancement"</formula>
    </cfRule>
    <cfRule type="cellIs" dxfId="2567" priority="2660" stopIfTrue="1" operator="equal">
      <formula>"Partially tested"</formula>
    </cfRule>
  </conditionalFormatting>
  <conditionalFormatting sqref="E298:I300">
    <cfRule type="cellIs" dxfId="2566" priority="2561" stopIfTrue="1" operator="equal">
      <formula>"Minor"</formula>
    </cfRule>
    <cfRule type="cellIs" dxfId="2565" priority="2562" stopIfTrue="1" operator="equal">
      <formula>"Not implemented"</formula>
    </cfRule>
    <cfRule type="cellIs" dxfId="2564" priority="2563" stopIfTrue="1" operator="equal">
      <formula>"Not tested"</formula>
    </cfRule>
    <cfRule type="cellIs" dxfId="2563" priority="2564" stopIfTrue="1" operator="equal">
      <formula>"Not available"</formula>
    </cfRule>
    <cfRule type="cellIs" dxfId="2562" priority="2565" stopIfTrue="1" operator="equal">
      <formula>"Critical"</formula>
    </cfRule>
    <cfRule type="cellIs" dxfId="2561" priority="2566" stopIfTrue="1" operator="equal">
      <formula>"Major"</formula>
    </cfRule>
    <cfRule type="cellIs" dxfId="2560" priority="2567" stopIfTrue="1" operator="equal">
      <formula>"Average"</formula>
    </cfRule>
    <cfRule type="cellIs" dxfId="2559" priority="2568" stopIfTrue="1" operator="equal">
      <formula>"OK"</formula>
    </cfRule>
    <cfRule type="cellIs" dxfId="2558" priority="2569" stopIfTrue="1" operator="equal">
      <formula>"Enhancement"</formula>
    </cfRule>
    <cfRule type="cellIs" dxfId="2557" priority="2570" stopIfTrue="1" operator="equal">
      <formula>"Partially tested"</formula>
    </cfRule>
  </conditionalFormatting>
  <conditionalFormatting sqref="E295:I296">
    <cfRule type="cellIs" dxfId="2556" priority="2621" stopIfTrue="1" operator="equal">
      <formula>"Minor"</formula>
    </cfRule>
    <cfRule type="cellIs" dxfId="2555" priority="2622" stopIfTrue="1" operator="equal">
      <formula>"Not implemented"</formula>
    </cfRule>
    <cfRule type="cellIs" dxfId="2554" priority="2623" stopIfTrue="1" operator="equal">
      <formula>"Not tested"</formula>
    </cfRule>
    <cfRule type="cellIs" dxfId="2553" priority="2624" stopIfTrue="1" operator="equal">
      <formula>"Not available"</formula>
    </cfRule>
    <cfRule type="cellIs" dxfId="2552" priority="2625" stopIfTrue="1" operator="equal">
      <formula>"Critical"</formula>
    </cfRule>
    <cfRule type="cellIs" dxfId="2551" priority="2626" stopIfTrue="1" operator="equal">
      <formula>"Major"</formula>
    </cfRule>
    <cfRule type="cellIs" dxfId="2550" priority="2627" stopIfTrue="1" operator="equal">
      <formula>"Average"</formula>
    </cfRule>
    <cfRule type="cellIs" dxfId="2549" priority="2628" stopIfTrue="1" operator="equal">
      <formula>"OK"</formula>
    </cfRule>
    <cfRule type="cellIs" dxfId="2548" priority="2629" stopIfTrue="1" operator="equal">
      <formula>"Enhancement"</formula>
    </cfRule>
    <cfRule type="cellIs" dxfId="2547" priority="2630" stopIfTrue="1" operator="equal">
      <formula>"Partially tested"</formula>
    </cfRule>
  </conditionalFormatting>
  <conditionalFormatting sqref="D295:D296">
    <cfRule type="cellIs" dxfId="2546" priority="2611" stopIfTrue="1" operator="equal">
      <formula>"Minor"</formula>
    </cfRule>
    <cfRule type="cellIs" dxfId="2545" priority="2612" stopIfTrue="1" operator="equal">
      <formula>"Not implemented"</formula>
    </cfRule>
    <cfRule type="cellIs" dxfId="2544" priority="2613" stopIfTrue="1" operator="equal">
      <formula>"Not tested"</formula>
    </cfRule>
    <cfRule type="cellIs" dxfId="2543" priority="2614" stopIfTrue="1" operator="equal">
      <formula>"Not available"</formula>
    </cfRule>
    <cfRule type="cellIs" dxfId="2542" priority="2615" stopIfTrue="1" operator="equal">
      <formula>"Critical"</formula>
    </cfRule>
    <cfRule type="cellIs" dxfId="2541" priority="2616" stopIfTrue="1" operator="equal">
      <formula>"Major"</formula>
    </cfRule>
    <cfRule type="cellIs" dxfId="2540" priority="2617" stopIfTrue="1" operator="equal">
      <formula>"Average"</formula>
    </cfRule>
    <cfRule type="cellIs" dxfId="2539" priority="2618" stopIfTrue="1" operator="equal">
      <formula>"OK"</formula>
    </cfRule>
    <cfRule type="cellIs" dxfId="2538" priority="2619" stopIfTrue="1" operator="equal">
      <formula>"Enhancement"</formula>
    </cfRule>
    <cfRule type="cellIs" dxfId="2537" priority="2620" stopIfTrue="1" operator="equal">
      <formula>"Partially tested"</formula>
    </cfRule>
  </conditionalFormatting>
  <conditionalFormatting sqref="G294:I294">
    <cfRule type="cellIs" dxfId="2536" priority="2631" stopIfTrue="1" operator="equal">
      <formula>"Minor"</formula>
    </cfRule>
    <cfRule type="cellIs" dxfId="2535" priority="2632" stopIfTrue="1" operator="equal">
      <formula>"Not implemented"</formula>
    </cfRule>
    <cfRule type="cellIs" dxfId="2534" priority="2633" stopIfTrue="1" operator="equal">
      <formula>"Not tested"</formula>
    </cfRule>
    <cfRule type="cellIs" dxfId="2533" priority="2634" stopIfTrue="1" operator="equal">
      <formula>"Not available"</formula>
    </cfRule>
    <cfRule type="cellIs" dxfId="2532" priority="2635" stopIfTrue="1" operator="equal">
      <formula>"Critical"</formula>
    </cfRule>
    <cfRule type="cellIs" dxfId="2531" priority="2636" stopIfTrue="1" operator="equal">
      <formula>"Major"</formula>
    </cfRule>
    <cfRule type="cellIs" dxfId="2530" priority="2637" stopIfTrue="1" operator="equal">
      <formula>"Average"</formula>
    </cfRule>
    <cfRule type="cellIs" dxfId="2529" priority="2638" stopIfTrue="1" operator="equal">
      <formula>"OK"</formula>
    </cfRule>
    <cfRule type="cellIs" dxfId="2528" priority="2639" stopIfTrue="1" operator="equal">
      <formula>"Enhancement"</formula>
    </cfRule>
    <cfRule type="cellIs" dxfId="2527" priority="2640" stopIfTrue="1" operator="equal">
      <formula>"Partially tested"</formula>
    </cfRule>
  </conditionalFormatting>
  <conditionalFormatting sqref="G297:I297">
    <cfRule type="cellIs" dxfId="2526" priority="2571" stopIfTrue="1" operator="equal">
      <formula>"Minor"</formula>
    </cfRule>
    <cfRule type="cellIs" dxfId="2525" priority="2572" stopIfTrue="1" operator="equal">
      <formula>"Not implemented"</formula>
    </cfRule>
    <cfRule type="cellIs" dxfId="2524" priority="2573" stopIfTrue="1" operator="equal">
      <formula>"Not tested"</formula>
    </cfRule>
    <cfRule type="cellIs" dxfId="2523" priority="2574" stopIfTrue="1" operator="equal">
      <formula>"Not available"</formula>
    </cfRule>
    <cfRule type="cellIs" dxfId="2522" priority="2575" stopIfTrue="1" operator="equal">
      <formula>"Critical"</formula>
    </cfRule>
    <cfRule type="cellIs" dxfId="2521" priority="2576" stopIfTrue="1" operator="equal">
      <formula>"Major"</formula>
    </cfRule>
    <cfRule type="cellIs" dxfId="2520" priority="2577" stopIfTrue="1" operator="equal">
      <formula>"Average"</formula>
    </cfRule>
    <cfRule type="cellIs" dxfId="2519" priority="2578" stopIfTrue="1" operator="equal">
      <formula>"OK"</formula>
    </cfRule>
    <cfRule type="cellIs" dxfId="2518" priority="2579" stopIfTrue="1" operator="equal">
      <formula>"Enhancement"</formula>
    </cfRule>
    <cfRule type="cellIs" dxfId="2517" priority="2580" stopIfTrue="1" operator="equal">
      <formula>"Partially tested"</formula>
    </cfRule>
  </conditionalFormatting>
  <conditionalFormatting sqref="E354:I356">
    <cfRule type="cellIs" dxfId="2516" priority="2011" stopIfTrue="1" operator="equal">
      <formula>"Minor"</formula>
    </cfRule>
    <cfRule type="cellIs" dxfId="2515" priority="2012" stopIfTrue="1" operator="equal">
      <formula>"Not implemented"</formula>
    </cfRule>
    <cfRule type="cellIs" dxfId="2514" priority="2013" stopIfTrue="1" operator="equal">
      <formula>"Not tested"</formula>
    </cfRule>
    <cfRule type="cellIs" dxfId="2513" priority="2014" stopIfTrue="1" operator="equal">
      <formula>"Not available"</formula>
    </cfRule>
    <cfRule type="cellIs" dxfId="2512" priority="2015" stopIfTrue="1" operator="equal">
      <formula>"Critical"</formula>
    </cfRule>
    <cfRule type="cellIs" dxfId="2511" priority="2016" stopIfTrue="1" operator="equal">
      <formula>"Major"</formula>
    </cfRule>
    <cfRule type="cellIs" dxfId="2510" priority="2017" stopIfTrue="1" operator="equal">
      <formula>"Average"</formula>
    </cfRule>
    <cfRule type="cellIs" dxfId="2509" priority="2018" stopIfTrue="1" operator="equal">
      <formula>"OK"</formula>
    </cfRule>
    <cfRule type="cellIs" dxfId="2508" priority="2019" stopIfTrue="1" operator="equal">
      <formula>"Enhancement"</formula>
    </cfRule>
    <cfRule type="cellIs" dxfId="2507" priority="2020" stopIfTrue="1" operator="equal">
      <formula>"Partially tested"</formula>
    </cfRule>
  </conditionalFormatting>
  <conditionalFormatting sqref="D306:D307">
    <cfRule type="cellIs" dxfId="2506" priority="2581" stopIfTrue="1" operator="equal">
      <formula>"Minor"</formula>
    </cfRule>
    <cfRule type="cellIs" dxfId="2505" priority="2582" stopIfTrue="1" operator="equal">
      <formula>"Not implemented"</formula>
    </cfRule>
    <cfRule type="cellIs" dxfId="2504" priority="2583" stopIfTrue="1" operator="equal">
      <formula>"Not tested"</formula>
    </cfRule>
    <cfRule type="cellIs" dxfId="2503" priority="2584" stopIfTrue="1" operator="equal">
      <formula>"Not available"</formula>
    </cfRule>
    <cfRule type="cellIs" dxfId="2502" priority="2585" stopIfTrue="1" operator="equal">
      <formula>"Critical"</formula>
    </cfRule>
    <cfRule type="cellIs" dxfId="2501" priority="2586" stopIfTrue="1" operator="equal">
      <formula>"Major"</formula>
    </cfRule>
    <cfRule type="cellIs" dxfId="2500" priority="2587" stopIfTrue="1" operator="equal">
      <formula>"Average"</formula>
    </cfRule>
    <cfRule type="cellIs" dxfId="2499" priority="2588" stopIfTrue="1" operator="equal">
      <formula>"OK"</formula>
    </cfRule>
    <cfRule type="cellIs" dxfId="2498" priority="2589" stopIfTrue="1" operator="equal">
      <formula>"Enhancement"</formula>
    </cfRule>
    <cfRule type="cellIs" dxfId="2497" priority="2590" stopIfTrue="1" operator="equal">
      <formula>"Partially tested"</formula>
    </cfRule>
  </conditionalFormatting>
  <conditionalFormatting sqref="E309:I310">
    <cfRule type="cellIs" dxfId="2496" priority="2531" stopIfTrue="1" operator="equal">
      <formula>"Minor"</formula>
    </cfRule>
    <cfRule type="cellIs" dxfId="2495" priority="2532" stopIfTrue="1" operator="equal">
      <formula>"Not implemented"</formula>
    </cfRule>
    <cfRule type="cellIs" dxfId="2494" priority="2533" stopIfTrue="1" operator="equal">
      <formula>"Not tested"</formula>
    </cfRule>
    <cfRule type="cellIs" dxfId="2493" priority="2534" stopIfTrue="1" operator="equal">
      <formula>"Not available"</formula>
    </cfRule>
    <cfRule type="cellIs" dxfId="2492" priority="2535" stopIfTrue="1" operator="equal">
      <formula>"Critical"</formula>
    </cfRule>
    <cfRule type="cellIs" dxfId="2491" priority="2536" stopIfTrue="1" operator="equal">
      <formula>"Major"</formula>
    </cfRule>
    <cfRule type="cellIs" dxfId="2490" priority="2537" stopIfTrue="1" operator="equal">
      <formula>"Average"</formula>
    </cfRule>
    <cfRule type="cellIs" dxfId="2489" priority="2538" stopIfTrue="1" operator="equal">
      <formula>"OK"</formula>
    </cfRule>
    <cfRule type="cellIs" dxfId="2488" priority="2539" stopIfTrue="1" operator="equal">
      <formula>"Enhancement"</formula>
    </cfRule>
    <cfRule type="cellIs" dxfId="2487" priority="2540" stopIfTrue="1" operator="equal">
      <formula>"Partially tested"</formula>
    </cfRule>
  </conditionalFormatting>
  <conditionalFormatting sqref="D362:D363">
    <cfRule type="cellIs" dxfId="2486" priority="2031" stopIfTrue="1" operator="equal">
      <formula>"Minor"</formula>
    </cfRule>
    <cfRule type="cellIs" dxfId="2485" priority="2032" stopIfTrue="1" operator="equal">
      <formula>"Not implemented"</formula>
    </cfRule>
    <cfRule type="cellIs" dxfId="2484" priority="2033" stopIfTrue="1" operator="equal">
      <formula>"Not tested"</formula>
    </cfRule>
    <cfRule type="cellIs" dxfId="2483" priority="2034" stopIfTrue="1" operator="equal">
      <formula>"Not available"</formula>
    </cfRule>
    <cfRule type="cellIs" dxfId="2482" priority="2035" stopIfTrue="1" operator="equal">
      <formula>"Critical"</formula>
    </cfRule>
    <cfRule type="cellIs" dxfId="2481" priority="2036" stopIfTrue="1" operator="equal">
      <formula>"Major"</formula>
    </cfRule>
    <cfRule type="cellIs" dxfId="2480" priority="2037" stopIfTrue="1" operator="equal">
      <formula>"Average"</formula>
    </cfRule>
    <cfRule type="cellIs" dxfId="2479" priority="2038" stopIfTrue="1" operator="equal">
      <formula>"OK"</formula>
    </cfRule>
    <cfRule type="cellIs" dxfId="2478" priority="2039" stopIfTrue="1" operator="equal">
      <formula>"Enhancement"</formula>
    </cfRule>
    <cfRule type="cellIs" dxfId="2477" priority="2040" stopIfTrue="1" operator="equal">
      <formula>"Partially tested"</formula>
    </cfRule>
  </conditionalFormatting>
  <conditionalFormatting sqref="G308:I308">
    <cfRule type="cellIs" dxfId="2476" priority="2541" stopIfTrue="1" operator="equal">
      <formula>"Minor"</formula>
    </cfRule>
    <cfRule type="cellIs" dxfId="2475" priority="2542" stopIfTrue="1" operator="equal">
      <formula>"Not implemented"</formula>
    </cfRule>
    <cfRule type="cellIs" dxfId="2474" priority="2543" stopIfTrue="1" operator="equal">
      <formula>"Not tested"</formula>
    </cfRule>
    <cfRule type="cellIs" dxfId="2473" priority="2544" stopIfTrue="1" operator="equal">
      <formula>"Not available"</formula>
    </cfRule>
    <cfRule type="cellIs" dxfId="2472" priority="2545" stopIfTrue="1" operator="equal">
      <formula>"Critical"</formula>
    </cfRule>
    <cfRule type="cellIs" dxfId="2471" priority="2546" stopIfTrue="1" operator="equal">
      <formula>"Major"</formula>
    </cfRule>
    <cfRule type="cellIs" dxfId="2470" priority="2547" stopIfTrue="1" operator="equal">
      <formula>"Average"</formula>
    </cfRule>
    <cfRule type="cellIs" dxfId="2469" priority="2548" stopIfTrue="1" operator="equal">
      <formula>"OK"</formula>
    </cfRule>
    <cfRule type="cellIs" dxfId="2468" priority="2549" stopIfTrue="1" operator="equal">
      <formula>"Enhancement"</formula>
    </cfRule>
    <cfRule type="cellIs" dxfId="2467" priority="2550" stopIfTrue="1" operator="equal">
      <formula>"Partially tested"</formula>
    </cfRule>
  </conditionalFormatting>
  <conditionalFormatting sqref="D298 D300">
    <cfRule type="cellIs" dxfId="2466" priority="2551" stopIfTrue="1" operator="equal">
      <formula>"Minor"</formula>
    </cfRule>
    <cfRule type="cellIs" dxfId="2465" priority="2552" stopIfTrue="1" operator="equal">
      <formula>"Not implemented"</formula>
    </cfRule>
    <cfRule type="cellIs" dxfId="2464" priority="2553" stopIfTrue="1" operator="equal">
      <formula>"Not tested"</formula>
    </cfRule>
    <cfRule type="cellIs" dxfId="2463" priority="2554" stopIfTrue="1" operator="equal">
      <formula>"Not available"</formula>
    </cfRule>
    <cfRule type="cellIs" dxfId="2462" priority="2555" stopIfTrue="1" operator="equal">
      <formula>"Critical"</formula>
    </cfRule>
    <cfRule type="cellIs" dxfId="2461" priority="2556" stopIfTrue="1" operator="equal">
      <formula>"Major"</formula>
    </cfRule>
    <cfRule type="cellIs" dxfId="2460" priority="2557" stopIfTrue="1" operator="equal">
      <formula>"Average"</formula>
    </cfRule>
    <cfRule type="cellIs" dxfId="2459" priority="2558" stopIfTrue="1" operator="equal">
      <formula>"OK"</formula>
    </cfRule>
    <cfRule type="cellIs" dxfId="2458" priority="2559" stopIfTrue="1" operator="equal">
      <formula>"Enhancement"</formula>
    </cfRule>
    <cfRule type="cellIs" dxfId="2457" priority="2560" stopIfTrue="1" operator="equal">
      <formula>"Partially tested"</formula>
    </cfRule>
  </conditionalFormatting>
  <conditionalFormatting sqref="E302:I304">
    <cfRule type="cellIs" dxfId="2456" priority="2501" stopIfTrue="1" operator="equal">
      <formula>"Minor"</formula>
    </cfRule>
    <cfRule type="cellIs" dxfId="2455" priority="2502" stopIfTrue="1" operator="equal">
      <formula>"Not implemented"</formula>
    </cfRule>
    <cfRule type="cellIs" dxfId="2454" priority="2503" stopIfTrue="1" operator="equal">
      <formula>"Not tested"</formula>
    </cfRule>
    <cfRule type="cellIs" dxfId="2453" priority="2504" stopIfTrue="1" operator="equal">
      <formula>"Not available"</formula>
    </cfRule>
    <cfRule type="cellIs" dxfId="2452" priority="2505" stopIfTrue="1" operator="equal">
      <formula>"Critical"</formula>
    </cfRule>
    <cfRule type="cellIs" dxfId="2451" priority="2506" stopIfTrue="1" operator="equal">
      <formula>"Major"</formula>
    </cfRule>
    <cfRule type="cellIs" dxfId="2450" priority="2507" stopIfTrue="1" operator="equal">
      <formula>"Average"</formula>
    </cfRule>
    <cfRule type="cellIs" dxfId="2449" priority="2508" stopIfTrue="1" operator="equal">
      <formula>"OK"</formula>
    </cfRule>
    <cfRule type="cellIs" dxfId="2448" priority="2509" stopIfTrue="1" operator="equal">
      <formula>"Enhancement"</formula>
    </cfRule>
    <cfRule type="cellIs" dxfId="2447" priority="2510" stopIfTrue="1" operator="equal">
      <formula>"Partially tested"</formula>
    </cfRule>
  </conditionalFormatting>
  <conditionalFormatting sqref="G301:I301">
    <cfRule type="cellIs" dxfId="2446" priority="2511" stopIfTrue="1" operator="equal">
      <formula>"Minor"</formula>
    </cfRule>
    <cfRule type="cellIs" dxfId="2445" priority="2512" stopIfTrue="1" operator="equal">
      <formula>"Not implemented"</formula>
    </cfRule>
    <cfRule type="cellIs" dxfId="2444" priority="2513" stopIfTrue="1" operator="equal">
      <formula>"Not tested"</formula>
    </cfRule>
    <cfRule type="cellIs" dxfId="2443" priority="2514" stopIfTrue="1" operator="equal">
      <formula>"Not available"</formula>
    </cfRule>
    <cfRule type="cellIs" dxfId="2442" priority="2515" stopIfTrue="1" operator="equal">
      <formula>"Critical"</formula>
    </cfRule>
    <cfRule type="cellIs" dxfId="2441" priority="2516" stopIfTrue="1" operator="equal">
      <formula>"Major"</formula>
    </cfRule>
    <cfRule type="cellIs" dxfId="2440" priority="2517" stopIfTrue="1" operator="equal">
      <formula>"Average"</formula>
    </cfRule>
    <cfRule type="cellIs" dxfId="2439" priority="2518" stopIfTrue="1" operator="equal">
      <formula>"OK"</formula>
    </cfRule>
    <cfRule type="cellIs" dxfId="2438" priority="2519" stopIfTrue="1" operator="equal">
      <formula>"Enhancement"</formula>
    </cfRule>
    <cfRule type="cellIs" dxfId="2437" priority="2520" stopIfTrue="1" operator="equal">
      <formula>"Partially tested"</formula>
    </cfRule>
  </conditionalFormatting>
  <conditionalFormatting sqref="D309:D310">
    <cfRule type="cellIs" dxfId="2436" priority="2521" stopIfTrue="1" operator="equal">
      <formula>"Minor"</formula>
    </cfRule>
    <cfRule type="cellIs" dxfId="2435" priority="2522" stopIfTrue="1" operator="equal">
      <formula>"Not implemented"</formula>
    </cfRule>
    <cfRule type="cellIs" dxfId="2434" priority="2523" stopIfTrue="1" operator="equal">
      <formula>"Not tested"</formula>
    </cfRule>
    <cfRule type="cellIs" dxfId="2433" priority="2524" stopIfTrue="1" operator="equal">
      <formula>"Not available"</formula>
    </cfRule>
    <cfRule type="cellIs" dxfId="2432" priority="2525" stopIfTrue="1" operator="equal">
      <formula>"Critical"</formula>
    </cfRule>
    <cfRule type="cellIs" dxfId="2431" priority="2526" stopIfTrue="1" operator="equal">
      <formula>"Major"</formula>
    </cfRule>
    <cfRule type="cellIs" dxfId="2430" priority="2527" stopIfTrue="1" operator="equal">
      <formula>"Average"</formula>
    </cfRule>
    <cfRule type="cellIs" dxfId="2429" priority="2528" stopIfTrue="1" operator="equal">
      <formula>"OK"</formula>
    </cfRule>
    <cfRule type="cellIs" dxfId="2428" priority="2529" stopIfTrue="1" operator="equal">
      <formula>"Enhancement"</formula>
    </cfRule>
    <cfRule type="cellIs" dxfId="2427" priority="2530" stopIfTrue="1" operator="equal">
      <formula>"Partially tested"</formula>
    </cfRule>
  </conditionalFormatting>
  <conditionalFormatting sqref="E358:I360">
    <cfRule type="cellIs" dxfId="2426" priority="1951" stopIfTrue="1" operator="equal">
      <formula>"Minor"</formula>
    </cfRule>
    <cfRule type="cellIs" dxfId="2425" priority="1952" stopIfTrue="1" operator="equal">
      <formula>"Not implemented"</formula>
    </cfRule>
    <cfRule type="cellIs" dxfId="2424" priority="1953" stopIfTrue="1" operator="equal">
      <formula>"Not tested"</formula>
    </cfRule>
    <cfRule type="cellIs" dxfId="2423" priority="1954" stopIfTrue="1" operator="equal">
      <formula>"Not available"</formula>
    </cfRule>
    <cfRule type="cellIs" dxfId="2422" priority="1955" stopIfTrue="1" operator="equal">
      <formula>"Critical"</formula>
    </cfRule>
    <cfRule type="cellIs" dxfId="2421" priority="1956" stopIfTrue="1" operator="equal">
      <formula>"Major"</formula>
    </cfRule>
    <cfRule type="cellIs" dxfId="2420" priority="1957" stopIfTrue="1" operator="equal">
      <formula>"Average"</formula>
    </cfRule>
    <cfRule type="cellIs" dxfId="2419" priority="1958" stopIfTrue="1" operator="equal">
      <formula>"OK"</formula>
    </cfRule>
    <cfRule type="cellIs" dxfId="2418" priority="1959" stopIfTrue="1" operator="equal">
      <formula>"Enhancement"</formula>
    </cfRule>
    <cfRule type="cellIs" dxfId="2417" priority="1960" stopIfTrue="1" operator="equal">
      <formula>"Partially tested"</formula>
    </cfRule>
  </conditionalFormatting>
  <conditionalFormatting sqref="G357:I357">
    <cfRule type="cellIs" dxfId="2416" priority="1961" stopIfTrue="1" operator="equal">
      <formula>"Minor"</formula>
    </cfRule>
    <cfRule type="cellIs" dxfId="2415" priority="1962" stopIfTrue="1" operator="equal">
      <formula>"Not implemented"</formula>
    </cfRule>
    <cfRule type="cellIs" dxfId="2414" priority="1963" stopIfTrue="1" operator="equal">
      <formula>"Not tested"</formula>
    </cfRule>
    <cfRule type="cellIs" dxfId="2413" priority="1964" stopIfTrue="1" operator="equal">
      <formula>"Not available"</formula>
    </cfRule>
    <cfRule type="cellIs" dxfId="2412" priority="1965" stopIfTrue="1" operator="equal">
      <formula>"Critical"</formula>
    </cfRule>
    <cfRule type="cellIs" dxfId="2411" priority="1966" stopIfTrue="1" operator="equal">
      <formula>"Major"</formula>
    </cfRule>
    <cfRule type="cellIs" dxfId="2410" priority="1967" stopIfTrue="1" operator="equal">
      <formula>"Average"</formula>
    </cfRule>
    <cfRule type="cellIs" dxfId="2409" priority="1968" stopIfTrue="1" operator="equal">
      <formula>"OK"</formula>
    </cfRule>
    <cfRule type="cellIs" dxfId="2408" priority="1969" stopIfTrue="1" operator="equal">
      <formula>"Enhancement"</formula>
    </cfRule>
    <cfRule type="cellIs" dxfId="2407" priority="1970" stopIfTrue="1" operator="equal">
      <formula>"Partially tested"</formula>
    </cfRule>
  </conditionalFormatting>
  <conditionalFormatting sqref="D302 D304">
    <cfRule type="cellIs" dxfId="2406" priority="2491" stopIfTrue="1" operator="equal">
      <formula>"Minor"</formula>
    </cfRule>
    <cfRule type="cellIs" dxfId="2405" priority="2492" stopIfTrue="1" operator="equal">
      <formula>"Not implemented"</formula>
    </cfRule>
    <cfRule type="cellIs" dxfId="2404" priority="2493" stopIfTrue="1" operator="equal">
      <formula>"Not tested"</formula>
    </cfRule>
    <cfRule type="cellIs" dxfId="2403" priority="2494" stopIfTrue="1" operator="equal">
      <formula>"Not available"</formula>
    </cfRule>
    <cfRule type="cellIs" dxfId="2402" priority="2495" stopIfTrue="1" operator="equal">
      <formula>"Critical"</formula>
    </cfRule>
    <cfRule type="cellIs" dxfId="2401" priority="2496" stopIfTrue="1" operator="equal">
      <formula>"Major"</formula>
    </cfRule>
    <cfRule type="cellIs" dxfId="2400" priority="2497" stopIfTrue="1" operator="equal">
      <formula>"Average"</formula>
    </cfRule>
    <cfRule type="cellIs" dxfId="2399" priority="2498" stopIfTrue="1" operator="equal">
      <formula>"OK"</formula>
    </cfRule>
    <cfRule type="cellIs" dxfId="2398" priority="2499" stopIfTrue="1" operator="equal">
      <formula>"Enhancement"</formula>
    </cfRule>
    <cfRule type="cellIs" dxfId="2397" priority="2500" stopIfTrue="1" operator="equal">
      <formula>"Partially tested"</formula>
    </cfRule>
  </conditionalFormatting>
  <conditionalFormatting sqref="G353:I353">
    <cfRule type="cellIs" dxfId="2396" priority="2021" stopIfTrue="1" operator="equal">
      <formula>"Minor"</formula>
    </cfRule>
    <cfRule type="cellIs" dxfId="2395" priority="2022" stopIfTrue="1" operator="equal">
      <formula>"Not implemented"</formula>
    </cfRule>
    <cfRule type="cellIs" dxfId="2394" priority="2023" stopIfTrue="1" operator="equal">
      <formula>"Not tested"</formula>
    </cfRule>
    <cfRule type="cellIs" dxfId="2393" priority="2024" stopIfTrue="1" operator="equal">
      <formula>"Not available"</formula>
    </cfRule>
    <cfRule type="cellIs" dxfId="2392" priority="2025" stopIfTrue="1" operator="equal">
      <formula>"Critical"</formula>
    </cfRule>
    <cfRule type="cellIs" dxfId="2391" priority="2026" stopIfTrue="1" operator="equal">
      <formula>"Major"</formula>
    </cfRule>
    <cfRule type="cellIs" dxfId="2390" priority="2027" stopIfTrue="1" operator="equal">
      <formula>"Average"</formula>
    </cfRule>
    <cfRule type="cellIs" dxfId="2389" priority="2028" stopIfTrue="1" operator="equal">
      <formula>"OK"</formula>
    </cfRule>
    <cfRule type="cellIs" dxfId="2388" priority="2029" stopIfTrue="1" operator="equal">
      <formula>"Enhancement"</formula>
    </cfRule>
    <cfRule type="cellIs" dxfId="2387" priority="2030" stopIfTrue="1" operator="equal">
      <formula>"Partially tested"</formula>
    </cfRule>
  </conditionalFormatting>
  <conditionalFormatting sqref="E365:I366">
    <cfRule type="cellIs" dxfId="2386" priority="1981" stopIfTrue="1" operator="equal">
      <formula>"Minor"</formula>
    </cfRule>
    <cfRule type="cellIs" dxfId="2385" priority="1982" stopIfTrue="1" operator="equal">
      <formula>"Not implemented"</formula>
    </cfRule>
    <cfRule type="cellIs" dxfId="2384" priority="1983" stopIfTrue="1" operator="equal">
      <formula>"Not tested"</formula>
    </cfRule>
    <cfRule type="cellIs" dxfId="2383" priority="1984" stopIfTrue="1" operator="equal">
      <formula>"Not available"</formula>
    </cfRule>
    <cfRule type="cellIs" dxfId="2382" priority="1985" stopIfTrue="1" operator="equal">
      <formula>"Critical"</formula>
    </cfRule>
    <cfRule type="cellIs" dxfId="2381" priority="1986" stopIfTrue="1" operator="equal">
      <formula>"Major"</formula>
    </cfRule>
    <cfRule type="cellIs" dxfId="2380" priority="1987" stopIfTrue="1" operator="equal">
      <formula>"Average"</formula>
    </cfRule>
    <cfRule type="cellIs" dxfId="2379" priority="1988" stopIfTrue="1" operator="equal">
      <formula>"OK"</formula>
    </cfRule>
    <cfRule type="cellIs" dxfId="2378" priority="1989" stopIfTrue="1" operator="equal">
      <formula>"Enhancement"</formula>
    </cfRule>
    <cfRule type="cellIs" dxfId="2377" priority="1990" stopIfTrue="1" operator="equal">
      <formula>"Partially tested"</formula>
    </cfRule>
  </conditionalFormatting>
  <conditionalFormatting sqref="D312:D313">
    <cfRule type="cellIs" dxfId="2376" priority="2461" stopIfTrue="1" operator="equal">
      <formula>"Minor"</formula>
    </cfRule>
    <cfRule type="cellIs" dxfId="2375" priority="2462" stopIfTrue="1" operator="equal">
      <formula>"Not implemented"</formula>
    </cfRule>
    <cfRule type="cellIs" dxfId="2374" priority="2463" stopIfTrue="1" operator="equal">
      <formula>"Not tested"</formula>
    </cfRule>
    <cfRule type="cellIs" dxfId="2373" priority="2464" stopIfTrue="1" operator="equal">
      <formula>"Not available"</formula>
    </cfRule>
    <cfRule type="cellIs" dxfId="2372" priority="2465" stopIfTrue="1" operator="equal">
      <formula>"Critical"</formula>
    </cfRule>
    <cfRule type="cellIs" dxfId="2371" priority="2466" stopIfTrue="1" operator="equal">
      <formula>"Major"</formula>
    </cfRule>
    <cfRule type="cellIs" dxfId="2370" priority="2467" stopIfTrue="1" operator="equal">
      <formula>"Average"</formula>
    </cfRule>
    <cfRule type="cellIs" dxfId="2369" priority="2468" stopIfTrue="1" operator="equal">
      <formula>"OK"</formula>
    </cfRule>
    <cfRule type="cellIs" dxfId="2368" priority="2469" stopIfTrue="1" operator="equal">
      <formula>"Enhancement"</formula>
    </cfRule>
    <cfRule type="cellIs" dxfId="2367" priority="2470" stopIfTrue="1" operator="equal">
      <formula>"Partially tested"</formula>
    </cfRule>
  </conditionalFormatting>
  <conditionalFormatting sqref="G311:I311">
    <cfRule type="cellIs" dxfId="2366" priority="2481" stopIfTrue="1" operator="equal">
      <formula>"Minor"</formula>
    </cfRule>
    <cfRule type="cellIs" dxfId="2365" priority="2482" stopIfTrue="1" operator="equal">
      <formula>"Not implemented"</formula>
    </cfRule>
    <cfRule type="cellIs" dxfId="2364" priority="2483" stopIfTrue="1" operator="equal">
      <formula>"Not tested"</formula>
    </cfRule>
    <cfRule type="cellIs" dxfId="2363" priority="2484" stopIfTrue="1" operator="equal">
      <formula>"Not available"</formula>
    </cfRule>
    <cfRule type="cellIs" dxfId="2362" priority="2485" stopIfTrue="1" operator="equal">
      <formula>"Critical"</formula>
    </cfRule>
    <cfRule type="cellIs" dxfId="2361" priority="2486" stopIfTrue="1" operator="equal">
      <formula>"Major"</formula>
    </cfRule>
    <cfRule type="cellIs" dxfId="2360" priority="2487" stopIfTrue="1" operator="equal">
      <formula>"Average"</formula>
    </cfRule>
    <cfRule type="cellIs" dxfId="2359" priority="2488" stopIfTrue="1" operator="equal">
      <formula>"OK"</formula>
    </cfRule>
    <cfRule type="cellIs" dxfId="2358" priority="2489" stopIfTrue="1" operator="equal">
      <formula>"Enhancement"</formula>
    </cfRule>
    <cfRule type="cellIs" dxfId="2357" priority="2490" stopIfTrue="1" operator="equal">
      <formula>"Partially tested"</formula>
    </cfRule>
  </conditionalFormatting>
  <conditionalFormatting sqref="E312:I313">
    <cfRule type="cellIs" dxfId="2356" priority="2471" stopIfTrue="1" operator="equal">
      <formula>"Minor"</formula>
    </cfRule>
    <cfRule type="cellIs" dxfId="2355" priority="2472" stopIfTrue="1" operator="equal">
      <formula>"Not implemented"</formula>
    </cfRule>
    <cfRule type="cellIs" dxfId="2354" priority="2473" stopIfTrue="1" operator="equal">
      <formula>"Not tested"</formula>
    </cfRule>
    <cfRule type="cellIs" dxfId="2353" priority="2474" stopIfTrue="1" operator="equal">
      <formula>"Not available"</formula>
    </cfRule>
    <cfRule type="cellIs" dxfId="2352" priority="2475" stopIfTrue="1" operator="equal">
      <formula>"Critical"</formula>
    </cfRule>
    <cfRule type="cellIs" dxfId="2351" priority="2476" stopIfTrue="1" operator="equal">
      <formula>"Major"</formula>
    </cfRule>
    <cfRule type="cellIs" dxfId="2350" priority="2477" stopIfTrue="1" operator="equal">
      <formula>"Average"</formula>
    </cfRule>
    <cfRule type="cellIs" dxfId="2349" priority="2478" stopIfTrue="1" operator="equal">
      <formula>"OK"</formula>
    </cfRule>
    <cfRule type="cellIs" dxfId="2348" priority="2479" stopIfTrue="1" operator="equal">
      <formula>"Enhancement"</formula>
    </cfRule>
    <cfRule type="cellIs" dxfId="2347" priority="2480" stopIfTrue="1" operator="equal">
      <formula>"Partially tested"</formula>
    </cfRule>
  </conditionalFormatting>
  <conditionalFormatting sqref="D315:D316">
    <cfRule type="cellIs" dxfId="2346" priority="2431" stopIfTrue="1" operator="equal">
      <formula>"Minor"</formula>
    </cfRule>
    <cfRule type="cellIs" dxfId="2345" priority="2432" stopIfTrue="1" operator="equal">
      <formula>"Not implemented"</formula>
    </cfRule>
    <cfRule type="cellIs" dxfId="2344" priority="2433" stopIfTrue="1" operator="equal">
      <formula>"Not tested"</formula>
    </cfRule>
    <cfRule type="cellIs" dxfId="2343" priority="2434" stopIfTrue="1" operator="equal">
      <formula>"Not available"</formula>
    </cfRule>
    <cfRule type="cellIs" dxfId="2342" priority="2435" stopIfTrue="1" operator="equal">
      <formula>"Critical"</formula>
    </cfRule>
    <cfRule type="cellIs" dxfId="2341" priority="2436" stopIfTrue="1" operator="equal">
      <formula>"Major"</formula>
    </cfRule>
    <cfRule type="cellIs" dxfId="2340" priority="2437" stopIfTrue="1" operator="equal">
      <formula>"Average"</formula>
    </cfRule>
    <cfRule type="cellIs" dxfId="2339" priority="2438" stopIfTrue="1" operator="equal">
      <formula>"OK"</formula>
    </cfRule>
    <cfRule type="cellIs" dxfId="2338" priority="2439" stopIfTrue="1" operator="equal">
      <formula>"Enhancement"</formula>
    </cfRule>
    <cfRule type="cellIs" dxfId="2337" priority="2440" stopIfTrue="1" operator="equal">
      <formula>"Partially tested"</formula>
    </cfRule>
  </conditionalFormatting>
  <conditionalFormatting sqref="G364:I364">
    <cfRule type="cellIs" dxfId="2336" priority="1991" stopIfTrue="1" operator="equal">
      <formula>"Minor"</formula>
    </cfRule>
    <cfRule type="cellIs" dxfId="2335" priority="1992" stopIfTrue="1" operator="equal">
      <formula>"Not implemented"</formula>
    </cfRule>
    <cfRule type="cellIs" dxfId="2334" priority="1993" stopIfTrue="1" operator="equal">
      <formula>"Not tested"</formula>
    </cfRule>
    <cfRule type="cellIs" dxfId="2333" priority="1994" stopIfTrue="1" operator="equal">
      <formula>"Not available"</formula>
    </cfRule>
    <cfRule type="cellIs" dxfId="2332" priority="1995" stopIfTrue="1" operator="equal">
      <formula>"Critical"</formula>
    </cfRule>
    <cfRule type="cellIs" dxfId="2331" priority="1996" stopIfTrue="1" operator="equal">
      <formula>"Major"</formula>
    </cfRule>
    <cfRule type="cellIs" dxfId="2330" priority="1997" stopIfTrue="1" operator="equal">
      <formula>"Average"</formula>
    </cfRule>
    <cfRule type="cellIs" dxfId="2329" priority="1998" stopIfTrue="1" operator="equal">
      <formula>"OK"</formula>
    </cfRule>
    <cfRule type="cellIs" dxfId="2328" priority="1999" stopIfTrue="1" operator="equal">
      <formula>"Enhancement"</formula>
    </cfRule>
    <cfRule type="cellIs" dxfId="2327" priority="2000" stopIfTrue="1" operator="equal">
      <formula>"Partially tested"</formula>
    </cfRule>
  </conditionalFormatting>
  <conditionalFormatting sqref="D354 D356">
    <cfRule type="cellIs" dxfId="2326" priority="2001" stopIfTrue="1" operator="equal">
      <formula>"Minor"</formula>
    </cfRule>
    <cfRule type="cellIs" dxfId="2325" priority="2002" stopIfTrue="1" operator="equal">
      <formula>"Not implemented"</formula>
    </cfRule>
    <cfRule type="cellIs" dxfId="2324" priority="2003" stopIfTrue="1" operator="equal">
      <formula>"Not tested"</formula>
    </cfRule>
    <cfRule type="cellIs" dxfId="2323" priority="2004" stopIfTrue="1" operator="equal">
      <formula>"Not available"</formula>
    </cfRule>
    <cfRule type="cellIs" dxfId="2322" priority="2005" stopIfTrue="1" operator="equal">
      <formula>"Critical"</formula>
    </cfRule>
    <cfRule type="cellIs" dxfId="2321" priority="2006" stopIfTrue="1" operator="equal">
      <formula>"Major"</formula>
    </cfRule>
    <cfRule type="cellIs" dxfId="2320" priority="2007" stopIfTrue="1" operator="equal">
      <formula>"Average"</formula>
    </cfRule>
    <cfRule type="cellIs" dxfId="2319" priority="2008" stopIfTrue="1" operator="equal">
      <formula>"OK"</formula>
    </cfRule>
    <cfRule type="cellIs" dxfId="2318" priority="2009" stopIfTrue="1" operator="equal">
      <formula>"Enhancement"</formula>
    </cfRule>
    <cfRule type="cellIs" dxfId="2317" priority="2010" stopIfTrue="1" operator="equal">
      <formula>"Partially tested"</formula>
    </cfRule>
  </conditionalFormatting>
  <conditionalFormatting sqref="D365:D366">
    <cfRule type="cellIs" dxfId="2316" priority="1971" stopIfTrue="1" operator="equal">
      <formula>"Minor"</formula>
    </cfRule>
    <cfRule type="cellIs" dxfId="2315" priority="1972" stopIfTrue="1" operator="equal">
      <formula>"Not implemented"</formula>
    </cfRule>
    <cfRule type="cellIs" dxfId="2314" priority="1973" stopIfTrue="1" operator="equal">
      <formula>"Not tested"</formula>
    </cfRule>
    <cfRule type="cellIs" dxfId="2313" priority="1974" stopIfTrue="1" operator="equal">
      <formula>"Not available"</formula>
    </cfRule>
    <cfRule type="cellIs" dxfId="2312" priority="1975" stopIfTrue="1" operator="equal">
      <formula>"Critical"</formula>
    </cfRule>
    <cfRule type="cellIs" dxfId="2311" priority="1976" stopIfTrue="1" operator="equal">
      <formula>"Major"</formula>
    </cfRule>
    <cfRule type="cellIs" dxfId="2310" priority="1977" stopIfTrue="1" operator="equal">
      <formula>"Average"</formula>
    </cfRule>
    <cfRule type="cellIs" dxfId="2309" priority="1978" stopIfTrue="1" operator="equal">
      <formula>"OK"</formula>
    </cfRule>
    <cfRule type="cellIs" dxfId="2308" priority="1979" stopIfTrue="1" operator="equal">
      <formula>"Enhancement"</formula>
    </cfRule>
    <cfRule type="cellIs" dxfId="2307" priority="1980" stopIfTrue="1" operator="equal">
      <formula>"Partially tested"</formula>
    </cfRule>
  </conditionalFormatting>
  <conditionalFormatting sqref="D371:D372">
    <cfRule type="cellIs" dxfId="2306" priority="1881" stopIfTrue="1" operator="equal">
      <formula>"Minor"</formula>
    </cfRule>
    <cfRule type="cellIs" dxfId="2305" priority="1882" stopIfTrue="1" operator="equal">
      <formula>"Not implemented"</formula>
    </cfRule>
    <cfRule type="cellIs" dxfId="2304" priority="1883" stopIfTrue="1" operator="equal">
      <formula>"Not tested"</formula>
    </cfRule>
    <cfRule type="cellIs" dxfId="2303" priority="1884" stopIfTrue="1" operator="equal">
      <formula>"Not available"</formula>
    </cfRule>
    <cfRule type="cellIs" dxfId="2302" priority="1885" stopIfTrue="1" operator="equal">
      <formula>"Critical"</formula>
    </cfRule>
    <cfRule type="cellIs" dxfId="2301" priority="1886" stopIfTrue="1" operator="equal">
      <formula>"Major"</formula>
    </cfRule>
    <cfRule type="cellIs" dxfId="2300" priority="1887" stopIfTrue="1" operator="equal">
      <formula>"Average"</formula>
    </cfRule>
    <cfRule type="cellIs" dxfId="2299" priority="1888" stopIfTrue="1" operator="equal">
      <formula>"OK"</formula>
    </cfRule>
    <cfRule type="cellIs" dxfId="2298" priority="1889" stopIfTrue="1" operator="equal">
      <formula>"Enhancement"</formula>
    </cfRule>
    <cfRule type="cellIs" dxfId="2297" priority="1890" stopIfTrue="1" operator="equal">
      <formula>"Partially tested"</formula>
    </cfRule>
  </conditionalFormatting>
  <conditionalFormatting sqref="G367:I367">
    <cfRule type="cellIs" dxfId="2296" priority="1931" stopIfTrue="1" operator="equal">
      <formula>"Minor"</formula>
    </cfRule>
    <cfRule type="cellIs" dxfId="2295" priority="1932" stopIfTrue="1" operator="equal">
      <formula>"Not implemented"</formula>
    </cfRule>
    <cfRule type="cellIs" dxfId="2294" priority="1933" stopIfTrue="1" operator="equal">
      <formula>"Not tested"</formula>
    </cfRule>
    <cfRule type="cellIs" dxfId="2293" priority="1934" stopIfTrue="1" operator="equal">
      <formula>"Not available"</formula>
    </cfRule>
    <cfRule type="cellIs" dxfId="2292" priority="1935" stopIfTrue="1" operator="equal">
      <formula>"Critical"</formula>
    </cfRule>
    <cfRule type="cellIs" dxfId="2291" priority="1936" stopIfTrue="1" operator="equal">
      <formula>"Major"</formula>
    </cfRule>
    <cfRule type="cellIs" dxfId="2290" priority="1937" stopIfTrue="1" operator="equal">
      <formula>"Average"</formula>
    </cfRule>
    <cfRule type="cellIs" dxfId="2289" priority="1938" stopIfTrue="1" operator="equal">
      <formula>"OK"</formula>
    </cfRule>
    <cfRule type="cellIs" dxfId="2288" priority="1939" stopIfTrue="1" operator="equal">
      <formula>"Enhancement"</formula>
    </cfRule>
    <cfRule type="cellIs" dxfId="2287" priority="1940" stopIfTrue="1" operator="equal">
      <formula>"Partially tested"</formula>
    </cfRule>
  </conditionalFormatting>
  <conditionalFormatting sqref="E368:I369">
    <cfRule type="cellIs" dxfId="2286" priority="1921" stopIfTrue="1" operator="equal">
      <formula>"Minor"</formula>
    </cfRule>
    <cfRule type="cellIs" dxfId="2285" priority="1922" stopIfTrue="1" operator="equal">
      <formula>"Not implemented"</formula>
    </cfRule>
    <cfRule type="cellIs" dxfId="2284" priority="1923" stopIfTrue="1" operator="equal">
      <formula>"Not tested"</formula>
    </cfRule>
    <cfRule type="cellIs" dxfId="2283" priority="1924" stopIfTrue="1" operator="equal">
      <formula>"Not available"</formula>
    </cfRule>
    <cfRule type="cellIs" dxfId="2282" priority="1925" stopIfTrue="1" operator="equal">
      <formula>"Critical"</formula>
    </cfRule>
    <cfRule type="cellIs" dxfId="2281" priority="1926" stopIfTrue="1" operator="equal">
      <formula>"Major"</formula>
    </cfRule>
    <cfRule type="cellIs" dxfId="2280" priority="1927" stopIfTrue="1" operator="equal">
      <formula>"Average"</formula>
    </cfRule>
    <cfRule type="cellIs" dxfId="2279" priority="1928" stopIfTrue="1" operator="equal">
      <formula>"OK"</formula>
    </cfRule>
    <cfRule type="cellIs" dxfId="2278" priority="1929" stopIfTrue="1" operator="equal">
      <formula>"Enhancement"</formula>
    </cfRule>
    <cfRule type="cellIs" dxfId="2277" priority="1930" stopIfTrue="1" operator="equal">
      <formula>"Partially tested"</formula>
    </cfRule>
  </conditionalFormatting>
  <conditionalFormatting sqref="G314:I314">
    <cfRule type="cellIs" dxfId="2276" priority="2451" stopIfTrue="1" operator="equal">
      <formula>"Minor"</formula>
    </cfRule>
    <cfRule type="cellIs" dxfId="2275" priority="2452" stopIfTrue="1" operator="equal">
      <formula>"Not implemented"</formula>
    </cfRule>
    <cfRule type="cellIs" dxfId="2274" priority="2453" stopIfTrue="1" operator="equal">
      <formula>"Not tested"</formula>
    </cfRule>
    <cfRule type="cellIs" dxfId="2273" priority="2454" stopIfTrue="1" operator="equal">
      <formula>"Not available"</formula>
    </cfRule>
    <cfRule type="cellIs" dxfId="2272" priority="2455" stopIfTrue="1" operator="equal">
      <formula>"Critical"</formula>
    </cfRule>
    <cfRule type="cellIs" dxfId="2271" priority="2456" stopIfTrue="1" operator="equal">
      <formula>"Major"</formula>
    </cfRule>
    <cfRule type="cellIs" dxfId="2270" priority="2457" stopIfTrue="1" operator="equal">
      <formula>"Average"</formula>
    </cfRule>
    <cfRule type="cellIs" dxfId="2269" priority="2458" stopIfTrue="1" operator="equal">
      <formula>"OK"</formula>
    </cfRule>
    <cfRule type="cellIs" dxfId="2268" priority="2459" stopIfTrue="1" operator="equal">
      <formula>"Enhancement"</formula>
    </cfRule>
    <cfRule type="cellIs" dxfId="2267" priority="2460" stopIfTrue="1" operator="equal">
      <formula>"Partially tested"</formula>
    </cfRule>
  </conditionalFormatting>
  <conditionalFormatting sqref="D368:D369">
    <cfRule type="cellIs" dxfId="2266" priority="1911" stopIfTrue="1" operator="equal">
      <formula>"Minor"</formula>
    </cfRule>
    <cfRule type="cellIs" dxfId="2265" priority="1912" stopIfTrue="1" operator="equal">
      <formula>"Not implemented"</formula>
    </cfRule>
    <cfRule type="cellIs" dxfId="2264" priority="1913" stopIfTrue="1" operator="equal">
      <formula>"Not tested"</formula>
    </cfRule>
    <cfRule type="cellIs" dxfId="2263" priority="1914" stopIfTrue="1" operator="equal">
      <formula>"Not available"</formula>
    </cfRule>
    <cfRule type="cellIs" dxfId="2262" priority="1915" stopIfTrue="1" operator="equal">
      <formula>"Critical"</formula>
    </cfRule>
    <cfRule type="cellIs" dxfId="2261" priority="1916" stopIfTrue="1" operator="equal">
      <formula>"Major"</formula>
    </cfRule>
    <cfRule type="cellIs" dxfId="2260" priority="1917" stopIfTrue="1" operator="equal">
      <formula>"Average"</formula>
    </cfRule>
    <cfRule type="cellIs" dxfId="2259" priority="1918" stopIfTrue="1" operator="equal">
      <formula>"OK"</formula>
    </cfRule>
    <cfRule type="cellIs" dxfId="2258" priority="1919" stopIfTrue="1" operator="equal">
      <formula>"Enhancement"</formula>
    </cfRule>
    <cfRule type="cellIs" dxfId="2257" priority="1920" stopIfTrue="1" operator="equal">
      <formula>"Partially tested"</formula>
    </cfRule>
  </conditionalFormatting>
  <conditionalFormatting sqref="E315:I316">
    <cfRule type="cellIs" dxfId="2256" priority="2441" stopIfTrue="1" operator="equal">
      <formula>"Minor"</formula>
    </cfRule>
    <cfRule type="cellIs" dxfId="2255" priority="2442" stopIfTrue="1" operator="equal">
      <formula>"Not implemented"</formula>
    </cfRule>
    <cfRule type="cellIs" dxfId="2254" priority="2443" stopIfTrue="1" operator="equal">
      <formula>"Not tested"</formula>
    </cfRule>
    <cfRule type="cellIs" dxfId="2253" priority="2444" stopIfTrue="1" operator="equal">
      <formula>"Not available"</formula>
    </cfRule>
    <cfRule type="cellIs" dxfId="2252" priority="2445" stopIfTrue="1" operator="equal">
      <formula>"Critical"</formula>
    </cfRule>
    <cfRule type="cellIs" dxfId="2251" priority="2446" stopIfTrue="1" operator="equal">
      <formula>"Major"</formula>
    </cfRule>
    <cfRule type="cellIs" dxfId="2250" priority="2447" stopIfTrue="1" operator="equal">
      <formula>"Average"</formula>
    </cfRule>
    <cfRule type="cellIs" dxfId="2249" priority="2448" stopIfTrue="1" operator="equal">
      <formula>"OK"</formula>
    </cfRule>
    <cfRule type="cellIs" dxfId="2248" priority="2449" stopIfTrue="1" operator="equal">
      <formula>"Enhancement"</formula>
    </cfRule>
    <cfRule type="cellIs" dxfId="2247" priority="2450" stopIfTrue="1" operator="equal">
      <formula>"Partially tested"</formula>
    </cfRule>
  </conditionalFormatting>
  <conditionalFormatting sqref="D318:D319">
    <cfRule type="cellIs" dxfId="2246" priority="2401" stopIfTrue="1" operator="equal">
      <formula>"Minor"</formula>
    </cfRule>
    <cfRule type="cellIs" dxfId="2245" priority="2402" stopIfTrue="1" operator="equal">
      <formula>"Not implemented"</formula>
    </cfRule>
    <cfRule type="cellIs" dxfId="2244" priority="2403" stopIfTrue="1" operator="equal">
      <formula>"Not tested"</formula>
    </cfRule>
    <cfRule type="cellIs" dxfId="2243" priority="2404" stopIfTrue="1" operator="equal">
      <formula>"Not available"</formula>
    </cfRule>
    <cfRule type="cellIs" dxfId="2242" priority="2405" stopIfTrue="1" operator="equal">
      <formula>"Critical"</formula>
    </cfRule>
    <cfRule type="cellIs" dxfId="2241" priority="2406" stopIfTrue="1" operator="equal">
      <formula>"Major"</formula>
    </cfRule>
    <cfRule type="cellIs" dxfId="2240" priority="2407" stopIfTrue="1" operator="equal">
      <formula>"Average"</formula>
    </cfRule>
    <cfRule type="cellIs" dxfId="2239" priority="2408" stopIfTrue="1" operator="equal">
      <formula>"OK"</formula>
    </cfRule>
    <cfRule type="cellIs" dxfId="2238" priority="2409" stopIfTrue="1" operator="equal">
      <formula>"Enhancement"</formula>
    </cfRule>
    <cfRule type="cellIs" dxfId="2237" priority="2410" stopIfTrue="1" operator="equal">
      <formula>"Partially tested"</formula>
    </cfRule>
  </conditionalFormatting>
  <conditionalFormatting sqref="G370:I370">
    <cfRule type="cellIs" dxfId="2236" priority="1901" stopIfTrue="1" operator="equal">
      <formula>"Minor"</formula>
    </cfRule>
    <cfRule type="cellIs" dxfId="2235" priority="1902" stopIfTrue="1" operator="equal">
      <formula>"Not implemented"</formula>
    </cfRule>
    <cfRule type="cellIs" dxfId="2234" priority="1903" stopIfTrue="1" operator="equal">
      <formula>"Not tested"</formula>
    </cfRule>
    <cfRule type="cellIs" dxfId="2233" priority="1904" stopIfTrue="1" operator="equal">
      <formula>"Not available"</formula>
    </cfRule>
    <cfRule type="cellIs" dxfId="2232" priority="1905" stopIfTrue="1" operator="equal">
      <formula>"Critical"</formula>
    </cfRule>
    <cfRule type="cellIs" dxfId="2231" priority="1906" stopIfTrue="1" operator="equal">
      <formula>"Major"</formula>
    </cfRule>
    <cfRule type="cellIs" dxfId="2230" priority="1907" stopIfTrue="1" operator="equal">
      <formula>"Average"</formula>
    </cfRule>
    <cfRule type="cellIs" dxfId="2229" priority="1908" stopIfTrue="1" operator="equal">
      <formula>"OK"</formula>
    </cfRule>
    <cfRule type="cellIs" dxfId="2228" priority="1909" stopIfTrue="1" operator="equal">
      <formula>"Enhancement"</formula>
    </cfRule>
    <cfRule type="cellIs" dxfId="2227" priority="1910" stopIfTrue="1" operator="equal">
      <formula>"Partially tested"</formula>
    </cfRule>
  </conditionalFormatting>
  <conditionalFormatting sqref="E371:I372">
    <cfRule type="cellIs" dxfId="2226" priority="1891" stopIfTrue="1" operator="equal">
      <formula>"Minor"</formula>
    </cfRule>
    <cfRule type="cellIs" dxfId="2225" priority="1892" stopIfTrue="1" operator="equal">
      <formula>"Not implemented"</formula>
    </cfRule>
    <cfRule type="cellIs" dxfId="2224" priority="1893" stopIfTrue="1" operator="equal">
      <formula>"Not tested"</formula>
    </cfRule>
    <cfRule type="cellIs" dxfId="2223" priority="1894" stopIfTrue="1" operator="equal">
      <formula>"Not available"</formula>
    </cfRule>
    <cfRule type="cellIs" dxfId="2222" priority="1895" stopIfTrue="1" operator="equal">
      <formula>"Critical"</formula>
    </cfRule>
    <cfRule type="cellIs" dxfId="2221" priority="1896" stopIfTrue="1" operator="equal">
      <formula>"Major"</formula>
    </cfRule>
    <cfRule type="cellIs" dxfId="2220" priority="1897" stopIfTrue="1" operator="equal">
      <formula>"Average"</formula>
    </cfRule>
    <cfRule type="cellIs" dxfId="2219" priority="1898" stopIfTrue="1" operator="equal">
      <formula>"OK"</formula>
    </cfRule>
    <cfRule type="cellIs" dxfId="2218" priority="1899" stopIfTrue="1" operator="equal">
      <formula>"Enhancement"</formula>
    </cfRule>
    <cfRule type="cellIs" dxfId="2217" priority="1900" stopIfTrue="1" operator="equal">
      <formula>"Partially tested"</formula>
    </cfRule>
  </conditionalFormatting>
  <conditionalFormatting sqref="D374:D375">
    <cfRule type="cellIs" dxfId="2216" priority="1851" stopIfTrue="1" operator="equal">
      <formula>"Minor"</formula>
    </cfRule>
    <cfRule type="cellIs" dxfId="2215" priority="1852" stopIfTrue="1" operator="equal">
      <formula>"Not implemented"</formula>
    </cfRule>
    <cfRule type="cellIs" dxfId="2214" priority="1853" stopIfTrue="1" operator="equal">
      <formula>"Not tested"</formula>
    </cfRule>
    <cfRule type="cellIs" dxfId="2213" priority="1854" stopIfTrue="1" operator="equal">
      <formula>"Not available"</formula>
    </cfRule>
    <cfRule type="cellIs" dxfId="2212" priority="1855" stopIfTrue="1" operator="equal">
      <formula>"Critical"</formula>
    </cfRule>
    <cfRule type="cellIs" dxfId="2211" priority="1856" stopIfTrue="1" operator="equal">
      <formula>"Major"</formula>
    </cfRule>
    <cfRule type="cellIs" dxfId="2210" priority="1857" stopIfTrue="1" operator="equal">
      <formula>"Average"</formula>
    </cfRule>
    <cfRule type="cellIs" dxfId="2209" priority="1858" stopIfTrue="1" operator="equal">
      <formula>"OK"</formula>
    </cfRule>
    <cfRule type="cellIs" dxfId="2208" priority="1859" stopIfTrue="1" operator="equal">
      <formula>"Enhancement"</formula>
    </cfRule>
    <cfRule type="cellIs" dxfId="2207" priority="1860" stopIfTrue="1" operator="equal">
      <formula>"Partially tested"</formula>
    </cfRule>
  </conditionalFormatting>
  <conditionalFormatting sqref="D324:D325">
    <cfRule type="cellIs" dxfId="2206" priority="2341" stopIfTrue="1" operator="equal">
      <formula>"Minor"</formula>
    </cfRule>
    <cfRule type="cellIs" dxfId="2205" priority="2342" stopIfTrue="1" operator="equal">
      <formula>"Not implemented"</formula>
    </cfRule>
    <cfRule type="cellIs" dxfId="2204" priority="2343" stopIfTrue="1" operator="equal">
      <formula>"Not tested"</formula>
    </cfRule>
    <cfRule type="cellIs" dxfId="2203" priority="2344" stopIfTrue="1" operator="equal">
      <formula>"Not available"</formula>
    </cfRule>
    <cfRule type="cellIs" dxfId="2202" priority="2345" stopIfTrue="1" operator="equal">
      <formula>"Critical"</formula>
    </cfRule>
    <cfRule type="cellIs" dxfId="2201" priority="2346" stopIfTrue="1" operator="equal">
      <formula>"Major"</formula>
    </cfRule>
    <cfRule type="cellIs" dxfId="2200" priority="2347" stopIfTrue="1" operator="equal">
      <formula>"Average"</formula>
    </cfRule>
    <cfRule type="cellIs" dxfId="2199" priority="2348" stopIfTrue="1" operator="equal">
      <formula>"OK"</formula>
    </cfRule>
    <cfRule type="cellIs" dxfId="2198" priority="2349" stopIfTrue="1" operator="equal">
      <formula>"Enhancement"</formula>
    </cfRule>
    <cfRule type="cellIs" dxfId="2197" priority="2350" stopIfTrue="1" operator="equal">
      <formula>"Partially tested"</formula>
    </cfRule>
  </conditionalFormatting>
  <conditionalFormatting sqref="G317:I317">
    <cfRule type="cellIs" dxfId="2196" priority="2421" stopIfTrue="1" operator="equal">
      <formula>"Minor"</formula>
    </cfRule>
    <cfRule type="cellIs" dxfId="2195" priority="2422" stopIfTrue="1" operator="equal">
      <formula>"Not implemented"</formula>
    </cfRule>
    <cfRule type="cellIs" dxfId="2194" priority="2423" stopIfTrue="1" operator="equal">
      <formula>"Not tested"</formula>
    </cfRule>
    <cfRule type="cellIs" dxfId="2193" priority="2424" stopIfTrue="1" operator="equal">
      <formula>"Not available"</formula>
    </cfRule>
    <cfRule type="cellIs" dxfId="2192" priority="2425" stopIfTrue="1" operator="equal">
      <formula>"Critical"</formula>
    </cfRule>
    <cfRule type="cellIs" dxfId="2191" priority="2426" stopIfTrue="1" operator="equal">
      <formula>"Major"</formula>
    </cfRule>
    <cfRule type="cellIs" dxfId="2190" priority="2427" stopIfTrue="1" operator="equal">
      <formula>"Average"</formula>
    </cfRule>
    <cfRule type="cellIs" dxfId="2189" priority="2428" stopIfTrue="1" operator="equal">
      <formula>"OK"</formula>
    </cfRule>
    <cfRule type="cellIs" dxfId="2188" priority="2429" stopIfTrue="1" operator="equal">
      <formula>"Enhancement"</formula>
    </cfRule>
    <cfRule type="cellIs" dxfId="2187" priority="2430" stopIfTrue="1" operator="equal">
      <formula>"Partially tested"</formula>
    </cfRule>
  </conditionalFormatting>
  <conditionalFormatting sqref="E318:I319">
    <cfRule type="cellIs" dxfId="2186" priority="2411" stopIfTrue="1" operator="equal">
      <formula>"Minor"</formula>
    </cfRule>
    <cfRule type="cellIs" dxfId="2185" priority="2412" stopIfTrue="1" operator="equal">
      <formula>"Not implemented"</formula>
    </cfRule>
    <cfRule type="cellIs" dxfId="2184" priority="2413" stopIfTrue="1" operator="equal">
      <formula>"Not tested"</formula>
    </cfRule>
    <cfRule type="cellIs" dxfId="2183" priority="2414" stopIfTrue="1" operator="equal">
      <formula>"Not available"</formula>
    </cfRule>
    <cfRule type="cellIs" dxfId="2182" priority="2415" stopIfTrue="1" operator="equal">
      <formula>"Critical"</formula>
    </cfRule>
    <cfRule type="cellIs" dxfId="2181" priority="2416" stopIfTrue="1" operator="equal">
      <formula>"Major"</formula>
    </cfRule>
    <cfRule type="cellIs" dxfId="2180" priority="2417" stopIfTrue="1" operator="equal">
      <formula>"Average"</formula>
    </cfRule>
    <cfRule type="cellIs" dxfId="2179" priority="2418" stopIfTrue="1" operator="equal">
      <formula>"OK"</formula>
    </cfRule>
    <cfRule type="cellIs" dxfId="2178" priority="2419" stopIfTrue="1" operator="equal">
      <formula>"Enhancement"</formula>
    </cfRule>
    <cfRule type="cellIs" dxfId="2177" priority="2420" stopIfTrue="1" operator="equal">
      <formula>"Partially tested"</formula>
    </cfRule>
  </conditionalFormatting>
  <conditionalFormatting sqref="E374:I375">
    <cfRule type="cellIs" dxfId="2176" priority="1861" stopIfTrue="1" operator="equal">
      <formula>"Minor"</formula>
    </cfRule>
    <cfRule type="cellIs" dxfId="2175" priority="1862" stopIfTrue="1" operator="equal">
      <formula>"Not implemented"</formula>
    </cfRule>
    <cfRule type="cellIs" dxfId="2174" priority="1863" stopIfTrue="1" operator="equal">
      <formula>"Not tested"</formula>
    </cfRule>
    <cfRule type="cellIs" dxfId="2173" priority="1864" stopIfTrue="1" operator="equal">
      <formula>"Not available"</formula>
    </cfRule>
    <cfRule type="cellIs" dxfId="2172" priority="1865" stopIfTrue="1" operator="equal">
      <formula>"Critical"</formula>
    </cfRule>
    <cfRule type="cellIs" dxfId="2171" priority="1866" stopIfTrue="1" operator="equal">
      <formula>"Major"</formula>
    </cfRule>
    <cfRule type="cellIs" dxfId="2170" priority="1867" stopIfTrue="1" operator="equal">
      <formula>"Average"</formula>
    </cfRule>
    <cfRule type="cellIs" dxfId="2169" priority="1868" stopIfTrue="1" operator="equal">
      <formula>"OK"</formula>
    </cfRule>
    <cfRule type="cellIs" dxfId="2168" priority="1869" stopIfTrue="1" operator="equal">
      <formula>"Enhancement"</formula>
    </cfRule>
    <cfRule type="cellIs" dxfId="2167" priority="1870" stopIfTrue="1" operator="equal">
      <formula>"Partially tested"</formula>
    </cfRule>
  </conditionalFormatting>
  <conditionalFormatting sqref="G373:I373">
    <cfRule type="cellIs" dxfId="2166" priority="1871" stopIfTrue="1" operator="equal">
      <formula>"Minor"</formula>
    </cfRule>
    <cfRule type="cellIs" dxfId="2165" priority="1872" stopIfTrue="1" operator="equal">
      <formula>"Not implemented"</formula>
    </cfRule>
    <cfRule type="cellIs" dxfId="2164" priority="1873" stopIfTrue="1" operator="equal">
      <formula>"Not tested"</formula>
    </cfRule>
    <cfRule type="cellIs" dxfId="2163" priority="1874" stopIfTrue="1" operator="equal">
      <formula>"Not available"</formula>
    </cfRule>
    <cfRule type="cellIs" dxfId="2162" priority="1875" stopIfTrue="1" operator="equal">
      <formula>"Critical"</formula>
    </cfRule>
    <cfRule type="cellIs" dxfId="2161" priority="1876" stopIfTrue="1" operator="equal">
      <formula>"Major"</formula>
    </cfRule>
    <cfRule type="cellIs" dxfId="2160" priority="1877" stopIfTrue="1" operator="equal">
      <formula>"Average"</formula>
    </cfRule>
    <cfRule type="cellIs" dxfId="2159" priority="1878" stopIfTrue="1" operator="equal">
      <formula>"OK"</formula>
    </cfRule>
    <cfRule type="cellIs" dxfId="2158" priority="1879" stopIfTrue="1" operator="equal">
      <formula>"Enhancement"</formula>
    </cfRule>
    <cfRule type="cellIs" dxfId="2157" priority="1880" stopIfTrue="1" operator="equal">
      <formula>"Partially tested"</formula>
    </cfRule>
  </conditionalFormatting>
  <conditionalFormatting sqref="D327:D328">
    <cfRule type="cellIs" dxfId="2156" priority="2311" stopIfTrue="1" operator="equal">
      <formula>"Minor"</formula>
    </cfRule>
    <cfRule type="cellIs" dxfId="2155" priority="2312" stopIfTrue="1" operator="equal">
      <formula>"Not implemented"</formula>
    </cfRule>
    <cfRule type="cellIs" dxfId="2154" priority="2313" stopIfTrue="1" operator="equal">
      <formula>"Not tested"</formula>
    </cfRule>
    <cfRule type="cellIs" dxfId="2153" priority="2314" stopIfTrue="1" operator="equal">
      <formula>"Not available"</formula>
    </cfRule>
    <cfRule type="cellIs" dxfId="2152" priority="2315" stopIfTrue="1" operator="equal">
      <formula>"Critical"</formula>
    </cfRule>
    <cfRule type="cellIs" dxfId="2151" priority="2316" stopIfTrue="1" operator="equal">
      <formula>"Major"</formula>
    </cfRule>
    <cfRule type="cellIs" dxfId="2150" priority="2317" stopIfTrue="1" operator="equal">
      <formula>"Average"</formula>
    </cfRule>
    <cfRule type="cellIs" dxfId="2149" priority="2318" stopIfTrue="1" operator="equal">
      <formula>"OK"</formula>
    </cfRule>
    <cfRule type="cellIs" dxfId="2148" priority="2319" stopIfTrue="1" operator="equal">
      <formula>"Enhancement"</formula>
    </cfRule>
    <cfRule type="cellIs" dxfId="2147" priority="2320" stopIfTrue="1" operator="equal">
      <formula>"Partially tested"</formula>
    </cfRule>
  </conditionalFormatting>
  <conditionalFormatting sqref="G326:I326">
    <cfRule type="cellIs" dxfId="2146" priority="2331" stopIfTrue="1" operator="equal">
      <formula>"Minor"</formula>
    </cfRule>
    <cfRule type="cellIs" dxfId="2145" priority="2332" stopIfTrue="1" operator="equal">
      <formula>"Not implemented"</formula>
    </cfRule>
    <cfRule type="cellIs" dxfId="2144" priority="2333" stopIfTrue="1" operator="equal">
      <formula>"Not tested"</formula>
    </cfRule>
    <cfRule type="cellIs" dxfId="2143" priority="2334" stopIfTrue="1" operator="equal">
      <formula>"Not available"</formula>
    </cfRule>
    <cfRule type="cellIs" dxfId="2142" priority="2335" stopIfTrue="1" operator="equal">
      <formula>"Critical"</formula>
    </cfRule>
    <cfRule type="cellIs" dxfId="2141" priority="2336" stopIfTrue="1" operator="equal">
      <formula>"Major"</formula>
    </cfRule>
    <cfRule type="cellIs" dxfId="2140" priority="2337" stopIfTrue="1" operator="equal">
      <formula>"Average"</formula>
    </cfRule>
    <cfRule type="cellIs" dxfId="2139" priority="2338" stopIfTrue="1" operator="equal">
      <formula>"OK"</formula>
    </cfRule>
    <cfRule type="cellIs" dxfId="2138" priority="2339" stopIfTrue="1" operator="equal">
      <formula>"Enhancement"</formula>
    </cfRule>
    <cfRule type="cellIs" dxfId="2137" priority="2340" stopIfTrue="1" operator="equal">
      <formula>"Partially tested"</formula>
    </cfRule>
  </conditionalFormatting>
  <conditionalFormatting sqref="E327:I328">
    <cfRule type="cellIs" dxfId="2136" priority="2321" stopIfTrue="1" operator="equal">
      <formula>"Minor"</formula>
    </cfRule>
    <cfRule type="cellIs" dxfId="2135" priority="2322" stopIfTrue="1" operator="equal">
      <formula>"Not implemented"</formula>
    </cfRule>
    <cfRule type="cellIs" dxfId="2134" priority="2323" stopIfTrue="1" operator="equal">
      <formula>"Not tested"</formula>
    </cfRule>
    <cfRule type="cellIs" dxfId="2133" priority="2324" stopIfTrue="1" operator="equal">
      <formula>"Not available"</formula>
    </cfRule>
    <cfRule type="cellIs" dxfId="2132" priority="2325" stopIfTrue="1" operator="equal">
      <formula>"Critical"</formula>
    </cfRule>
    <cfRule type="cellIs" dxfId="2131" priority="2326" stopIfTrue="1" operator="equal">
      <formula>"Major"</formula>
    </cfRule>
    <cfRule type="cellIs" dxfId="2130" priority="2327" stopIfTrue="1" operator="equal">
      <formula>"Average"</formula>
    </cfRule>
    <cfRule type="cellIs" dxfId="2129" priority="2328" stopIfTrue="1" operator="equal">
      <formula>"OK"</formula>
    </cfRule>
    <cfRule type="cellIs" dxfId="2128" priority="2329" stopIfTrue="1" operator="equal">
      <formula>"Enhancement"</formula>
    </cfRule>
    <cfRule type="cellIs" dxfId="2127" priority="2330" stopIfTrue="1" operator="equal">
      <formula>"Partially tested"</formula>
    </cfRule>
  </conditionalFormatting>
  <conditionalFormatting sqref="G329:I329">
    <cfRule type="cellIs" dxfId="2126" priority="2301" stopIfTrue="1" operator="equal">
      <formula>"Minor"</formula>
    </cfRule>
    <cfRule type="cellIs" dxfId="2125" priority="2302" stopIfTrue="1" operator="equal">
      <formula>"Not implemented"</formula>
    </cfRule>
    <cfRule type="cellIs" dxfId="2124" priority="2303" stopIfTrue="1" operator="equal">
      <formula>"Not tested"</formula>
    </cfRule>
    <cfRule type="cellIs" dxfId="2123" priority="2304" stopIfTrue="1" operator="equal">
      <formula>"Not available"</formula>
    </cfRule>
    <cfRule type="cellIs" dxfId="2122" priority="2305" stopIfTrue="1" operator="equal">
      <formula>"Critical"</formula>
    </cfRule>
    <cfRule type="cellIs" dxfId="2121" priority="2306" stopIfTrue="1" operator="equal">
      <formula>"Major"</formula>
    </cfRule>
    <cfRule type="cellIs" dxfId="2120" priority="2307" stopIfTrue="1" operator="equal">
      <formula>"Average"</formula>
    </cfRule>
    <cfRule type="cellIs" dxfId="2119" priority="2308" stopIfTrue="1" operator="equal">
      <formula>"OK"</formula>
    </cfRule>
    <cfRule type="cellIs" dxfId="2118" priority="2309" stopIfTrue="1" operator="equal">
      <formula>"Enhancement"</formula>
    </cfRule>
    <cfRule type="cellIs" dxfId="2117" priority="2310" stopIfTrue="1" operator="equal">
      <formula>"Partially tested"</formula>
    </cfRule>
  </conditionalFormatting>
  <conditionalFormatting sqref="E330:I332">
    <cfRule type="cellIs" dxfId="2116" priority="2291" stopIfTrue="1" operator="equal">
      <formula>"Minor"</formula>
    </cfRule>
    <cfRule type="cellIs" dxfId="2115" priority="2292" stopIfTrue="1" operator="equal">
      <formula>"Not implemented"</formula>
    </cfRule>
    <cfRule type="cellIs" dxfId="2114" priority="2293" stopIfTrue="1" operator="equal">
      <formula>"Not tested"</formula>
    </cfRule>
    <cfRule type="cellIs" dxfId="2113" priority="2294" stopIfTrue="1" operator="equal">
      <formula>"Not available"</formula>
    </cfRule>
    <cfRule type="cellIs" dxfId="2112" priority="2295" stopIfTrue="1" operator="equal">
      <formula>"Critical"</formula>
    </cfRule>
    <cfRule type="cellIs" dxfId="2111" priority="2296" stopIfTrue="1" operator="equal">
      <formula>"Major"</formula>
    </cfRule>
    <cfRule type="cellIs" dxfId="2110" priority="2297" stopIfTrue="1" operator="equal">
      <formula>"Average"</formula>
    </cfRule>
    <cfRule type="cellIs" dxfId="2109" priority="2298" stopIfTrue="1" operator="equal">
      <formula>"OK"</formula>
    </cfRule>
    <cfRule type="cellIs" dxfId="2108" priority="2299" stopIfTrue="1" operator="equal">
      <formula>"Enhancement"</formula>
    </cfRule>
    <cfRule type="cellIs" dxfId="2107" priority="2300" stopIfTrue="1" operator="equal">
      <formula>"Partially tested"</formula>
    </cfRule>
  </conditionalFormatting>
  <conditionalFormatting sqref="D321:D322">
    <cfRule type="cellIs" dxfId="2106" priority="2371" stopIfTrue="1" operator="equal">
      <formula>"Minor"</formula>
    </cfRule>
    <cfRule type="cellIs" dxfId="2105" priority="2372" stopIfTrue="1" operator="equal">
      <formula>"Not implemented"</formula>
    </cfRule>
    <cfRule type="cellIs" dxfId="2104" priority="2373" stopIfTrue="1" operator="equal">
      <formula>"Not tested"</formula>
    </cfRule>
    <cfRule type="cellIs" dxfId="2103" priority="2374" stopIfTrue="1" operator="equal">
      <formula>"Not available"</formula>
    </cfRule>
    <cfRule type="cellIs" dxfId="2102" priority="2375" stopIfTrue="1" operator="equal">
      <formula>"Critical"</formula>
    </cfRule>
    <cfRule type="cellIs" dxfId="2101" priority="2376" stopIfTrue="1" operator="equal">
      <formula>"Major"</formula>
    </cfRule>
    <cfRule type="cellIs" dxfId="2100" priority="2377" stopIfTrue="1" operator="equal">
      <formula>"Average"</formula>
    </cfRule>
    <cfRule type="cellIs" dxfId="2099" priority="2378" stopIfTrue="1" operator="equal">
      <formula>"OK"</formula>
    </cfRule>
    <cfRule type="cellIs" dxfId="2098" priority="2379" stopIfTrue="1" operator="equal">
      <formula>"Enhancement"</formula>
    </cfRule>
    <cfRule type="cellIs" dxfId="2097" priority="2380" stopIfTrue="1" operator="equal">
      <formula>"Partially tested"</formula>
    </cfRule>
  </conditionalFormatting>
  <conditionalFormatting sqref="E321:I322">
    <cfRule type="cellIs" dxfId="2096" priority="2381" stopIfTrue="1" operator="equal">
      <formula>"Minor"</formula>
    </cfRule>
    <cfRule type="cellIs" dxfId="2095" priority="2382" stopIfTrue="1" operator="equal">
      <formula>"Not implemented"</formula>
    </cfRule>
    <cfRule type="cellIs" dxfId="2094" priority="2383" stopIfTrue="1" operator="equal">
      <formula>"Not tested"</formula>
    </cfRule>
    <cfRule type="cellIs" dxfId="2093" priority="2384" stopIfTrue="1" operator="equal">
      <formula>"Not available"</formula>
    </cfRule>
    <cfRule type="cellIs" dxfId="2092" priority="2385" stopIfTrue="1" operator="equal">
      <formula>"Critical"</formula>
    </cfRule>
    <cfRule type="cellIs" dxfId="2091" priority="2386" stopIfTrue="1" operator="equal">
      <formula>"Major"</formula>
    </cfRule>
    <cfRule type="cellIs" dxfId="2090" priority="2387" stopIfTrue="1" operator="equal">
      <formula>"Average"</formula>
    </cfRule>
    <cfRule type="cellIs" dxfId="2089" priority="2388" stopIfTrue="1" operator="equal">
      <formula>"OK"</formula>
    </cfRule>
    <cfRule type="cellIs" dxfId="2088" priority="2389" stopIfTrue="1" operator="equal">
      <formula>"Enhancement"</formula>
    </cfRule>
    <cfRule type="cellIs" dxfId="2087" priority="2390" stopIfTrue="1" operator="equal">
      <formula>"Partially tested"</formula>
    </cfRule>
  </conditionalFormatting>
  <conditionalFormatting sqref="G320:I320">
    <cfRule type="cellIs" dxfId="2086" priority="2391" stopIfTrue="1" operator="equal">
      <formula>"Minor"</formula>
    </cfRule>
    <cfRule type="cellIs" dxfId="2085" priority="2392" stopIfTrue="1" operator="equal">
      <formula>"Not implemented"</formula>
    </cfRule>
    <cfRule type="cellIs" dxfId="2084" priority="2393" stopIfTrue="1" operator="equal">
      <formula>"Not tested"</formula>
    </cfRule>
    <cfRule type="cellIs" dxfId="2083" priority="2394" stopIfTrue="1" operator="equal">
      <formula>"Not available"</formula>
    </cfRule>
    <cfRule type="cellIs" dxfId="2082" priority="2395" stopIfTrue="1" operator="equal">
      <formula>"Critical"</formula>
    </cfRule>
    <cfRule type="cellIs" dxfId="2081" priority="2396" stopIfTrue="1" operator="equal">
      <formula>"Major"</formula>
    </cfRule>
    <cfRule type="cellIs" dxfId="2080" priority="2397" stopIfTrue="1" operator="equal">
      <formula>"Average"</formula>
    </cfRule>
    <cfRule type="cellIs" dxfId="2079" priority="2398" stopIfTrue="1" operator="equal">
      <formula>"OK"</formula>
    </cfRule>
    <cfRule type="cellIs" dxfId="2078" priority="2399" stopIfTrue="1" operator="equal">
      <formula>"Enhancement"</formula>
    </cfRule>
    <cfRule type="cellIs" dxfId="2077" priority="2400" stopIfTrue="1" operator="equal">
      <formula>"Partially tested"</formula>
    </cfRule>
  </conditionalFormatting>
  <conditionalFormatting sqref="D377:D378">
    <cfRule type="cellIs" dxfId="2076" priority="1821" stopIfTrue="1" operator="equal">
      <formula>"Minor"</formula>
    </cfRule>
    <cfRule type="cellIs" dxfId="2075" priority="1822" stopIfTrue="1" operator="equal">
      <formula>"Not implemented"</formula>
    </cfRule>
    <cfRule type="cellIs" dxfId="2074" priority="1823" stopIfTrue="1" operator="equal">
      <formula>"Not tested"</formula>
    </cfRule>
    <cfRule type="cellIs" dxfId="2073" priority="1824" stopIfTrue="1" operator="equal">
      <formula>"Not available"</formula>
    </cfRule>
    <cfRule type="cellIs" dxfId="2072" priority="1825" stopIfTrue="1" operator="equal">
      <formula>"Critical"</formula>
    </cfRule>
    <cfRule type="cellIs" dxfId="2071" priority="1826" stopIfTrue="1" operator="equal">
      <formula>"Major"</formula>
    </cfRule>
    <cfRule type="cellIs" dxfId="2070" priority="1827" stopIfTrue="1" operator="equal">
      <formula>"Average"</formula>
    </cfRule>
    <cfRule type="cellIs" dxfId="2069" priority="1828" stopIfTrue="1" operator="equal">
      <formula>"OK"</formula>
    </cfRule>
    <cfRule type="cellIs" dxfId="2068" priority="1829" stopIfTrue="1" operator="equal">
      <formula>"Enhancement"</formula>
    </cfRule>
    <cfRule type="cellIs" dxfId="2067" priority="1830" stopIfTrue="1" operator="equal">
      <formula>"Partially tested"</formula>
    </cfRule>
  </conditionalFormatting>
  <conditionalFormatting sqref="E324:I325">
    <cfRule type="cellIs" dxfId="2066" priority="2351" stopIfTrue="1" operator="equal">
      <formula>"Minor"</formula>
    </cfRule>
    <cfRule type="cellIs" dxfId="2065" priority="2352" stopIfTrue="1" operator="equal">
      <formula>"Not implemented"</formula>
    </cfRule>
    <cfRule type="cellIs" dxfId="2064" priority="2353" stopIfTrue="1" operator="equal">
      <formula>"Not tested"</formula>
    </cfRule>
    <cfRule type="cellIs" dxfId="2063" priority="2354" stopIfTrue="1" operator="equal">
      <formula>"Not available"</formula>
    </cfRule>
    <cfRule type="cellIs" dxfId="2062" priority="2355" stopIfTrue="1" operator="equal">
      <formula>"Critical"</formula>
    </cfRule>
    <cfRule type="cellIs" dxfId="2061" priority="2356" stopIfTrue="1" operator="equal">
      <formula>"Major"</formula>
    </cfRule>
    <cfRule type="cellIs" dxfId="2060" priority="2357" stopIfTrue="1" operator="equal">
      <formula>"Average"</formula>
    </cfRule>
    <cfRule type="cellIs" dxfId="2059" priority="2358" stopIfTrue="1" operator="equal">
      <formula>"OK"</formula>
    </cfRule>
    <cfRule type="cellIs" dxfId="2058" priority="2359" stopIfTrue="1" operator="equal">
      <formula>"Enhancement"</formula>
    </cfRule>
    <cfRule type="cellIs" dxfId="2057" priority="2360" stopIfTrue="1" operator="equal">
      <formula>"Partially tested"</formula>
    </cfRule>
  </conditionalFormatting>
  <conditionalFormatting sqref="G323:I323">
    <cfRule type="cellIs" dxfId="2056" priority="2361" stopIfTrue="1" operator="equal">
      <formula>"Minor"</formula>
    </cfRule>
    <cfRule type="cellIs" dxfId="2055" priority="2362" stopIfTrue="1" operator="equal">
      <formula>"Not implemented"</formula>
    </cfRule>
    <cfRule type="cellIs" dxfId="2054" priority="2363" stopIfTrue="1" operator="equal">
      <formula>"Not tested"</formula>
    </cfRule>
    <cfRule type="cellIs" dxfId="2053" priority="2364" stopIfTrue="1" operator="equal">
      <formula>"Not available"</formula>
    </cfRule>
    <cfRule type="cellIs" dxfId="2052" priority="2365" stopIfTrue="1" operator="equal">
      <formula>"Critical"</formula>
    </cfRule>
    <cfRule type="cellIs" dxfId="2051" priority="2366" stopIfTrue="1" operator="equal">
      <formula>"Major"</formula>
    </cfRule>
    <cfRule type="cellIs" dxfId="2050" priority="2367" stopIfTrue="1" operator="equal">
      <formula>"Average"</formula>
    </cfRule>
    <cfRule type="cellIs" dxfId="2049" priority="2368" stopIfTrue="1" operator="equal">
      <formula>"OK"</formula>
    </cfRule>
    <cfRule type="cellIs" dxfId="2048" priority="2369" stopIfTrue="1" operator="equal">
      <formula>"Enhancement"</formula>
    </cfRule>
    <cfRule type="cellIs" dxfId="2047" priority="2370" stopIfTrue="1" operator="equal">
      <formula>"Partially tested"</formula>
    </cfRule>
  </conditionalFormatting>
  <conditionalFormatting sqref="D383:D384">
    <cfRule type="cellIs" dxfId="2046" priority="1761" stopIfTrue="1" operator="equal">
      <formula>"Minor"</formula>
    </cfRule>
    <cfRule type="cellIs" dxfId="2045" priority="1762" stopIfTrue="1" operator="equal">
      <formula>"Not implemented"</formula>
    </cfRule>
    <cfRule type="cellIs" dxfId="2044" priority="1763" stopIfTrue="1" operator="equal">
      <formula>"Not tested"</formula>
    </cfRule>
    <cfRule type="cellIs" dxfId="2043" priority="1764" stopIfTrue="1" operator="equal">
      <formula>"Not available"</formula>
    </cfRule>
    <cfRule type="cellIs" dxfId="2042" priority="1765" stopIfTrue="1" operator="equal">
      <formula>"Critical"</formula>
    </cfRule>
    <cfRule type="cellIs" dxfId="2041" priority="1766" stopIfTrue="1" operator="equal">
      <formula>"Major"</formula>
    </cfRule>
    <cfRule type="cellIs" dxfId="2040" priority="1767" stopIfTrue="1" operator="equal">
      <formula>"Average"</formula>
    </cfRule>
    <cfRule type="cellIs" dxfId="2039" priority="1768" stopIfTrue="1" operator="equal">
      <formula>"OK"</formula>
    </cfRule>
    <cfRule type="cellIs" dxfId="2038" priority="1769" stopIfTrue="1" operator="equal">
      <formula>"Enhancement"</formula>
    </cfRule>
    <cfRule type="cellIs" dxfId="2037" priority="1770" stopIfTrue="1" operator="equal">
      <formula>"Partially tested"</formula>
    </cfRule>
  </conditionalFormatting>
  <conditionalFormatting sqref="G379:I379">
    <cfRule type="cellIs" dxfId="2036" priority="1811" stopIfTrue="1" operator="equal">
      <formula>"Minor"</formula>
    </cfRule>
    <cfRule type="cellIs" dxfId="2035" priority="1812" stopIfTrue="1" operator="equal">
      <formula>"Not implemented"</formula>
    </cfRule>
    <cfRule type="cellIs" dxfId="2034" priority="1813" stopIfTrue="1" operator="equal">
      <formula>"Not tested"</formula>
    </cfRule>
    <cfRule type="cellIs" dxfId="2033" priority="1814" stopIfTrue="1" operator="equal">
      <formula>"Not available"</formula>
    </cfRule>
    <cfRule type="cellIs" dxfId="2032" priority="1815" stopIfTrue="1" operator="equal">
      <formula>"Critical"</formula>
    </cfRule>
    <cfRule type="cellIs" dxfId="2031" priority="1816" stopIfTrue="1" operator="equal">
      <formula>"Major"</formula>
    </cfRule>
    <cfRule type="cellIs" dxfId="2030" priority="1817" stopIfTrue="1" operator="equal">
      <formula>"Average"</formula>
    </cfRule>
    <cfRule type="cellIs" dxfId="2029" priority="1818" stopIfTrue="1" operator="equal">
      <formula>"OK"</formula>
    </cfRule>
    <cfRule type="cellIs" dxfId="2028" priority="1819" stopIfTrue="1" operator="equal">
      <formula>"Enhancement"</formula>
    </cfRule>
    <cfRule type="cellIs" dxfId="2027" priority="1820" stopIfTrue="1" operator="equal">
      <formula>"Partially tested"</formula>
    </cfRule>
  </conditionalFormatting>
  <conditionalFormatting sqref="E380:I381">
    <cfRule type="cellIs" dxfId="2026" priority="1801" stopIfTrue="1" operator="equal">
      <formula>"Minor"</formula>
    </cfRule>
    <cfRule type="cellIs" dxfId="2025" priority="1802" stopIfTrue="1" operator="equal">
      <formula>"Not implemented"</formula>
    </cfRule>
    <cfRule type="cellIs" dxfId="2024" priority="1803" stopIfTrue="1" operator="equal">
      <formula>"Not tested"</formula>
    </cfRule>
    <cfRule type="cellIs" dxfId="2023" priority="1804" stopIfTrue="1" operator="equal">
      <formula>"Not available"</formula>
    </cfRule>
    <cfRule type="cellIs" dxfId="2022" priority="1805" stopIfTrue="1" operator="equal">
      <formula>"Critical"</formula>
    </cfRule>
    <cfRule type="cellIs" dxfId="2021" priority="1806" stopIfTrue="1" operator="equal">
      <formula>"Major"</formula>
    </cfRule>
    <cfRule type="cellIs" dxfId="2020" priority="1807" stopIfTrue="1" operator="equal">
      <formula>"Average"</formula>
    </cfRule>
    <cfRule type="cellIs" dxfId="2019" priority="1808" stopIfTrue="1" operator="equal">
      <formula>"OK"</formula>
    </cfRule>
    <cfRule type="cellIs" dxfId="2018" priority="1809" stopIfTrue="1" operator="equal">
      <formula>"Enhancement"</formula>
    </cfRule>
    <cfRule type="cellIs" dxfId="2017" priority="1810" stopIfTrue="1" operator="equal">
      <formula>"Partially tested"</formula>
    </cfRule>
  </conditionalFormatting>
  <conditionalFormatting sqref="D380:D381">
    <cfRule type="cellIs" dxfId="2016" priority="1791" stopIfTrue="1" operator="equal">
      <formula>"Minor"</formula>
    </cfRule>
    <cfRule type="cellIs" dxfId="2015" priority="1792" stopIfTrue="1" operator="equal">
      <formula>"Not implemented"</formula>
    </cfRule>
    <cfRule type="cellIs" dxfId="2014" priority="1793" stopIfTrue="1" operator="equal">
      <formula>"Not tested"</formula>
    </cfRule>
    <cfRule type="cellIs" dxfId="2013" priority="1794" stopIfTrue="1" operator="equal">
      <formula>"Not available"</formula>
    </cfRule>
    <cfRule type="cellIs" dxfId="2012" priority="1795" stopIfTrue="1" operator="equal">
      <formula>"Critical"</formula>
    </cfRule>
    <cfRule type="cellIs" dxfId="2011" priority="1796" stopIfTrue="1" operator="equal">
      <formula>"Major"</formula>
    </cfRule>
    <cfRule type="cellIs" dxfId="2010" priority="1797" stopIfTrue="1" operator="equal">
      <formula>"Average"</formula>
    </cfRule>
    <cfRule type="cellIs" dxfId="2009" priority="1798" stopIfTrue="1" operator="equal">
      <formula>"OK"</formula>
    </cfRule>
    <cfRule type="cellIs" dxfId="2008" priority="1799" stopIfTrue="1" operator="equal">
      <formula>"Enhancement"</formula>
    </cfRule>
    <cfRule type="cellIs" dxfId="2007" priority="1800" stopIfTrue="1" operator="equal">
      <formula>"Partially tested"</formula>
    </cfRule>
  </conditionalFormatting>
  <conditionalFormatting sqref="G385:I385">
    <cfRule type="cellIs" dxfId="2006" priority="1751" stopIfTrue="1" operator="equal">
      <formula>"Minor"</formula>
    </cfRule>
    <cfRule type="cellIs" dxfId="2005" priority="1752" stopIfTrue="1" operator="equal">
      <formula>"Not implemented"</formula>
    </cfRule>
    <cfRule type="cellIs" dxfId="2004" priority="1753" stopIfTrue="1" operator="equal">
      <formula>"Not tested"</formula>
    </cfRule>
    <cfRule type="cellIs" dxfId="2003" priority="1754" stopIfTrue="1" operator="equal">
      <formula>"Not available"</formula>
    </cfRule>
    <cfRule type="cellIs" dxfId="2002" priority="1755" stopIfTrue="1" operator="equal">
      <formula>"Critical"</formula>
    </cfRule>
    <cfRule type="cellIs" dxfId="2001" priority="1756" stopIfTrue="1" operator="equal">
      <formula>"Major"</formula>
    </cfRule>
    <cfRule type="cellIs" dxfId="2000" priority="1757" stopIfTrue="1" operator="equal">
      <formula>"Average"</formula>
    </cfRule>
    <cfRule type="cellIs" dxfId="1999" priority="1758" stopIfTrue="1" operator="equal">
      <formula>"OK"</formula>
    </cfRule>
    <cfRule type="cellIs" dxfId="1998" priority="1759" stopIfTrue="1" operator="equal">
      <formula>"Enhancement"</formula>
    </cfRule>
    <cfRule type="cellIs" dxfId="1997" priority="1760" stopIfTrue="1" operator="equal">
      <formula>"Partially tested"</formula>
    </cfRule>
  </conditionalFormatting>
  <conditionalFormatting sqref="E386:I387">
    <cfRule type="cellIs" dxfId="1996" priority="1741" stopIfTrue="1" operator="equal">
      <formula>"Minor"</formula>
    </cfRule>
    <cfRule type="cellIs" dxfId="1995" priority="1742" stopIfTrue="1" operator="equal">
      <formula>"Not implemented"</formula>
    </cfRule>
    <cfRule type="cellIs" dxfId="1994" priority="1743" stopIfTrue="1" operator="equal">
      <formula>"Not tested"</formula>
    </cfRule>
    <cfRule type="cellIs" dxfId="1993" priority="1744" stopIfTrue="1" operator="equal">
      <formula>"Not available"</formula>
    </cfRule>
    <cfRule type="cellIs" dxfId="1992" priority="1745" stopIfTrue="1" operator="equal">
      <formula>"Critical"</formula>
    </cfRule>
    <cfRule type="cellIs" dxfId="1991" priority="1746" stopIfTrue="1" operator="equal">
      <formula>"Major"</formula>
    </cfRule>
    <cfRule type="cellIs" dxfId="1990" priority="1747" stopIfTrue="1" operator="equal">
      <formula>"Average"</formula>
    </cfRule>
    <cfRule type="cellIs" dxfId="1989" priority="1748" stopIfTrue="1" operator="equal">
      <formula>"OK"</formula>
    </cfRule>
    <cfRule type="cellIs" dxfId="1988" priority="1749" stopIfTrue="1" operator="equal">
      <formula>"Enhancement"</formula>
    </cfRule>
    <cfRule type="cellIs" dxfId="1987" priority="1750" stopIfTrue="1" operator="equal">
      <formula>"Partially tested"</formula>
    </cfRule>
  </conditionalFormatting>
  <conditionalFormatting sqref="D330 D332">
    <cfRule type="cellIs" dxfId="1986" priority="2281" stopIfTrue="1" operator="equal">
      <formula>"Minor"</formula>
    </cfRule>
    <cfRule type="cellIs" dxfId="1985" priority="2282" stopIfTrue="1" operator="equal">
      <formula>"Not implemented"</formula>
    </cfRule>
    <cfRule type="cellIs" dxfId="1984" priority="2283" stopIfTrue="1" operator="equal">
      <formula>"Not tested"</formula>
    </cfRule>
    <cfRule type="cellIs" dxfId="1983" priority="2284" stopIfTrue="1" operator="equal">
      <formula>"Not available"</formula>
    </cfRule>
    <cfRule type="cellIs" dxfId="1982" priority="2285" stopIfTrue="1" operator="equal">
      <formula>"Critical"</formula>
    </cfRule>
    <cfRule type="cellIs" dxfId="1981" priority="2286" stopIfTrue="1" operator="equal">
      <formula>"Major"</formula>
    </cfRule>
    <cfRule type="cellIs" dxfId="1980" priority="2287" stopIfTrue="1" operator="equal">
      <formula>"Average"</formula>
    </cfRule>
    <cfRule type="cellIs" dxfId="1979" priority="2288" stopIfTrue="1" operator="equal">
      <formula>"OK"</formula>
    </cfRule>
    <cfRule type="cellIs" dxfId="1978" priority="2289" stopIfTrue="1" operator="equal">
      <formula>"Enhancement"</formula>
    </cfRule>
    <cfRule type="cellIs" dxfId="1977" priority="2290" stopIfTrue="1" operator="equal">
      <formula>"Partially tested"</formula>
    </cfRule>
  </conditionalFormatting>
  <conditionalFormatting sqref="D438:D439">
    <cfRule type="cellIs" dxfId="1976" priority="1211" stopIfTrue="1" operator="equal">
      <formula>"Minor"</formula>
    </cfRule>
    <cfRule type="cellIs" dxfId="1975" priority="1212" stopIfTrue="1" operator="equal">
      <formula>"Not implemented"</formula>
    </cfRule>
    <cfRule type="cellIs" dxfId="1974" priority="1213" stopIfTrue="1" operator="equal">
      <formula>"Not tested"</formula>
    </cfRule>
    <cfRule type="cellIs" dxfId="1973" priority="1214" stopIfTrue="1" operator="equal">
      <formula>"Not available"</formula>
    </cfRule>
    <cfRule type="cellIs" dxfId="1972" priority="1215" stopIfTrue="1" operator="equal">
      <formula>"Critical"</formula>
    </cfRule>
    <cfRule type="cellIs" dxfId="1971" priority="1216" stopIfTrue="1" operator="equal">
      <formula>"Major"</formula>
    </cfRule>
    <cfRule type="cellIs" dxfId="1970" priority="1217" stopIfTrue="1" operator="equal">
      <formula>"Average"</formula>
    </cfRule>
    <cfRule type="cellIs" dxfId="1969" priority="1218" stopIfTrue="1" operator="equal">
      <formula>"OK"</formula>
    </cfRule>
    <cfRule type="cellIs" dxfId="1968" priority="1219" stopIfTrue="1" operator="equal">
      <formula>"Enhancement"</formula>
    </cfRule>
    <cfRule type="cellIs" dxfId="1967" priority="1220" stopIfTrue="1" operator="equal">
      <formula>"Partially tested"</formula>
    </cfRule>
  </conditionalFormatting>
  <conditionalFormatting sqref="G382:I382">
    <cfRule type="cellIs" dxfId="1966" priority="1781" stopIfTrue="1" operator="equal">
      <formula>"Minor"</formula>
    </cfRule>
    <cfRule type="cellIs" dxfId="1965" priority="1782" stopIfTrue="1" operator="equal">
      <formula>"Not implemented"</formula>
    </cfRule>
    <cfRule type="cellIs" dxfId="1964" priority="1783" stopIfTrue="1" operator="equal">
      <formula>"Not tested"</formula>
    </cfRule>
    <cfRule type="cellIs" dxfId="1963" priority="1784" stopIfTrue="1" operator="equal">
      <formula>"Not available"</formula>
    </cfRule>
    <cfRule type="cellIs" dxfId="1962" priority="1785" stopIfTrue="1" operator="equal">
      <formula>"Critical"</formula>
    </cfRule>
    <cfRule type="cellIs" dxfId="1961" priority="1786" stopIfTrue="1" operator="equal">
      <formula>"Major"</formula>
    </cfRule>
    <cfRule type="cellIs" dxfId="1960" priority="1787" stopIfTrue="1" operator="equal">
      <formula>"Average"</formula>
    </cfRule>
    <cfRule type="cellIs" dxfId="1959" priority="1788" stopIfTrue="1" operator="equal">
      <formula>"OK"</formula>
    </cfRule>
    <cfRule type="cellIs" dxfId="1958" priority="1789" stopIfTrue="1" operator="equal">
      <formula>"Enhancement"</formula>
    </cfRule>
    <cfRule type="cellIs" dxfId="1957" priority="1790" stopIfTrue="1" operator="equal">
      <formula>"Partially tested"</formula>
    </cfRule>
  </conditionalFormatting>
  <conditionalFormatting sqref="E383:I384">
    <cfRule type="cellIs" dxfId="1956" priority="1771" stopIfTrue="1" operator="equal">
      <formula>"Minor"</formula>
    </cfRule>
    <cfRule type="cellIs" dxfId="1955" priority="1772" stopIfTrue="1" operator="equal">
      <formula>"Not implemented"</formula>
    </cfRule>
    <cfRule type="cellIs" dxfId="1954" priority="1773" stopIfTrue="1" operator="equal">
      <formula>"Not tested"</formula>
    </cfRule>
    <cfRule type="cellIs" dxfId="1953" priority="1774" stopIfTrue="1" operator="equal">
      <formula>"Not available"</formula>
    </cfRule>
    <cfRule type="cellIs" dxfId="1952" priority="1775" stopIfTrue="1" operator="equal">
      <formula>"Critical"</formula>
    </cfRule>
    <cfRule type="cellIs" dxfId="1951" priority="1776" stopIfTrue="1" operator="equal">
      <formula>"Major"</formula>
    </cfRule>
    <cfRule type="cellIs" dxfId="1950" priority="1777" stopIfTrue="1" operator="equal">
      <formula>"Average"</formula>
    </cfRule>
    <cfRule type="cellIs" dxfId="1949" priority="1778" stopIfTrue="1" operator="equal">
      <formula>"OK"</formula>
    </cfRule>
    <cfRule type="cellIs" dxfId="1948" priority="1779" stopIfTrue="1" operator="equal">
      <formula>"Enhancement"</formula>
    </cfRule>
    <cfRule type="cellIs" dxfId="1947" priority="1780" stopIfTrue="1" operator="equal">
      <formula>"Partially tested"</formula>
    </cfRule>
  </conditionalFormatting>
  <conditionalFormatting sqref="G333:I333">
    <cfRule type="cellIs" dxfId="1946" priority="2271" stopIfTrue="1" operator="equal">
      <formula>"Minor"</formula>
    </cfRule>
    <cfRule type="cellIs" dxfId="1945" priority="2272" stopIfTrue="1" operator="equal">
      <formula>"Not implemented"</formula>
    </cfRule>
    <cfRule type="cellIs" dxfId="1944" priority="2273" stopIfTrue="1" operator="equal">
      <formula>"Not tested"</formula>
    </cfRule>
    <cfRule type="cellIs" dxfId="1943" priority="2274" stopIfTrue="1" operator="equal">
      <formula>"Not available"</formula>
    </cfRule>
    <cfRule type="cellIs" dxfId="1942" priority="2275" stopIfTrue="1" operator="equal">
      <formula>"Critical"</formula>
    </cfRule>
    <cfRule type="cellIs" dxfId="1941" priority="2276" stopIfTrue="1" operator="equal">
      <formula>"Major"</formula>
    </cfRule>
    <cfRule type="cellIs" dxfId="1940" priority="2277" stopIfTrue="1" operator="equal">
      <formula>"Average"</formula>
    </cfRule>
    <cfRule type="cellIs" dxfId="1939" priority="2278" stopIfTrue="1" operator="equal">
      <formula>"OK"</formula>
    </cfRule>
    <cfRule type="cellIs" dxfId="1938" priority="2279" stopIfTrue="1" operator="equal">
      <formula>"Enhancement"</formula>
    </cfRule>
    <cfRule type="cellIs" dxfId="1937" priority="2280" stopIfTrue="1" operator="equal">
      <formula>"Partially tested"</formula>
    </cfRule>
  </conditionalFormatting>
  <conditionalFormatting sqref="E334:I336">
    <cfRule type="cellIs" dxfId="1936" priority="2261" stopIfTrue="1" operator="equal">
      <formula>"Minor"</formula>
    </cfRule>
    <cfRule type="cellIs" dxfId="1935" priority="2262" stopIfTrue="1" operator="equal">
      <formula>"Not implemented"</formula>
    </cfRule>
    <cfRule type="cellIs" dxfId="1934" priority="2263" stopIfTrue="1" operator="equal">
      <formula>"Not tested"</formula>
    </cfRule>
    <cfRule type="cellIs" dxfId="1933" priority="2264" stopIfTrue="1" operator="equal">
      <formula>"Not available"</formula>
    </cfRule>
    <cfRule type="cellIs" dxfId="1932" priority="2265" stopIfTrue="1" operator="equal">
      <formula>"Critical"</formula>
    </cfRule>
    <cfRule type="cellIs" dxfId="1931" priority="2266" stopIfTrue="1" operator="equal">
      <formula>"Major"</formula>
    </cfRule>
    <cfRule type="cellIs" dxfId="1930" priority="2267" stopIfTrue="1" operator="equal">
      <formula>"Average"</formula>
    </cfRule>
    <cfRule type="cellIs" dxfId="1929" priority="2268" stopIfTrue="1" operator="equal">
      <formula>"OK"</formula>
    </cfRule>
    <cfRule type="cellIs" dxfId="1928" priority="2269" stopIfTrue="1" operator="equal">
      <formula>"Enhancement"</formula>
    </cfRule>
    <cfRule type="cellIs" dxfId="1927" priority="2270" stopIfTrue="1" operator="equal">
      <formula>"Partially tested"</formula>
    </cfRule>
  </conditionalFormatting>
  <conditionalFormatting sqref="D334 D336">
    <cfRule type="cellIs" dxfId="1926" priority="2251" stopIfTrue="1" operator="equal">
      <formula>"Minor"</formula>
    </cfRule>
    <cfRule type="cellIs" dxfId="1925" priority="2252" stopIfTrue="1" operator="equal">
      <formula>"Not implemented"</formula>
    </cfRule>
    <cfRule type="cellIs" dxfId="1924" priority="2253" stopIfTrue="1" operator="equal">
      <formula>"Not tested"</formula>
    </cfRule>
    <cfRule type="cellIs" dxfId="1923" priority="2254" stopIfTrue="1" operator="equal">
      <formula>"Not available"</formula>
    </cfRule>
    <cfRule type="cellIs" dxfId="1922" priority="2255" stopIfTrue="1" operator="equal">
      <formula>"Critical"</formula>
    </cfRule>
    <cfRule type="cellIs" dxfId="1921" priority="2256" stopIfTrue="1" operator="equal">
      <formula>"Major"</formula>
    </cfRule>
    <cfRule type="cellIs" dxfId="1920" priority="2257" stopIfTrue="1" operator="equal">
      <formula>"Average"</formula>
    </cfRule>
    <cfRule type="cellIs" dxfId="1919" priority="2258" stopIfTrue="1" operator="equal">
      <formula>"OK"</formula>
    </cfRule>
    <cfRule type="cellIs" dxfId="1918" priority="2259" stopIfTrue="1" operator="equal">
      <formula>"Enhancement"</formula>
    </cfRule>
    <cfRule type="cellIs" dxfId="1917" priority="2260" stopIfTrue="1" operator="equal">
      <formula>"Partially tested"</formula>
    </cfRule>
  </conditionalFormatting>
  <conditionalFormatting sqref="G337:I337">
    <cfRule type="cellIs" dxfId="1916" priority="2241" stopIfTrue="1" operator="equal">
      <formula>"Minor"</formula>
    </cfRule>
    <cfRule type="cellIs" dxfId="1915" priority="2242" stopIfTrue="1" operator="equal">
      <formula>"Not implemented"</formula>
    </cfRule>
    <cfRule type="cellIs" dxfId="1914" priority="2243" stopIfTrue="1" operator="equal">
      <formula>"Not tested"</formula>
    </cfRule>
    <cfRule type="cellIs" dxfId="1913" priority="2244" stopIfTrue="1" operator="equal">
      <formula>"Not available"</formula>
    </cfRule>
    <cfRule type="cellIs" dxfId="1912" priority="2245" stopIfTrue="1" operator="equal">
      <formula>"Critical"</formula>
    </cfRule>
    <cfRule type="cellIs" dxfId="1911" priority="2246" stopIfTrue="1" operator="equal">
      <formula>"Major"</formula>
    </cfRule>
    <cfRule type="cellIs" dxfId="1910" priority="2247" stopIfTrue="1" operator="equal">
      <formula>"Average"</formula>
    </cfRule>
    <cfRule type="cellIs" dxfId="1909" priority="2248" stopIfTrue="1" operator="equal">
      <formula>"OK"</formula>
    </cfRule>
    <cfRule type="cellIs" dxfId="1908" priority="2249" stopIfTrue="1" operator="equal">
      <formula>"Enhancement"</formula>
    </cfRule>
    <cfRule type="cellIs" dxfId="1907" priority="2250" stopIfTrue="1" operator="equal">
      <formula>"Partially tested"</formula>
    </cfRule>
  </conditionalFormatting>
  <conditionalFormatting sqref="E338:I339">
    <cfRule type="cellIs" dxfId="1906" priority="2231" stopIfTrue="1" operator="equal">
      <formula>"Minor"</formula>
    </cfRule>
    <cfRule type="cellIs" dxfId="1905" priority="2232" stopIfTrue="1" operator="equal">
      <formula>"Not implemented"</formula>
    </cfRule>
    <cfRule type="cellIs" dxfId="1904" priority="2233" stopIfTrue="1" operator="equal">
      <formula>"Not tested"</formula>
    </cfRule>
    <cfRule type="cellIs" dxfId="1903" priority="2234" stopIfTrue="1" operator="equal">
      <formula>"Not available"</formula>
    </cfRule>
    <cfRule type="cellIs" dxfId="1902" priority="2235" stopIfTrue="1" operator="equal">
      <formula>"Critical"</formula>
    </cfRule>
    <cfRule type="cellIs" dxfId="1901" priority="2236" stopIfTrue="1" operator="equal">
      <formula>"Major"</formula>
    </cfRule>
    <cfRule type="cellIs" dxfId="1900" priority="2237" stopIfTrue="1" operator="equal">
      <formula>"Average"</formula>
    </cfRule>
    <cfRule type="cellIs" dxfId="1899" priority="2238" stopIfTrue="1" operator="equal">
      <formula>"OK"</formula>
    </cfRule>
    <cfRule type="cellIs" dxfId="1898" priority="2239" stopIfTrue="1" operator="equal">
      <formula>"Enhancement"</formula>
    </cfRule>
    <cfRule type="cellIs" dxfId="1897" priority="2240" stopIfTrue="1" operator="equal">
      <formula>"Partially tested"</formula>
    </cfRule>
  </conditionalFormatting>
  <conditionalFormatting sqref="D338:D339">
    <cfRule type="cellIs" dxfId="1896" priority="2221" stopIfTrue="1" operator="equal">
      <formula>"Minor"</formula>
    </cfRule>
    <cfRule type="cellIs" dxfId="1895" priority="2222" stopIfTrue="1" operator="equal">
      <formula>"Not implemented"</formula>
    </cfRule>
    <cfRule type="cellIs" dxfId="1894" priority="2223" stopIfTrue="1" operator="equal">
      <formula>"Not tested"</formula>
    </cfRule>
    <cfRule type="cellIs" dxfId="1893" priority="2224" stopIfTrue="1" operator="equal">
      <formula>"Not available"</formula>
    </cfRule>
    <cfRule type="cellIs" dxfId="1892" priority="2225" stopIfTrue="1" operator="equal">
      <formula>"Critical"</formula>
    </cfRule>
    <cfRule type="cellIs" dxfId="1891" priority="2226" stopIfTrue="1" operator="equal">
      <formula>"Major"</formula>
    </cfRule>
    <cfRule type="cellIs" dxfId="1890" priority="2227" stopIfTrue="1" operator="equal">
      <formula>"Average"</formula>
    </cfRule>
    <cfRule type="cellIs" dxfId="1889" priority="2228" stopIfTrue="1" operator="equal">
      <formula>"OK"</formula>
    </cfRule>
    <cfRule type="cellIs" dxfId="1888" priority="2229" stopIfTrue="1" operator="equal">
      <formula>"Enhancement"</formula>
    </cfRule>
    <cfRule type="cellIs" dxfId="1887" priority="2230" stopIfTrue="1" operator="equal">
      <formula>"Partially tested"</formula>
    </cfRule>
  </conditionalFormatting>
  <conditionalFormatting sqref="G440:I440">
    <cfRule type="cellIs" dxfId="1886" priority="1201" stopIfTrue="1" operator="equal">
      <formula>"Minor"</formula>
    </cfRule>
    <cfRule type="cellIs" dxfId="1885" priority="1202" stopIfTrue="1" operator="equal">
      <formula>"Not implemented"</formula>
    </cfRule>
    <cfRule type="cellIs" dxfId="1884" priority="1203" stopIfTrue="1" operator="equal">
      <formula>"Not tested"</formula>
    </cfRule>
    <cfRule type="cellIs" dxfId="1883" priority="1204" stopIfTrue="1" operator="equal">
      <formula>"Not available"</formula>
    </cfRule>
    <cfRule type="cellIs" dxfId="1882" priority="1205" stopIfTrue="1" operator="equal">
      <formula>"Critical"</formula>
    </cfRule>
    <cfRule type="cellIs" dxfId="1881" priority="1206" stopIfTrue="1" operator="equal">
      <formula>"Major"</formula>
    </cfRule>
    <cfRule type="cellIs" dxfId="1880" priority="1207" stopIfTrue="1" operator="equal">
      <formula>"Average"</formula>
    </cfRule>
    <cfRule type="cellIs" dxfId="1879" priority="1208" stopIfTrue="1" operator="equal">
      <formula>"OK"</formula>
    </cfRule>
    <cfRule type="cellIs" dxfId="1878" priority="1209" stopIfTrue="1" operator="equal">
      <formula>"Enhancement"</formula>
    </cfRule>
    <cfRule type="cellIs" dxfId="1877" priority="1210" stopIfTrue="1" operator="equal">
      <formula>"Partially tested"</formula>
    </cfRule>
  </conditionalFormatting>
  <conditionalFormatting sqref="E441:I442">
    <cfRule type="cellIs" dxfId="1876" priority="1191" stopIfTrue="1" operator="equal">
      <formula>"Minor"</formula>
    </cfRule>
    <cfRule type="cellIs" dxfId="1875" priority="1192" stopIfTrue="1" operator="equal">
      <formula>"Not implemented"</formula>
    </cfRule>
    <cfRule type="cellIs" dxfId="1874" priority="1193" stopIfTrue="1" operator="equal">
      <formula>"Not tested"</formula>
    </cfRule>
    <cfRule type="cellIs" dxfId="1873" priority="1194" stopIfTrue="1" operator="equal">
      <formula>"Not available"</formula>
    </cfRule>
    <cfRule type="cellIs" dxfId="1872" priority="1195" stopIfTrue="1" operator="equal">
      <formula>"Critical"</formula>
    </cfRule>
    <cfRule type="cellIs" dxfId="1871" priority="1196" stopIfTrue="1" operator="equal">
      <formula>"Major"</formula>
    </cfRule>
    <cfRule type="cellIs" dxfId="1870" priority="1197" stopIfTrue="1" operator="equal">
      <formula>"Average"</formula>
    </cfRule>
    <cfRule type="cellIs" dxfId="1869" priority="1198" stopIfTrue="1" operator="equal">
      <formula>"OK"</formula>
    </cfRule>
    <cfRule type="cellIs" dxfId="1868" priority="1199" stopIfTrue="1" operator="equal">
      <formula>"Enhancement"</formula>
    </cfRule>
    <cfRule type="cellIs" dxfId="1867" priority="1200" stopIfTrue="1" operator="equal">
      <formula>"Partially tested"</formula>
    </cfRule>
  </conditionalFormatting>
  <conditionalFormatting sqref="D386:D387">
    <cfRule type="cellIs" dxfId="1866" priority="1731" stopIfTrue="1" operator="equal">
      <formula>"Minor"</formula>
    </cfRule>
    <cfRule type="cellIs" dxfId="1865" priority="1732" stopIfTrue="1" operator="equal">
      <formula>"Not implemented"</formula>
    </cfRule>
    <cfRule type="cellIs" dxfId="1864" priority="1733" stopIfTrue="1" operator="equal">
      <formula>"Not tested"</formula>
    </cfRule>
    <cfRule type="cellIs" dxfId="1863" priority="1734" stopIfTrue="1" operator="equal">
      <formula>"Not available"</formula>
    </cfRule>
    <cfRule type="cellIs" dxfId="1862" priority="1735" stopIfTrue="1" operator="equal">
      <formula>"Critical"</formula>
    </cfRule>
    <cfRule type="cellIs" dxfId="1861" priority="1736" stopIfTrue="1" operator="equal">
      <formula>"Major"</formula>
    </cfRule>
    <cfRule type="cellIs" dxfId="1860" priority="1737" stopIfTrue="1" operator="equal">
      <formula>"Average"</formula>
    </cfRule>
    <cfRule type="cellIs" dxfId="1859" priority="1738" stopIfTrue="1" operator="equal">
      <formula>"OK"</formula>
    </cfRule>
    <cfRule type="cellIs" dxfId="1858" priority="1739" stopIfTrue="1" operator="equal">
      <formula>"Enhancement"</formula>
    </cfRule>
    <cfRule type="cellIs" dxfId="1857" priority="1740" stopIfTrue="1" operator="equal">
      <formula>"Partially tested"</formula>
    </cfRule>
  </conditionalFormatting>
  <conditionalFormatting sqref="G388:I388">
    <cfRule type="cellIs" dxfId="1856" priority="1721" stopIfTrue="1" operator="equal">
      <formula>"Minor"</formula>
    </cfRule>
    <cfRule type="cellIs" dxfId="1855" priority="1722" stopIfTrue="1" operator="equal">
      <formula>"Not implemented"</formula>
    </cfRule>
    <cfRule type="cellIs" dxfId="1854" priority="1723" stopIfTrue="1" operator="equal">
      <formula>"Not tested"</formula>
    </cfRule>
    <cfRule type="cellIs" dxfId="1853" priority="1724" stopIfTrue="1" operator="equal">
      <formula>"Not available"</formula>
    </cfRule>
    <cfRule type="cellIs" dxfId="1852" priority="1725" stopIfTrue="1" operator="equal">
      <formula>"Critical"</formula>
    </cfRule>
    <cfRule type="cellIs" dxfId="1851" priority="1726" stopIfTrue="1" operator="equal">
      <formula>"Major"</formula>
    </cfRule>
    <cfRule type="cellIs" dxfId="1850" priority="1727" stopIfTrue="1" operator="equal">
      <formula>"Average"</formula>
    </cfRule>
    <cfRule type="cellIs" dxfId="1849" priority="1728" stopIfTrue="1" operator="equal">
      <formula>"OK"</formula>
    </cfRule>
    <cfRule type="cellIs" dxfId="1848" priority="1729" stopIfTrue="1" operator="equal">
      <formula>"Enhancement"</formula>
    </cfRule>
    <cfRule type="cellIs" dxfId="1847" priority="1730" stopIfTrue="1" operator="equal">
      <formula>"Partially tested"</formula>
    </cfRule>
  </conditionalFormatting>
  <conditionalFormatting sqref="E389:I391">
    <cfRule type="cellIs" dxfId="1846" priority="1711" stopIfTrue="1" operator="equal">
      <formula>"Minor"</formula>
    </cfRule>
    <cfRule type="cellIs" dxfId="1845" priority="1712" stopIfTrue="1" operator="equal">
      <formula>"Not implemented"</formula>
    </cfRule>
    <cfRule type="cellIs" dxfId="1844" priority="1713" stopIfTrue="1" operator="equal">
      <formula>"Not tested"</formula>
    </cfRule>
    <cfRule type="cellIs" dxfId="1843" priority="1714" stopIfTrue="1" operator="equal">
      <formula>"Not available"</formula>
    </cfRule>
    <cfRule type="cellIs" dxfId="1842" priority="1715" stopIfTrue="1" operator="equal">
      <formula>"Critical"</formula>
    </cfRule>
    <cfRule type="cellIs" dxfId="1841" priority="1716" stopIfTrue="1" operator="equal">
      <formula>"Major"</formula>
    </cfRule>
    <cfRule type="cellIs" dxfId="1840" priority="1717" stopIfTrue="1" operator="equal">
      <formula>"Average"</formula>
    </cfRule>
    <cfRule type="cellIs" dxfId="1839" priority="1718" stopIfTrue="1" operator="equal">
      <formula>"OK"</formula>
    </cfRule>
    <cfRule type="cellIs" dxfId="1838" priority="1719" stopIfTrue="1" operator="equal">
      <formula>"Enhancement"</formula>
    </cfRule>
    <cfRule type="cellIs" dxfId="1837" priority="1720" stopIfTrue="1" operator="equal">
      <formula>"Partially tested"</formula>
    </cfRule>
  </conditionalFormatting>
  <conditionalFormatting sqref="D389 D391">
    <cfRule type="cellIs" dxfId="1836" priority="1701" stopIfTrue="1" operator="equal">
      <formula>"Minor"</formula>
    </cfRule>
    <cfRule type="cellIs" dxfId="1835" priority="1702" stopIfTrue="1" operator="equal">
      <formula>"Not implemented"</formula>
    </cfRule>
    <cfRule type="cellIs" dxfId="1834" priority="1703" stopIfTrue="1" operator="equal">
      <formula>"Not tested"</formula>
    </cfRule>
    <cfRule type="cellIs" dxfId="1833" priority="1704" stopIfTrue="1" operator="equal">
      <formula>"Not available"</formula>
    </cfRule>
    <cfRule type="cellIs" dxfId="1832" priority="1705" stopIfTrue="1" operator="equal">
      <formula>"Critical"</formula>
    </cfRule>
    <cfRule type="cellIs" dxfId="1831" priority="1706" stopIfTrue="1" operator="equal">
      <formula>"Major"</formula>
    </cfRule>
    <cfRule type="cellIs" dxfId="1830" priority="1707" stopIfTrue="1" operator="equal">
      <formula>"Average"</formula>
    </cfRule>
    <cfRule type="cellIs" dxfId="1829" priority="1708" stopIfTrue="1" operator="equal">
      <formula>"OK"</formula>
    </cfRule>
    <cfRule type="cellIs" dxfId="1828" priority="1709" stopIfTrue="1" operator="equal">
      <formula>"Enhancement"</formula>
    </cfRule>
    <cfRule type="cellIs" dxfId="1827" priority="1710" stopIfTrue="1" operator="equal">
      <formula>"Partially tested"</formula>
    </cfRule>
  </conditionalFormatting>
  <conditionalFormatting sqref="D393:D394">
    <cfRule type="cellIs" dxfId="1826" priority="1671" stopIfTrue="1" operator="equal">
      <formula>"Minor"</formula>
    </cfRule>
    <cfRule type="cellIs" dxfId="1825" priority="1672" stopIfTrue="1" operator="equal">
      <formula>"Not implemented"</formula>
    </cfRule>
    <cfRule type="cellIs" dxfId="1824" priority="1673" stopIfTrue="1" operator="equal">
      <formula>"Not tested"</formula>
    </cfRule>
    <cfRule type="cellIs" dxfId="1823" priority="1674" stopIfTrue="1" operator="equal">
      <formula>"Not available"</formula>
    </cfRule>
    <cfRule type="cellIs" dxfId="1822" priority="1675" stopIfTrue="1" operator="equal">
      <formula>"Critical"</formula>
    </cfRule>
    <cfRule type="cellIs" dxfId="1821" priority="1676" stopIfTrue="1" operator="equal">
      <formula>"Major"</formula>
    </cfRule>
    <cfRule type="cellIs" dxfId="1820" priority="1677" stopIfTrue="1" operator="equal">
      <formula>"Average"</formula>
    </cfRule>
    <cfRule type="cellIs" dxfId="1819" priority="1678" stopIfTrue="1" operator="equal">
      <formula>"OK"</formula>
    </cfRule>
    <cfRule type="cellIs" dxfId="1818" priority="1679" stopIfTrue="1" operator="equal">
      <formula>"Enhancement"</formula>
    </cfRule>
    <cfRule type="cellIs" dxfId="1817" priority="1680" stopIfTrue="1" operator="equal">
      <formula>"Partially tested"</formula>
    </cfRule>
  </conditionalFormatting>
  <conditionalFormatting sqref="G392:I392">
    <cfRule type="cellIs" dxfId="1816" priority="1691" stopIfTrue="1" operator="equal">
      <formula>"Minor"</formula>
    </cfRule>
    <cfRule type="cellIs" dxfId="1815" priority="1692" stopIfTrue="1" operator="equal">
      <formula>"Not implemented"</formula>
    </cfRule>
    <cfRule type="cellIs" dxfId="1814" priority="1693" stopIfTrue="1" operator="equal">
      <formula>"Not tested"</formula>
    </cfRule>
    <cfRule type="cellIs" dxfId="1813" priority="1694" stopIfTrue="1" operator="equal">
      <formula>"Not available"</formula>
    </cfRule>
    <cfRule type="cellIs" dxfId="1812" priority="1695" stopIfTrue="1" operator="equal">
      <formula>"Critical"</formula>
    </cfRule>
    <cfRule type="cellIs" dxfId="1811" priority="1696" stopIfTrue="1" operator="equal">
      <formula>"Major"</formula>
    </cfRule>
    <cfRule type="cellIs" dxfId="1810" priority="1697" stopIfTrue="1" operator="equal">
      <formula>"Average"</formula>
    </cfRule>
    <cfRule type="cellIs" dxfId="1809" priority="1698" stopIfTrue="1" operator="equal">
      <formula>"OK"</formula>
    </cfRule>
    <cfRule type="cellIs" dxfId="1808" priority="1699" stopIfTrue="1" operator="equal">
      <formula>"Enhancement"</formula>
    </cfRule>
    <cfRule type="cellIs" dxfId="1807" priority="1700" stopIfTrue="1" operator="equal">
      <formula>"Partially tested"</formula>
    </cfRule>
  </conditionalFormatting>
  <conditionalFormatting sqref="E393:I394">
    <cfRule type="cellIs" dxfId="1806" priority="1681" stopIfTrue="1" operator="equal">
      <formula>"Minor"</formula>
    </cfRule>
    <cfRule type="cellIs" dxfId="1805" priority="1682" stopIfTrue="1" operator="equal">
      <formula>"Not implemented"</formula>
    </cfRule>
    <cfRule type="cellIs" dxfId="1804" priority="1683" stopIfTrue="1" operator="equal">
      <formula>"Not tested"</formula>
    </cfRule>
    <cfRule type="cellIs" dxfId="1803" priority="1684" stopIfTrue="1" operator="equal">
      <formula>"Not available"</formula>
    </cfRule>
    <cfRule type="cellIs" dxfId="1802" priority="1685" stopIfTrue="1" operator="equal">
      <formula>"Critical"</formula>
    </cfRule>
    <cfRule type="cellIs" dxfId="1801" priority="1686" stopIfTrue="1" operator="equal">
      <formula>"Major"</formula>
    </cfRule>
    <cfRule type="cellIs" dxfId="1800" priority="1687" stopIfTrue="1" operator="equal">
      <formula>"Average"</formula>
    </cfRule>
    <cfRule type="cellIs" dxfId="1799" priority="1688" stopIfTrue="1" operator="equal">
      <formula>"OK"</formula>
    </cfRule>
    <cfRule type="cellIs" dxfId="1798" priority="1689" stopIfTrue="1" operator="equal">
      <formula>"Enhancement"</formula>
    </cfRule>
    <cfRule type="cellIs" dxfId="1797" priority="1690" stopIfTrue="1" operator="equal">
      <formula>"Partially tested"</formula>
    </cfRule>
  </conditionalFormatting>
  <conditionalFormatting sqref="G447:I447">
    <cfRule type="cellIs" dxfId="1796" priority="1141" stopIfTrue="1" operator="equal">
      <formula>"Minor"</formula>
    </cfRule>
    <cfRule type="cellIs" dxfId="1795" priority="1142" stopIfTrue="1" operator="equal">
      <formula>"Not implemented"</formula>
    </cfRule>
    <cfRule type="cellIs" dxfId="1794" priority="1143" stopIfTrue="1" operator="equal">
      <formula>"Not tested"</formula>
    </cfRule>
    <cfRule type="cellIs" dxfId="1793" priority="1144" stopIfTrue="1" operator="equal">
      <formula>"Not available"</formula>
    </cfRule>
    <cfRule type="cellIs" dxfId="1792" priority="1145" stopIfTrue="1" operator="equal">
      <formula>"Critical"</formula>
    </cfRule>
    <cfRule type="cellIs" dxfId="1791" priority="1146" stopIfTrue="1" operator="equal">
      <formula>"Major"</formula>
    </cfRule>
    <cfRule type="cellIs" dxfId="1790" priority="1147" stopIfTrue="1" operator="equal">
      <formula>"Average"</formula>
    </cfRule>
    <cfRule type="cellIs" dxfId="1789" priority="1148" stopIfTrue="1" operator="equal">
      <formula>"OK"</formula>
    </cfRule>
    <cfRule type="cellIs" dxfId="1788" priority="1149" stopIfTrue="1" operator="equal">
      <formula>"Enhancement"</formula>
    </cfRule>
    <cfRule type="cellIs" dxfId="1787" priority="1150" stopIfTrue="1" operator="equal">
      <formula>"Partially tested"</formula>
    </cfRule>
  </conditionalFormatting>
  <conditionalFormatting sqref="E448:I449">
    <cfRule type="cellIs" dxfId="1786" priority="1131" stopIfTrue="1" operator="equal">
      <formula>"Minor"</formula>
    </cfRule>
    <cfRule type="cellIs" dxfId="1785" priority="1132" stopIfTrue="1" operator="equal">
      <formula>"Not implemented"</formula>
    </cfRule>
    <cfRule type="cellIs" dxfId="1784" priority="1133" stopIfTrue="1" operator="equal">
      <formula>"Not tested"</formula>
    </cfRule>
    <cfRule type="cellIs" dxfId="1783" priority="1134" stopIfTrue="1" operator="equal">
      <formula>"Not available"</formula>
    </cfRule>
    <cfRule type="cellIs" dxfId="1782" priority="1135" stopIfTrue="1" operator="equal">
      <formula>"Critical"</formula>
    </cfRule>
    <cfRule type="cellIs" dxfId="1781" priority="1136" stopIfTrue="1" operator="equal">
      <formula>"Major"</formula>
    </cfRule>
    <cfRule type="cellIs" dxfId="1780" priority="1137" stopIfTrue="1" operator="equal">
      <formula>"Average"</formula>
    </cfRule>
    <cfRule type="cellIs" dxfId="1779" priority="1138" stopIfTrue="1" operator="equal">
      <formula>"OK"</formula>
    </cfRule>
    <cfRule type="cellIs" dxfId="1778" priority="1139" stopIfTrue="1" operator="equal">
      <formula>"Enhancement"</formula>
    </cfRule>
    <cfRule type="cellIs" dxfId="1777" priority="1140" stopIfTrue="1" operator="equal">
      <formula>"Partially tested"</formula>
    </cfRule>
  </conditionalFormatting>
  <conditionalFormatting sqref="D448:D449">
    <cfRule type="cellIs" dxfId="1776" priority="1121" stopIfTrue="1" operator="equal">
      <formula>"Minor"</formula>
    </cfRule>
    <cfRule type="cellIs" dxfId="1775" priority="1122" stopIfTrue="1" operator="equal">
      <formula>"Not implemented"</formula>
    </cfRule>
    <cfRule type="cellIs" dxfId="1774" priority="1123" stopIfTrue="1" operator="equal">
      <formula>"Not tested"</formula>
    </cfRule>
    <cfRule type="cellIs" dxfId="1773" priority="1124" stopIfTrue="1" operator="equal">
      <formula>"Not available"</formula>
    </cfRule>
    <cfRule type="cellIs" dxfId="1772" priority="1125" stopIfTrue="1" operator="equal">
      <formula>"Critical"</formula>
    </cfRule>
    <cfRule type="cellIs" dxfId="1771" priority="1126" stopIfTrue="1" operator="equal">
      <formula>"Major"</formula>
    </cfRule>
    <cfRule type="cellIs" dxfId="1770" priority="1127" stopIfTrue="1" operator="equal">
      <formula>"Average"</formula>
    </cfRule>
    <cfRule type="cellIs" dxfId="1769" priority="1128" stopIfTrue="1" operator="equal">
      <formula>"OK"</formula>
    </cfRule>
    <cfRule type="cellIs" dxfId="1768" priority="1129" stopIfTrue="1" operator="equal">
      <formula>"Enhancement"</formula>
    </cfRule>
    <cfRule type="cellIs" dxfId="1767" priority="1130" stopIfTrue="1" operator="equal">
      <formula>"Partially tested"</formula>
    </cfRule>
  </conditionalFormatting>
  <conditionalFormatting sqref="G347:I347">
    <cfRule type="cellIs" dxfId="1766" priority="2141" stopIfTrue="1" operator="equal">
      <formula>"Minor"</formula>
    </cfRule>
    <cfRule type="cellIs" dxfId="1765" priority="2142" stopIfTrue="1" operator="equal">
      <formula>"Not implemented"</formula>
    </cfRule>
    <cfRule type="cellIs" dxfId="1764" priority="2143" stopIfTrue="1" operator="equal">
      <formula>"Not tested"</formula>
    </cfRule>
    <cfRule type="cellIs" dxfId="1763" priority="2144" stopIfTrue="1" operator="equal">
      <formula>"Not available"</formula>
    </cfRule>
    <cfRule type="cellIs" dxfId="1762" priority="2145" stopIfTrue="1" operator="equal">
      <formula>"Critical"</formula>
    </cfRule>
    <cfRule type="cellIs" dxfId="1761" priority="2146" stopIfTrue="1" operator="equal">
      <formula>"Major"</formula>
    </cfRule>
    <cfRule type="cellIs" dxfId="1760" priority="2147" stopIfTrue="1" operator="equal">
      <formula>"Average"</formula>
    </cfRule>
    <cfRule type="cellIs" dxfId="1759" priority="2148" stopIfTrue="1" operator="equal">
      <formula>"OK"</formula>
    </cfRule>
    <cfRule type="cellIs" dxfId="1758" priority="2149" stopIfTrue="1" operator="equal">
      <formula>"Enhancement"</formula>
    </cfRule>
    <cfRule type="cellIs" dxfId="1757" priority="2150" stopIfTrue="1" operator="equal">
      <formula>"Partially tested"</formula>
    </cfRule>
  </conditionalFormatting>
  <conditionalFormatting sqref="D340:I340">
    <cfRule type="cellIs" dxfId="1756" priority="2211" stopIfTrue="1" operator="equal">
      <formula>"Minor"</formula>
    </cfRule>
    <cfRule type="cellIs" dxfId="1755" priority="2212" stopIfTrue="1" operator="equal">
      <formula>"Not implemented"</formula>
    </cfRule>
    <cfRule type="cellIs" dxfId="1754" priority="2213" stopIfTrue="1" operator="equal">
      <formula>"Not tested"</formula>
    </cfRule>
    <cfRule type="cellIs" dxfId="1753" priority="2214" stopIfTrue="1" operator="equal">
      <formula>"Not available"</formula>
    </cfRule>
    <cfRule type="cellIs" dxfId="1752" priority="2215" stopIfTrue="1" operator="equal">
      <formula>"Critical"</formula>
    </cfRule>
    <cfRule type="cellIs" dxfId="1751" priority="2216" stopIfTrue="1" operator="equal">
      <formula>"Major"</formula>
    </cfRule>
    <cfRule type="cellIs" dxfId="1750" priority="2217" stopIfTrue="1" operator="equal">
      <formula>"Average"</formula>
    </cfRule>
    <cfRule type="cellIs" dxfId="1749" priority="2218" stopIfTrue="1" operator="equal">
      <formula>"OK"</formula>
    </cfRule>
    <cfRule type="cellIs" dxfId="1748" priority="2219" stopIfTrue="1" operator="equal">
      <formula>"Enhancement"</formula>
    </cfRule>
    <cfRule type="cellIs" dxfId="1747" priority="2220" stopIfTrue="1" operator="equal">
      <formula>"Partially tested"</formula>
    </cfRule>
  </conditionalFormatting>
  <conditionalFormatting sqref="D342:D343">
    <cfRule type="cellIs" dxfId="1746" priority="2091" stopIfTrue="1" operator="equal">
      <formula>"Minor"</formula>
    </cfRule>
    <cfRule type="cellIs" dxfId="1745" priority="2092" stopIfTrue="1" operator="equal">
      <formula>"Not implemented"</formula>
    </cfRule>
    <cfRule type="cellIs" dxfId="1744" priority="2093" stopIfTrue="1" operator="equal">
      <formula>"Not tested"</formula>
    </cfRule>
    <cfRule type="cellIs" dxfId="1743" priority="2094" stopIfTrue="1" operator="equal">
      <formula>"Not available"</formula>
    </cfRule>
    <cfRule type="cellIs" dxfId="1742" priority="2095" stopIfTrue="1" operator="equal">
      <formula>"Critical"</formula>
    </cfRule>
    <cfRule type="cellIs" dxfId="1741" priority="2096" stopIfTrue="1" operator="equal">
      <formula>"Major"</formula>
    </cfRule>
    <cfRule type="cellIs" dxfId="1740" priority="2097" stopIfTrue="1" operator="equal">
      <formula>"Average"</formula>
    </cfRule>
    <cfRule type="cellIs" dxfId="1739" priority="2098" stopIfTrue="1" operator="equal">
      <formula>"OK"</formula>
    </cfRule>
    <cfRule type="cellIs" dxfId="1738" priority="2099" stopIfTrue="1" operator="equal">
      <formula>"Enhancement"</formula>
    </cfRule>
    <cfRule type="cellIs" dxfId="1737" priority="2100" stopIfTrue="1" operator="equal">
      <formula>"Partially tested"</formula>
    </cfRule>
  </conditionalFormatting>
  <conditionalFormatting sqref="D345:D346">
    <cfRule type="cellIs" dxfId="1736" priority="2181" stopIfTrue="1" operator="equal">
      <formula>"Minor"</formula>
    </cfRule>
    <cfRule type="cellIs" dxfId="1735" priority="2182" stopIfTrue="1" operator="equal">
      <formula>"Not implemented"</formula>
    </cfRule>
    <cfRule type="cellIs" dxfId="1734" priority="2183" stopIfTrue="1" operator="equal">
      <formula>"Not tested"</formula>
    </cfRule>
    <cfRule type="cellIs" dxfId="1733" priority="2184" stopIfTrue="1" operator="equal">
      <formula>"Not available"</formula>
    </cfRule>
    <cfRule type="cellIs" dxfId="1732" priority="2185" stopIfTrue="1" operator="equal">
      <formula>"Critical"</formula>
    </cfRule>
    <cfRule type="cellIs" dxfId="1731" priority="2186" stopIfTrue="1" operator="equal">
      <formula>"Major"</formula>
    </cfRule>
    <cfRule type="cellIs" dxfId="1730" priority="2187" stopIfTrue="1" operator="equal">
      <formula>"Average"</formula>
    </cfRule>
    <cfRule type="cellIs" dxfId="1729" priority="2188" stopIfTrue="1" operator="equal">
      <formula>"OK"</formula>
    </cfRule>
    <cfRule type="cellIs" dxfId="1728" priority="2189" stopIfTrue="1" operator="equal">
      <formula>"Enhancement"</formula>
    </cfRule>
    <cfRule type="cellIs" dxfId="1727" priority="2190" stopIfTrue="1" operator="equal">
      <formula>"Partially tested"</formula>
    </cfRule>
  </conditionalFormatting>
  <conditionalFormatting sqref="E345:I346">
    <cfRule type="cellIs" dxfId="1726" priority="2191" stopIfTrue="1" operator="equal">
      <formula>"Minor"</formula>
    </cfRule>
    <cfRule type="cellIs" dxfId="1725" priority="2192" stopIfTrue="1" operator="equal">
      <formula>"Not implemented"</formula>
    </cfRule>
    <cfRule type="cellIs" dxfId="1724" priority="2193" stopIfTrue="1" operator="equal">
      <formula>"Not tested"</formula>
    </cfRule>
    <cfRule type="cellIs" dxfId="1723" priority="2194" stopIfTrue="1" operator="equal">
      <formula>"Not available"</formula>
    </cfRule>
    <cfRule type="cellIs" dxfId="1722" priority="2195" stopIfTrue="1" operator="equal">
      <formula>"Critical"</formula>
    </cfRule>
    <cfRule type="cellIs" dxfId="1721" priority="2196" stopIfTrue="1" operator="equal">
      <formula>"Major"</formula>
    </cfRule>
    <cfRule type="cellIs" dxfId="1720" priority="2197" stopIfTrue="1" operator="equal">
      <formula>"Average"</formula>
    </cfRule>
    <cfRule type="cellIs" dxfId="1719" priority="2198" stopIfTrue="1" operator="equal">
      <formula>"OK"</formula>
    </cfRule>
    <cfRule type="cellIs" dxfId="1718" priority="2199" stopIfTrue="1" operator="equal">
      <formula>"Enhancement"</formula>
    </cfRule>
    <cfRule type="cellIs" dxfId="1717" priority="2200" stopIfTrue="1" operator="equal">
      <formula>"Partially tested"</formula>
    </cfRule>
  </conditionalFormatting>
  <conditionalFormatting sqref="G344:I344">
    <cfRule type="cellIs" dxfId="1716" priority="2201" stopIfTrue="1" operator="equal">
      <formula>"Minor"</formula>
    </cfRule>
    <cfRule type="cellIs" dxfId="1715" priority="2202" stopIfTrue="1" operator="equal">
      <formula>"Not implemented"</formula>
    </cfRule>
    <cfRule type="cellIs" dxfId="1714" priority="2203" stopIfTrue="1" operator="equal">
      <formula>"Not tested"</formula>
    </cfRule>
    <cfRule type="cellIs" dxfId="1713" priority="2204" stopIfTrue="1" operator="equal">
      <formula>"Not available"</formula>
    </cfRule>
    <cfRule type="cellIs" dxfId="1712" priority="2205" stopIfTrue="1" operator="equal">
      <formula>"Critical"</formula>
    </cfRule>
    <cfRule type="cellIs" dxfId="1711" priority="2206" stopIfTrue="1" operator="equal">
      <formula>"Major"</formula>
    </cfRule>
    <cfRule type="cellIs" dxfId="1710" priority="2207" stopIfTrue="1" operator="equal">
      <formula>"Average"</formula>
    </cfRule>
    <cfRule type="cellIs" dxfId="1709" priority="2208" stopIfTrue="1" operator="equal">
      <formula>"OK"</formula>
    </cfRule>
    <cfRule type="cellIs" dxfId="1708" priority="2209" stopIfTrue="1" operator="equal">
      <formula>"Enhancement"</formula>
    </cfRule>
    <cfRule type="cellIs" dxfId="1707" priority="2210" stopIfTrue="1" operator="equal">
      <formula>"Partially tested"</formula>
    </cfRule>
  </conditionalFormatting>
  <conditionalFormatting sqref="E348:I349">
    <cfRule type="cellIs" dxfId="1706" priority="2131" stopIfTrue="1" operator="equal">
      <formula>"Minor"</formula>
    </cfRule>
    <cfRule type="cellIs" dxfId="1705" priority="2132" stopIfTrue="1" operator="equal">
      <formula>"Not implemented"</formula>
    </cfRule>
    <cfRule type="cellIs" dxfId="1704" priority="2133" stopIfTrue="1" operator="equal">
      <formula>"Not tested"</formula>
    </cfRule>
    <cfRule type="cellIs" dxfId="1703" priority="2134" stopIfTrue="1" operator="equal">
      <formula>"Not available"</formula>
    </cfRule>
    <cfRule type="cellIs" dxfId="1702" priority="2135" stopIfTrue="1" operator="equal">
      <formula>"Critical"</formula>
    </cfRule>
    <cfRule type="cellIs" dxfId="1701" priority="2136" stopIfTrue="1" operator="equal">
      <formula>"Major"</formula>
    </cfRule>
    <cfRule type="cellIs" dxfId="1700" priority="2137" stopIfTrue="1" operator="equal">
      <formula>"Average"</formula>
    </cfRule>
    <cfRule type="cellIs" dxfId="1699" priority="2138" stopIfTrue="1" operator="equal">
      <formula>"OK"</formula>
    </cfRule>
    <cfRule type="cellIs" dxfId="1698" priority="2139" stopIfTrue="1" operator="equal">
      <formula>"Enhancement"</formula>
    </cfRule>
    <cfRule type="cellIs" dxfId="1697" priority="2140" stopIfTrue="1" operator="equal">
      <formula>"Partially tested"</formula>
    </cfRule>
  </conditionalFormatting>
  <conditionalFormatting sqref="E362:I363">
    <cfRule type="cellIs" dxfId="1696" priority="2041" stopIfTrue="1" operator="equal">
      <formula>"Minor"</formula>
    </cfRule>
    <cfRule type="cellIs" dxfId="1695" priority="2042" stopIfTrue="1" operator="equal">
      <formula>"Not implemented"</formula>
    </cfRule>
    <cfRule type="cellIs" dxfId="1694" priority="2043" stopIfTrue="1" operator="equal">
      <formula>"Not tested"</formula>
    </cfRule>
    <cfRule type="cellIs" dxfId="1693" priority="2044" stopIfTrue="1" operator="equal">
      <formula>"Not available"</formula>
    </cfRule>
    <cfRule type="cellIs" dxfId="1692" priority="2045" stopIfTrue="1" operator="equal">
      <formula>"Critical"</formula>
    </cfRule>
    <cfRule type="cellIs" dxfId="1691" priority="2046" stopIfTrue="1" operator="equal">
      <formula>"Major"</formula>
    </cfRule>
    <cfRule type="cellIs" dxfId="1690" priority="2047" stopIfTrue="1" operator="equal">
      <formula>"Average"</formula>
    </cfRule>
    <cfRule type="cellIs" dxfId="1689" priority="2048" stopIfTrue="1" operator="equal">
      <formula>"OK"</formula>
    </cfRule>
    <cfRule type="cellIs" dxfId="1688" priority="2049" stopIfTrue="1" operator="equal">
      <formula>"Enhancement"</formula>
    </cfRule>
    <cfRule type="cellIs" dxfId="1687" priority="2050" stopIfTrue="1" operator="equal">
      <formula>"Partially tested"</formula>
    </cfRule>
  </conditionalFormatting>
  <conditionalFormatting sqref="G361:I361">
    <cfRule type="cellIs" dxfId="1686" priority="2051" stopIfTrue="1" operator="equal">
      <formula>"Minor"</formula>
    </cfRule>
    <cfRule type="cellIs" dxfId="1685" priority="2052" stopIfTrue="1" operator="equal">
      <formula>"Not implemented"</formula>
    </cfRule>
    <cfRule type="cellIs" dxfId="1684" priority="2053" stopIfTrue="1" operator="equal">
      <formula>"Not tested"</formula>
    </cfRule>
    <cfRule type="cellIs" dxfId="1683" priority="2054" stopIfTrue="1" operator="equal">
      <formula>"Not available"</formula>
    </cfRule>
    <cfRule type="cellIs" dxfId="1682" priority="2055" stopIfTrue="1" operator="equal">
      <formula>"Critical"</formula>
    </cfRule>
    <cfRule type="cellIs" dxfId="1681" priority="2056" stopIfTrue="1" operator="equal">
      <formula>"Major"</formula>
    </cfRule>
    <cfRule type="cellIs" dxfId="1680" priority="2057" stopIfTrue="1" operator="equal">
      <formula>"Average"</formula>
    </cfRule>
    <cfRule type="cellIs" dxfId="1679" priority="2058" stopIfTrue="1" operator="equal">
      <formula>"OK"</formula>
    </cfRule>
    <cfRule type="cellIs" dxfId="1678" priority="2059" stopIfTrue="1" operator="equal">
      <formula>"Enhancement"</formula>
    </cfRule>
    <cfRule type="cellIs" dxfId="1677" priority="2060" stopIfTrue="1" operator="equal">
      <formula>"Partially tested"</formula>
    </cfRule>
  </conditionalFormatting>
  <conditionalFormatting sqref="D348:D349">
    <cfRule type="cellIs" dxfId="1676" priority="2121" stopIfTrue="1" operator="equal">
      <formula>"Minor"</formula>
    </cfRule>
    <cfRule type="cellIs" dxfId="1675" priority="2122" stopIfTrue="1" operator="equal">
      <formula>"Not implemented"</formula>
    </cfRule>
    <cfRule type="cellIs" dxfId="1674" priority="2123" stopIfTrue="1" operator="equal">
      <formula>"Not tested"</formula>
    </cfRule>
    <cfRule type="cellIs" dxfId="1673" priority="2124" stopIfTrue="1" operator="equal">
      <formula>"Not available"</formula>
    </cfRule>
    <cfRule type="cellIs" dxfId="1672" priority="2125" stopIfTrue="1" operator="equal">
      <formula>"Critical"</formula>
    </cfRule>
    <cfRule type="cellIs" dxfId="1671" priority="2126" stopIfTrue="1" operator="equal">
      <formula>"Major"</formula>
    </cfRule>
    <cfRule type="cellIs" dxfId="1670" priority="2127" stopIfTrue="1" operator="equal">
      <formula>"Average"</formula>
    </cfRule>
    <cfRule type="cellIs" dxfId="1669" priority="2128" stopIfTrue="1" operator="equal">
      <formula>"OK"</formula>
    </cfRule>
    <cfRule type="cellIs" dxfId="1668" priority="2129" stopIfTrue="1" operator="equal">
      <formula>"Enhancement"</formula>
    </cfRule>
    <cfRule type="cellIs" dxfId="1667" priority="2130" stopIfTrue="1" operator="equal">
      <formula>"Partially tested"</formula>
    </cfRule>
  </conditionalFormatting>
  <conditionalFormatting sqref="G341:I341">
    <cfRule type="cellIs" dxfId="1666" priority="2111" stopIfTrue="1" operator="equal">
      <formula>"Minor"</formula>
    </cfRule>
    <cfRule type="cellIs" dxfId="1665" priority="2112" stopIfTrue="1" operator="equal">
      <formula>"Not implemented"</formula>
    </cfRule>
    <cfRule type="cellIs" dxfId="1664" priority="2113" stopIfTrue="1" operator="equal">
      <formula>"Not tested"</formula>
    </cfRule>
    <cfRule type="cellIs" dxfId="1663" priority="2114" stopIfTrue="1" operator="equal">
      <formula>"Not available"</formula>
    </cfRule>
    <cfRule type="cellIs" dxfId="1662" priority="2115" stopIfTrue="1" operator="equal">
      <formula>"Critical"</formula>
    </cfRule>
    <cfRule type="cellIs" dxfId="1661" priority="2116" stopIfTrue="1" operator="equal">
      <formula>"Major"</formula>
    </cfRule>
    <cfRule type="cellIs" dxfId="1660" priority="2117" stopIfTrue="1" operator="equal">
      <formula>"Average"</formula>
    </cfRule>
    <cfRule type="cellIs" dxfId="1659" priority="2118" stopIfTrue="1" operator="equal">
      <formula>"OK"</formula>
    </cfRule>
    <cfRule type="cellIs" dxfId="1658" priority="2119" stopIfTrue="1" operator="equal">
      <formula>"Enhancement"</formula>
    </cfRule>
    <cfRule type="cellIs" dxfId="1657" priority="2120" stopIfTrue="1" operator="equal">
      <formula>"Partially tested"</formula>
    </cfRule>
  </conditionalFormatting>
  <conditionalFormatting sqref="E342:I343">
    <cfRule type="cellIs" dxfId="1656" priority="2101" stopIfTrue="1" operator="equal">
      <formula>"Minor"</formula>
    </cfRule>
    <cfRule type="cellIs" dxfId="1655" priority="2102" stopIfTrue="1" operator="equal">
      <formula>"Not implemented"</formula>
    </cfRule>
    <cfRule type="cellIs" dxfId="1654" priority="2103" stopIfTrue="1" operator="equal">
      <formula>"Not tested"</formula>
    </cfRule>
    <cfRule type="cellIs" dxfId="1653" priority="2104" stopIfTrue="1" operator="equal">
      <formula>"Not available"</formula>
    </cfRule>
    <cfRule type="cellIs" dxfId="1652" priority="2105" stopIfTrue="1" operator="equal">
      <formula>"Critical"</formula>
    </cfRule>
    <cfRule type="cellIs" dxfId="1651" priority="2106" stopIfTrue="1" operator="equal">
      <formula>"Major"</formula>
    </cfRule>
    <cfRule type="cellIs" dxfId="1650" priority="2107" stopIfTrue="1" operator="equal">
      <formula>"Average"</formula>
    </cfRule>
    <cfRule type="cellIs" dxfId="1649" priority="2108" stopIfTrue="1" operator="equal">
      <formula>"OK"</formula>
    </cfRule>
    <cfRule type="cellIs" dxfId="1648" priority="2109" stopIfTrue="1" operator="equal">
      <formula>"Enhancement"</formula>
    </cfRule>
    <cfRule type="cellIs" dxfId="1647" priority="2110" stopIfTrue="1" operator="equal">
      <formula>"Partially tested"</formula>
    </cfRule>
  </conditionalFormatting>
  <conditionalFormatting sqref="E409:I411">
    <cfRule type="cellIs" dxfId="1646" priority="1461" stopIfTrue="1" operator="equal">
      <formula>"Minor"</formula>
    </cfRule>
    <cfRule type="cellIs" dxfId="1645" priority="1462" stopIfTrue="1" operator="equal">
      <formula>"Not implemented"</formula>
    </cfRule>
    <cfRule type="cellIs" dxfId="1644" priority="1463" stopIfTrue="1" operator="equal">
      <formula>"Not tested"</formula>
    </cfRule>
    <cfRule type="cellIs" dxfId="1643" priority="1464" stopIfTrue="1" operator="equal">
      <formula>"Not available"</formula>
    </cfRule>
    <cfRule type="cellIs" dxfId="1642" priority="1465" stopIfTrue="1" operator="equal">
      <formula>"Critical"</formula>
    </cfRule>
    <cfRule type="cellIs" dxfId="1641" priority="1466" stopIfTrue="1" operator="equal">
      <formula>"Major"</formula>
    </cfRule>
    <cfRule type="cellIs" dxfId="1640" priority="1467" stopIfTrue="1" operator="equal">
      <formula>"Average"</formula>
    </cfRule>
    <cfRule type="cellIs" dxfId="1639" priority="1468" stopIfTrue="1" operator="equal">
      <formula>"OK"</formula>
    </cfRule>
    <cfRule type="cellIs" dxfId="1638" priority="1469" stopIfTrue="1" operator="equal">
      <formula>"Enhancement"</formula>
    </cfRule>
    <cfRule type="cellIs" dxfId="1637" priority="1470" stopIfTrue="1" operator="equal">
      <formula>"Partially tested"</formula>
    </cfRule>
  </conditionalFormatting>
  <conditionalFormatting sqref="E351:I352">
    <cfRule type="cellIs" dxfId="1636" priority="2071" stopIfTrue="1" operator="equal">
      <formula>"Minor"</formula>
    </cfRule>
    <cfRule type="cellIs" dxfId="1635" priority="2072" stopIfTrue="1" operator="equal">
      <formula>"Not implemented"</formula>
    </cfRule>
    <cfRule type="cellIs" dxfId="1634" priority="2073" stopIfTrue="1" operator="equal">
      <formula>"Not tested"</formula>
    </cfRule>
    <cfRule type="cellIs" dxfId="1633" priority="2074" stopIfTrue="1" operator="equal">
      <formula>"Not available"</formula>
    </cfRule>
    <cfRule type="cellIs" dxfId="1632" priority="2075" stopIfTrue="1" operator="equal">
      <formula>"Critical"</formula>
    </cfRule>
    <cfRule type="cellIs" dxfId="1631" priority="2076" stopIfTrue="1" operator="equal">
      <formula>"Major"</formula>
    </cfRule>
    <cfRule type="cellIs" dxfId="1630" priority="2077" stopIfTrue="1" operator="equal">
      <formula>"Average"</formula>
    </cfRule>
    <cfRule type="cellIs" dxfId="1629" priority="2078" stopIfTrue="1" operator="equal">
      <formula>"OK"</formula>
    </cfRule>
    <cfRule type="cellIs" dxfId="1628" priority="2079" stopIfTrue="1" operator="equal">
      <formula>"Enhancement"</formula>
    </cfRule>
    <cfRule type="cellIs" dxfId="1627" priority="2080" stopIfTrue="1" operator="equal">
      <formula>"Partially tested"</formula>
    </cfRule>
  </conditionalFormatting>
  <conditionalFormatting sqref="D351:D352">
    <cfRule type="cellIs" dxfId="1626" priority="2061" stopIfTrue="1" operator="equal">
      <formula>"Minor"</formula>
    </cfRule>
    <cfRule type="cellIs" dxfId="1625" priority="2062" stopIfTrue="1" operator="equal">
      <formula>"Not implemented"</formula>
    </cfRule>
    <cfRule type="cellIs" dxfId="1624" priority="2063" stopIfTrue="1" operator="equal">
      <formula>"Not tested"</formula>
    </cfRule>
    <cfRule type="cellIs" dxfId="1623" priority="2064" stopIfTrue="1" operator="equal">
      <formula>"Not available"</formula>
    </cfRule>
    <cfRule type="cellIs" dxfId="1622" priority="2065" stopIfTrue="1" operator="equal">
      <formula>"Critical"</formula>
    </cfRule>
    <cfRule type="cellIs" dxfId="1621" priority="2066" stopIfTrue="1" operator="equal">
      <formula>"Major"</formula>
    </cfRule>
    <cfRule type="cellIs" dxfId="1620" priority="2067" stopIfTrue="1" operator="equal">
      <formula>"Average"</formula>
    </cfRule>
    <cfRule type="cellIs" dxfId="1619" priority="2068" stopIfTrue="1" operator="equal">
      <formula>"OK"</formula>
    </cfRule>
    <cfRule type="cellIs" dxfId="1618" priority="2069" stopIfTrue="1" operator="equal">
      <formula>"Enhancement"</formula>
    </cfRule>
    <cfRule type="cellIs" dxfId="1617" priority="2070" stopIfTrue="1" operator="equal">
      <formula>"Partially tested"</formula>
    </cfRule>
  </conditionalFormatting>
  <conditionalFormatting sqref="G350:I350">
    <cfRule type="cellIs" dxfId="1616" priority="2081" stopIfTrue="1" operator="equal">
      <formula>"Minor"</formula>
    </cfRule>
    <cfRule type="cellIs" dxfId="1615" priority="2082" stopIfTrue="1" operator="equal">
      <formula>"Not implemented"</formula>
    </cfRule>
    <cfRule type="cellIs" dxfId="1614" priority="2083" stopIfTrue="1" operator="equal">
      <formula>"Not tested"</formula>
    </cfRule>
    <cfRule type="cellIs" dxfId="1613" priority="2084" stopIfTrue="1" operator="equal">
      <formula>"Not available"</formula>
    </cfRule>
    <cfRule type="cellIs" dxfId="1612" priority="2085" stopIfTrue="1" operator="equal">
      <formula>"Critical"</formula>
    </cfRule>
    <cfRule type="cellIs" dxfId="1611" priority="2086" stopIfTrue="1" operator="equal">
      <formula>"Major"</formula>
    </cfRule>
    <cfRule type="cellIs" dxfId="1610" priority="2087" stopIfTrue="1" operator="equal">
      <formula>"Average"</formula>
    </cfRule>
    <cfRule type="cellIs" dxfId="1609" priority="2088" stopIfTrue="1" operator="equal">
      <formula>"OK"</formula>
    </cfRule>
    <cfRule type="cellIs" dxfId="1608" priority="2089" stopIfTrue="1" operator="equal">
      <formula>"Enhancement"</formula>
    </cfRule>
    <cfRule type="cellIs" dxfId="1607" priority="2090" stopIfTrue="1" operator="equal">
      <formula>"Partially tested"</formula>
    </cfRule>
  </conditionalFormatting>
  <conditionalFormatting sqref="G408:I408">
    <cfRule type="cellIs" dxfId="1606" priority="1471" stopIfTrue="1" operator="equal">
      <formula>"Minor"</formula>
    </cfRule>
    <cfRule type="cellIs" dxfId="1605" priority="1472" stopIfTrue="1" operator="equal">
      <formula>"Not implemented"</formula>
    </cfRule>
    <cfRule type="cellIs" dxfId="1604" priority="1473" stopIfTrue="1" operator="equal">
      <formula>"Not tested"</formula>
    </cfRule>
    <cfRule type="cellIs" dxfId="1603" priority="1474" stopIfTrue="1" operator="equal">
      <formula>"Not available"</formula>
    </cfRule>
    <cfRule type="cellIs" dxfId="1602" priority="1475" stopIfTrue="1" operator="equal">
      <formula>"Critical"</formula>
    </cfRule>
    <cfRule type="cellIs" dxfId="1601" priority="1476" stopIfTrue="1" operator="equal">
      <formula>"Major"</formula>
    </cfRule>
    <cfRule type="cellIs" dxfId="1600" priority="1477" stopIfTrue="1" operator="equal">
      <formula>"Average"</formula>
    </cfRule>
    <cfRule type="cellIs" dxfId="1599" priority="1478" stopIfTrue="1" operator="equal">
      <formula>"OK"</formula>
    </cfRule>
    <cfRule type="cellIs" dxfId="1598" priority="1479" stopIfTrue="1" operator="equal">
      <formula>"Enhancement"</formula>
    </cfRule>
    <cfRule type="cellIs" dxfId="1597" priority="1480" stopIfTrue="1" operator="equal">
      <formula>"Partially tested"</formula>
    </cfRule>
  </conditionalFormatting>
  <conditionalFormatting sqref="D417:D418">
    <cfRule type="cellIs" dxfId="1596" priority="1481" stopIfTrue="1" operator="equal">
      <formula>"Minor"</formula>
    </cfRule>
    <cfRule type="cellIs" dxfId="1595" priority="1482" stopIfTrue="1" operator="equal">
      <formula>"Not implemented"</formula>
    </cfRule>
    <cfRule type="cellIs" dxfId="1594" priority="1483" stopIfTrue="1" operator="equal">
      <formula>"Not tested"</formula>
    </cfRule>
    <cfRule type="cellIs" dxfId="1593" priority="1484" stopIfTrue="1" operator="equal">
      <formula>"Not available"</formula>
    </cfRule>
    <cfRule type="cellIs" dxfId="1592" priority="1485" stopIfTrue="1" operator="equal">
      <formula>"Critical"</formula>
    </cfRule>
    <cfRule type="cellIs" dxfId="1591" priority="1486" stopIfTrue="1" operator="equal">
      <formula>"Major"</formula>
    </cfRule>
    <cfRule type="cellIs" dxfId="1590" priority="1487" stopIfTrue="1" operator="equal">
      <formula>"Average"</formula>
    </cfRule>
    <cfRule type="cellIs" dxfId="1589" priority="1488" stopIfTrue="1" operator="equal">
      <formula>"OK"</formula>
    </cfRule>
    <cfRule type="cellIs" dxfId="1588" priority="1489" stopIfTrue="1" operator="equal">
      <formula>"Enhancement"</formula>
    </cfRule>
    <cfRule type="cellIs" dxfId="1587" priority="1490" stopIfTrue="1" operator="equal">
      <formula>"Partially tested"</formula>
    </cfRule>
  </conditionalFormatting>
  <conditionalFormatting sqref="E420:I421">
    <cfRule type="cellIs" dxfId="1586" priority="1431" stopIfTrue="1" operator="equal">
      <formula>"Minor"</formula>
    </cfRule>
    <cfRule type="cellIs" dxfId="1585" priority="1432" stopIfTrue="1" operator="equal">
      <formula>"Not implemented"</formula>
    </cfRule>
    <cfRule type="cellIs" dxfId="1584" priority="1433" stopIfTrue="1" operator="equal">
      <formula>"Not tested"</formula>
    </cfRule>
    <cfRule type="cellIs" dxfId="1583" priority="1434" stopIfTrue="1" operator="equal">
      <formula>"Not available"</formula>
    </cfRule>
    <cfRule type="cellIs" dxfId="1582" priority="1435" stopIfTrue="1" operator="equal">
      <formula>"Critical"</formula>
    </cfRule>
    <cfRule type="cellIs" dxfId="1581" priority="1436" stopIfTrue="1" operator="equal">
      <formula>"Major"</formula>
    </cfRule>
    <cfRule type="cellIs" dxfId="1580" priority="1437" stopIfTrue="1" operator="equal">
      <formula>"Average"</formula>
    </cfRule>
    <cfRule type="cellIs" dxfId="1579" priority="1438" stopIfTrue="1" operator="equal">
      <formula>"OK"</formula>
    </cfRule>
    <cfRule type="cellIs" dxfId="1578" priority="1439" stopIfTrue="1" operator="equal">
      <formula>"Enhancement"</formula>
    </cfRule>
    <cfRule type="cellIs" dxfId="1577" priority="1440" stopIfTrue="1" operator="equal">
      <formula>"Partially tested"</formula>
    </cfRule>
  </conditionalFormatting>
  <conditionalFormatting sqref="G419:I419">
    <cfRule type="cellIs" dxfId="1576" priority="1441" stopIfTrue="1" operator="equal">
      <formula>"Minor"</formula>
    </cfRule>
    <cfRule type="cellIs" dxfId="1575" priority="1442" stopIfTrue="1" operator="equal">
      <formula>"Not implemented"</formula>
    </cfRule>
    <cfRule type="cellIs" dxfId="1574" priority="1443" stopIfTrue="1" operator="equal">
      <formula>"Not tested"</formula>
    </cfRule>
    <cfRule type="cellIs" dxfId="1573" priority="1444" stopIfTrue="1" operator="equal">
      <formula>"Not available"</formula>
    </cfRule>
    <cfRule type="cellIs" dxfId="1572" priority="1445" stopIfTrue="1" operator="equal">
      <formula>"Critical"</formula>
    </cfRule>
    <cfRule type="cellIs" dxfId="1571" priority="1446" stopIfTrue="1" operator="equal">
      <formula>"Major"</formula>
    </cfRule>
    <cfRule type="cellIs" dxfId="1570" priority="1447" stopIfTrue="1" operator="equal">
      <formula>"Average"</formula>
    </cfRule>
    <cfRule type="cellIs" dxfId="1569" priority="1448" stopIfTrue="1" operator="equal">
      <formula>"OK"</formula>
    </cfRule>
    <cfRule type="cellIs" dxfId="1568" priority="1449" stopIfTrue="1" operator="equal">
      <formula>"Enhancement"</formula>
    </cfRule>
    <cfRule type="cellIs" dxfId="1567" priority="1450" stopIfTrue="1" operator="equal">
      <formula>"Partially tested"</formula>
    </cfRule>
  </conditionalFormatting>
  <conditionalFormatting sqref="D409 D411">
    <cfRule type="cellIs" dxfId="1566" priority="1451" stopIfTrue="1" operator="equal">
      <formula>"Minor"</formula>
    </cfRule>
    <cfRule type="cellIs" dxfId="1565" priority="1452" stopIfTrue="1" operator="equal">
      <formula>"Not implemented"</formula>
    </cfRule>
    <cfRule type="cellIs" dxfId="1564" priority="1453" stopIfTrue="1" operator="equal">
      <formula>"Not tested"</formula>
    </cfRule>
    <cfRule type="cellIs" dxfId="1563" priority="1454" stopIfTrue="1" operator="equal">
      <formula>"Not available"</formula>
    </cfRule>
    <cfRule type="cellIs" dxfId="1562" priority="1455" stopIfTrue="1" operator="equal">
      <formula>"Critical"</formula>
    </cfRule>
    <cfRule type="cellIs" dxfId="1561" priority="1456" stopIfTrue="1" operator="equal">
      <formula>"Major"</formula>
    </cfRule>
    <cfRule type="cellIs" dxfId="1560" priority="1457" stopIfTrue="1" operator="equal">
      <formula>"Average"</formula>
    </cfRule>
    <cfRule type="cellIs" dxfId="1559" priority="1458" stopIfTrue="1" operator="equal">
      <formula>"OK"</formula>
    </cfRule>
    <cfRule type="cellIs" dxfId="1558" priority="1459" stopIfTrue="1" operator="equal">
      <formula>"Enhancement"</formula>
    </cfRule>
    <cfRule type="cellIs" dxfId="1557" priority="1460" stopIfTrue="1" operator="equal">
      <formula>"Partially tested"</formula>
    </cfRule>
  </conditionalFormatting>
  <conditionalFormatting sqref="E413:I415">
    <cfRule type="cellIs" dxfId="1556" priority="1401" stopIfTrue="1" operator="equal">
      <formula>"Minor"</formula>
    </cfRule>
    <cfRule type="cellIs" dxfId="1555" priority="1402" stopIfTrue="1" operator="equal">
      <formula>"Not implemented"</formula>
    </cfRule>
    <cfRule type="cellIs" dxfId="1554" priority="1403" stopIfTrue="1" operator="equal">
      <formula>"Not tested"</formula>
    </cfRule>
    <cfRule type="cellIs" dxfId="1553" priority="1404" stopIfTrue="1" operator="equal">
      <formula>"Not available"</formula>
    </cfRule>
    <cfRule type="cellIs" dxfId="1552" priority="1405" stopIfTrue="1" operator="equal">
      <formula>"Critical"</formula>
    </cfRule>
    <cfRule type="cellIs" dxfId="1551" priority="1406" stopIfTrue="1" operator="equal">
      <formula>"Major"</formula>
    </cfRule>
    <cfRule type="cellIs" dxfId="1550" priority="1407" stopIfTrue="1" operator="equal">
      <formula>"Average"</formula>
    </cfRule>
    <cfRule type="cellIs" dxfId="1549" priority="1408" stopIfTrue="1" operator="equal">
      <formula>"OK"</formula>
    </cfRule>
    <cfRule type="cellIs" dxfId="1548" priority="1409" stopIfTrue="1" operator="equal">
      <formula>"Enhancement"</formula>
    </cfRule>
    <cfRule type="cellIs" dxfId="1547" priority="1410" stopIfTrue="1" operator="equal">
      <formula>"Partially tested"</formula>
    </cfRule>
  </conditionalFormatting>
  <conditionalFormatting sqref="G412:I412">
    <cfRule type="cellIs" dxfId="1546" priority="1411" stopIfTrue="1" operator="equal">
      <formula>"Minor"</formula>
    </cfRule>
    <cfRule type="cellIs" dxfId="1545" priority="1412" stopIfTrue="1" operator="equal">
      <formula>"Not implemented"</formula>
    </cfRule>
    <cfRule type="cellIs" dxfId="1544" priority="1413" stopIfTrue="1" operator="equal">
      <formula>"Not tested"</formula>
    </cfRule>
    <cfRule type="cellIs" dxfId="1543" priority="1414" stopIfTrue="1" operator="equal">
      <formula>"Not available"</formula>
    </cfRule>
    <cfRule type="cellIs" dxfId="1542" priority="1415" stopIfTrue="1" operator="equal">
      <formula>"Critical"</formula>
    </cfRule>
    <cfRule type="cellIs" dxfId="1541" priority="1416" stopIfTrue="1" operator="equal">
      <formula>"Major"</formula>
    </cfRule>
    <cfRule type="cellIs" dxfId="1540" priority="1417" stopIfTrue="1" operator="equal">
      <formula>"Average"</formula>
    </cfRule>
    <cfRule type="cellIs" dxfId="1539" priority="1418" stopIfTrue="1" operator="equal">
      <formula>"OK"</formula>
    </cfRule>
    <cfRule type="cellIs" dxfId="1538" priority="1419" stopIfTrue="1" operator="equal">
      <formula>"Enhancement"</formula>
    </cfRule>
    <cfRule type="cellIs" dxfId="1537" priority="1420" stopIfTrue="1" operator="equal">
      <formula>"Partially tested"</formula>
    </cfRule>
  </conditionalFormatting>
  <conditionalFormatting sqref="D420:D421">
    <cfRule type="cellIs" dxfId="1536" priority="1421" stopIfTrue="1" operator="equal">
      <formula>"Minor"</formula>
    </cfRule>
    <cfRule type="cellIs" dxfId="1535" priority="1422" stopIfTrue="1" operator="equal">
      <formula>"Not implemented"</formula>
    </cfRule>
    <cfRule type="cellIs" dxfId="1534" priority="1423" stopIfTrue="1" operator="equal">
      <formula>"Not tested"</formula>
    </cfRule>
    <cfRule type="cellIs" dxfId="1533" priority="1424" stopIfTrue="1" operator="equal">
      <formula>"Not available"</formula>
    </cfRule>
    <cfRule type="cellIs" dxfId="1532" priority="1425" stopIfTrue="1" operator="equal">
      <formula>"Critical"</formula>
    </cfRule>
    <cfRule type="cellIs" dxfId="1531" priority="1426" stopIfTrue="1" operator="equal">
      <formula>"Major"</formula>
    </cfRule>
    <cfRule type="cellIs" dxfId="1530" priority="1427" stopIfTrue="1" operator="equal">
      <formula>"Average"</formula>
    </cfRule>
    <cfRule type="cellIs" dxfId="1529" priority="1428" stopIfTrue="1" operator="equal">
      <formula>"OK"</formula>
    </cfRule>
    <cfRule type="cellIs" dxfId="1528" priority="1429" stopIfTrue="1" operator="equal">
      <formula>"Enhancement"</formula>
    </cfRule>
    <cfRule type="cellIs" dxfId="1527" priority="1430" stopIfTrue="1" operator="equal">
      <formula>"Partially tested"</formula>
    </cfRule>
  </conditionalFormatting>
  <conditionalFormatting sqref="D358 D360">
    <cfRule type="cellIs" dxfId="1526" priority="1941" stopIfTrue="1" operator="equal">
      <formula>"Minor"</formula>
    </cfRule>
    <cfRule type="cellIs" dxfId="1525" priority="1942" stopIfTrue="1" operator="equal">
      <formula>"Not implemented"</formula>
    </cfRule>
    <cfRule type="cellIs" dxfId="1524" priority="1943" stopIfTrue="1" operator="equal">
      <formula>"Not tested"</formula>
    </cfRule>
    <cfRule type="cellIs" dxfId="1523" priority="1944" stopIfTrue="1" operator="equal">
      <formula>"Not available"</formula>
    </cfRule>
    <cfRule type="cellIs" dxfId="1522" priority="1945" stopIfTrue="1" operator="equal">
      <formula>"Critical"</formula>
    </cfRule>
    <cfRule type="cellIs" dxfId="1521" priority="1946" stopIfTrue="1" operator="equal">
      <formula>"Major"</formula>
    </cfRule>
    <cfRule type="cellIs" dxfId="1520" priority="1947" stopIfTrue="1" operator="equal">
      <formula>"Average"</formula>
    </cfRule>
    <cfRule type="cellIs" dxfId="1519" priority="1948" stopIfTrue="1" operator="equal">
      <formula>"OK"</formula>
    </cfRule>
    <cfRule type="cellIs" dxfId="1518" priority="1949" stopIfTrue="1" operator="equal">
      <formula>"Enhancement"</formula>
    </cfRule>
    <cfRule type="cellIs" dxfId="1517" priority="1950" stopIfTrue="1" operator="equal">
      <formula>"Partially tested"</formula>
    </cfRule>
  </conditionalFormatting>
  <conditionalFormatting sqref="D423:D424">
    <cfRule type="cellIs" dxfId="1516" priority="1361" stopIfTrue="1" operator="equal">
      <formula>"Minor"</formula>
    </cfRule>
    <cfRule type="cellIs" dxfId="1515" priority="1362" stopIfTrue="1" operator="equal">
      <formula>"Not implemented"</formula>
    </cfRule>
    <cfRule type="cellIs" dxfId="1514" priority="1363" stopIfTrue="1" operator="equal">
      <formula>"Not tested"</formula>
    </cfRule>
    <cfRule type="cellIs" dxfId="1513" priority="1364" stopIfTrue="1" operator="equal">
      <formula>"Not available"</formula>
    </cfRule>
    <cfRule type="cellIs" dxfId="1512" priority="1365" stopIfTrue="1" operator="equal">
      <formula>"Critical"</formula>
    </cfRule>
    <cfRule type="cellIs" dxfId="1511" priority="1366" stopIfTrue="1" operator="equal">
      <formula>"Major"</formula>
    </cfRule>
    <cfRule type="cellIs" dxfId="1510" priority="1367" stopIfTrue="1" operator="equal">
      <formula>"Average"</formula>
    </cfRule>
    <cfRule type="cellIs" dxfId="1509" priority="1368" stopIfTrue="1" operator="equal">
      <formula>"OK"</formula>
    </cfRule>
    <cfRule type="cellIs" dxfId="1508" priority="1369" stopIfTrue="1" operator="equal">
      <formula>"Enhancement"</formula>
    </cfRule>
    <cfRule type="cellIs" dxfId="1507" priority="1370" stopIfTrue="1" operator="equal">
      <formula>"Partially tested"</formula>
    </cfRule>
  </conditionalFormatting>
  <conditionalFormatting sqref="G422:I422">
    <cfRule type="cellIs" dxfId="1506" priority="1381" stopIfTrue="1" operator="equal">
      <formula>"Minor"</formula>
    </cfRule>
    <cfRule type="cellIs" dxfId="1505" priority="1382" stopIfTrue="1" operator="equal">
      <formula>"Not implemented"</formula>
    </cfRule>
    <cfRule type="cellIs" dxfId="1504" priority="1383" stopIfTrue="1" operator="equal">
      <formula>"Not tested"</formula>
    </cfRule>
    <cfRule type="cellIs" dxfId="1503" priority="1384" stopIfTrue="1" operator="equal">
      <formula>"Not available"</formula>
    </cfRule>
    <cfRule type="cellIs" dxfId="1502" priority="1385" stopIfTrue="1" operator="equal">
      <formula>"Critical"</formula>
    </cfRule>
    <cfRule type="cellIs" dxfId="1501" priority="1386" stopIfTrue="1" operator="equal">
      <formula>"Major"</formula>
    </cfRule>
    <cfRule type="cellIs" dxfId="1500" priority="1387" stopIfTrue="1" operator="equal">
      <formula>"Average"</formula>
    </cfRule>
    <cfRule type="cellIs" dxfId="1499" priority="1388" stopIfTrue="1" operator="equal">
      <formula>"OK"</formula>
    </cfRule>
    <cfRule type="cellIs" dxfId="1498" priority="1389" stopIfTrue="1" operator="equal">
      <formula>"Enhancement"</formula>
    </cfRule>
    <cfRule type="cellIs" dxfId="1497" priority="1390" stopIfTrue="1" operator="equal">
      <formula>"Partially tested"</formula>
    </cfRule>
  </conditionalFormatting>
  <conditionalFormatting sqref="E423:I424">
    <cfRule type="cellIs" dxfId="1496" priority="1371" stopIfTrue="1" operator="equal">
      <formula>"Minor"</formula>
    </cfRule>
    <cfRule type="cellIs" dxfId="1495" priority="1372" stopIfTrue="1" operator="equal">
      <formula>"Not implemented"</formula>
    </cfRule>
    <cfRule type="cellIs" dxfId="1494" priority="1373" stopIfTrue="1" operator="equal">
      <formula>"Not tested"</formula>
    </cfRule>
    <cfRule type="cellIs" dxfId="1493" priority="1374" stopIfTrue="1" operator="equal">
      <formula>"Not available"</formula>
    </cfRule>
    <cfRule type="cellIs" dxfId="1492" priority="1375" stopIfTrue="1" operator="equal">
      <formula>"Critical"</formula>
    </cfRule>
    <cfRule type="cellIs" dxfId="1491" priority="1376" stopIfTrue="1" operator="equal">
      <formula>"Major"</formula>
    </cfRule>
    <cfRule type="cellIs" dxfId="1490" priority="1377" stopIfTrue="1" operator="equal">
      <formula>"Average"</formula>
    </cfRule>
    <cfRule type="cellIs" dxfId="1489" priority="1378" stopIfTrue="1" operator="equal">
      <formula>"OK"</formula>
    </cfRule>
    <cfRule type="cellIs" dxfId="1488" priority="1379" stopIfTrue="1" operator="equal">
      <formula>"Enhancement"</formula>
    </cfRule>
    <cfRule type="cellIs" dxfId="1487" priority="1380" stopIfTrue="1" operator="equal">
      <formula>"Partially tested"</formula>
    </cfRule>
  </conditionalFormatting>
  <conditionalFormatting sqref="D426:D427">
    <cfRule type="cellIs" dxfId="1486" priority="1331" stopIfTrue="1" operator="equal">
      <formula>"Minor"</formula>
    </cfRule>
    <cfRule type="cellIs" dxfId="1485" priority="1332" stopIfTrue="1" operator="equal">
      <formula>"Not implemented"</formula>
    </cfRule>
    <cfRule type="cellIs" dxfId="1484" priority="1333" stopIfTrue="1" operator="equal">
      <formula>"Not tested"</formula>
    </cfRule>
    <cfRule type="cellIs" dxfId="1483" priority="1334" stopIfTrue="1" operator="equal">
      <formula>"Not available"</formula>
    </cfRule>
    <cfRule type="cellIs" dxfId="1482" priority="1335" stopIfTrue="1" operator="equal">
      <formula>"Critical"</formula>
    </cfRule>
    <cfRule type="cellIs" dxfId="1481" priority="1336" stopIfTrue="1" operator="equal">
      <formula>"Major"</formula>
    </cfRule>
    <cfRule type="cellIs" dxfId="1480" priority="1337" stopIfTrue="1" operator="equal">
      <formula>"Average"</formula>
    </cfRule>
    <cfRule type="cellIs" dxfId="1479" priority="1338" stopIfTrue="1" operator="equal">
      <formula>"OK"</formula>
    </cfRule>
    <cfRule type="cellIs" dxfId="1478" priority="1339" stopIfTrue="1" operator="equal">
      <formula>"Enhancement"</formula>
    </cfRule>
    <cfRule type="cellIs" dxfId="1477" priority="1340" stopIfTrue="1" operator="equal">
      <formula>"Partially tested"</formula>
    </cfRule>
  </conditionalFormatting>
  <conditionalFormatting sqref="G425:I425">
    <cfRule type="cellIs" dxfId="1476" priority="1351" stopIfTrue="1" operator="equal">
      <formula>"Minor"</formula>
    </cfRule>
    <cfRule type="cellIs" dxfId="1475" priority="1352" stopIfTrue="1" operator="equal">
      <formula>"Not implemented"</formula>
    </cfRule>
    <cfRule type="cellIs" dxfId="1474" priority="1353" stopIfTrue="1" operator="equal">
      <formula>"Not tested"</formula>
    </cfRule>
    <cfRule type="cellIs" dxfId="1473" priority="1354" stopIfTrue="1" operator="equal">
      <formula>"Not available"</formula>
    </cfRule>
    <cfRule type="cellIs" dxfId="1472" priority="1355" stopIfTrue="1" operator="equal">
      <formula>"Critical"</formula>
    </cfRule>
    <cfRule type="cellIs" dxfId="1471" priority="1356" stopIfTrue="1" operator="equal">
      <formula>"Major"</formula>
    </cfRule>
    <cfRule type="cellIs" dxfId="1470" priority="1357" stopIfTrue="1" operator="equal">
      <formula>"Average"</formula>
    </cfRule>
    <cfRule type="cellIs" dxfId="1469" priority="1358" stopIfTrue="1" operator="equal">
      <formula>"OK"</formula>
    </cfRule>
    <cfRule type="cellIs" dxfId="1468" priority="1359" stopIfTrue="1" operator="equal">
      <formula>"Enhancement"</formula>
    </cfRule>
    <cfRule type="cellIs" dxfId="1467" priority="1360" stopIfTrue="1" operator="equal">
      <formula>"Partially tested"</formula>
    </cfRule>
  </conditionalFormatting>
  <conditionalFormatting sqref="E426:I427">
    <cfRule type="cellIs" dxfId="1466" priority="1341" stopIfTrue="1" operator="equal">
      <formula>"Minor"</formula>
    </cfRule>
    <cfRule type="cellIs" dxfId="1465" priority="1342" stopIfTrue="1" operator="equal">
      <formula>"Not implemented"</formula>
    </cfRule>
    <cfRule type="cellIs" dxfId="1464" priority="1343" stopIfTrue="1" operator="equal">
      <formula>"Not tested"</formula>
    </cfRule>
    <cfRule type="cellIs" dxfId="1463" priority="1344" stopIfTrue="1" operator="equal">
      <formula>"Not available"</formula>
    </cfRule>
    <cfRule type="cellIs" dxfId="1462" priority="1345" stopIfTrue="1" operator="equal">
      <formula>"Critical"</formula>
    </cfRule>
    <cfRule type="cellIs" dxfId="1461" priority="1346" stopIfTrue="1" operator="equal">
      <formula>"Major"</formula>
    </cfRule>
    <cfRule type="cellIs" dxfId="1460" priority="1347" stopIfTrue="1" operator="equal">
      <formula>"Average"</formula>
    </cfRule>
    <cfRule type="cellIs" dxfId="1459" priority="1348" stopIfTrue="1" operator="equal">
      <formula>"OK"</formula>
    </cfRule>
    <cfRule type="cellIs" dxfId="1458" priority="1349" stopIfTrue="1" operator="equal">
      <formula>"Enhancement"</formula>
    </cfRule>
    <cfRule type="cellIs" dxfId="1457" priority="1350" stopIfTrue="1" operator="equal">
      <formula>"Partially tested"</formula>
    </cfRule>
  </conditionalFormatting>
  <conditionalFormatting sqref="D429:D430">
    <cfRule type="cellIs" dxfId="1456" priority="1301" stopIfTrue="1" operator="equal">
      <formula>"Minor"</formula>
    </cfRule>
    <cfRule type="cellIs" dxfId="1455" priority="1302" stopIfTrue="1" operator="equal">
      <formula>"Not implemented"</formula>
    </cfRule>
    <cfRule type="cellIs" dxfId="1454" priority="1303" stopIfTrue="1" operator="equal">
      <formula>"Not tested"</formula>
    </cfRule>
    <cfRule type="cellIs" dxfId="1453" priority="1304" stopIfTrue="1" operator="equal">
      <formula>"Not available"</formula>
    </cfRule>
    <cfRule type="cellIs" dxfId="1452" priority="1305" stopIfTrue="1" operator="equal">
      <formula>"Critical"</formula>
    </cfRule>
    <cfRule type="cellIs" dxfId="1451" priority="1306" stopIfTrue="1" operator="equal">
      <formula>"Major"</formula>
    </cfRule>
    <cfRule type="cellIs" dxfId="1450" priority="1307" stopIfTrue="1" operator="equal">
      <formula>"Average"</formula>
    </cfRule>
    <cfRule type="cellIs" dxfId="1449" priority="1308" stopIfTrue="1" operator="equal">
      <formula>"OK"</formula>
    </cfRule>
    <cfRule type="cellIs" dxfId="1448" priority="1309" stopIfTrue="1" operator="equal">
      <formula>"Enhancement"</formula>
    </cfRule>
    <cfRule type="cellIs" dxfId="1447" priority="1310" stopIfTrue="1" operator="equal">
      <formula>"Partially tested"</formula>
    </cfRule>
  </conditionalFormatting>
  <conditionalFormatting sqref="D435:D436">
    <cfRule type="cellIs" dxfId="1446" priority="1241" stopIfTrue="1" operator="equal">
      <formula>"Minor"</formula>
    </cfRule>
    <cfRule type="cellIs" dxfId="1445" priority="1242" stopIfTrue="1" operator="equal">
      <formula>"Not implemented"</formula>
    </cfRule>
    <cfRule type="cellIs" dxfId="1444" priority="1243" stopIfTrue="1" operator="equal">
      <formula>"Not tested"</formula>
    </cfRule>
    <cfRule type="cellIs" dxfId="1443" priority="1244" stopIfTrue="1" operator="equal">
      <formula>"Not available"</formula>
    </cfRule>
    <cfRule type="cellIs" dxfId="1442" priority="1245" stopIfTrue="1" operator="equal">
      <formula>"Critical"</formula>
    </cfRule>
    <cfRule type="cellIs" dxfId="1441" priority="1246" stopIfTrue="1" operator="equal">
      <formula>"Major"</formula>
    </cfRule>
    <cfRule type="cellIs" dxfId="1440" priority="1247" stopIfTrue="1" operator="equal">
      <formula>"Average"</formula>
    </cfRule>
    <cfRule type="cellIs" dxfId="1439" priority="1248" stopIfTrue="1" operator="equal">
      <formula>"OK"</formula>
    </cfRule>
    <cfRule type="cellIs" dxfId="1438" priority="1249" stopIfTrue="1" operator="equal">
      <formula>"Enhancement"</formula>
    </cfRule>
    <cfRule type="cellIs" dxfId="1437" priority="1250" stopIfTrue="1" operator="equal">
      <formula>"Partially tested"</formula>
    </cfRule>
  </conditionalFormatting>
  <conditionalFormatting sqref="G428:I428">
    <cfRule type="cellIs" dxfId="1436" priority="1321" stopIfTrue="1" operator="equal">
      <formula>"Minor"</formula>
    </cfRule>
    <cfRule type="cellIs" dxfId="1435" priority="1322" stopIfTrue="1" operator="equal">
      <formula>"Not implemented"</formula>
    </cfRule>
    <cfRule type="cellIs" dxfId="1434" priority="1323" stopIfTrue="1" operator="equal">
      <formula>"Not tested"</formula>
    </cfRule>
    <cfRule type="cellIs" dxfId="1433" priority="1324" stopIfTrue="1" operator="equal">
      <formula>"Not available"</formula>
    </cfRule>
    <cfRule type="cellIs" dxfId="1432" priority="1325" stopIfTrue="1" operator="equal">
      <formula>"Critical"</formula>
    </cfRule>
    <cfRule type="cellIs" dxfId="1431" priority="1326" stopIfTrue="1" operator="equal">
      <formula>"Major"</formula>
    </cfRule>
    <cfRule type="cellIs" dxfId="1430" priority="1327" stopIfTrue="1" operator="equal">
      <formula>"Average"</formula>
    </cfRule>
    <cfRule type="cellIs" dxfId="1429" priority="1328" stopIfTrue="1" operator="equal">
      <formula>"OK"</formula>
    </cfRule>
    <cfRule type="cellIs" dxfId="1428" priority="1329" stopIfTrue="1" operator="equal">
      <formula>"Enhancement"</formula>
    </cfRule>
    <cfRule type="cellIs" dxfId="1427" priority="1330" stopIfTrue="1" operator="equal">
      <formula>"Partially tested"</formula>
    </cfRule>
  </conditionalFormatting>
  <conditionalFormatting sqref="E429:I430">
    <cfRule type="cellIs" dxfId="1426" priority="1311" stopIfTrue="1" operator="equal">
      <formula>"Minor"</formula>
    </cfRule>
    <cfRule type="cellIs" dxfId="1425" priority="1312" stopIfTrue="1" operator="equal">
      <formula>"Not implemented"</formula>
    </cfRule>
    <cfRule type="cellIs" dxfId="1424" priority="1313" stopIfTrue="1" operator="equal">
      <formula>"Not tested"</formula>
    </cfRule>
    <cfRule type="cellIs" dxfId="1423" priority="1314" stopIfTrue="1" operator="equal">
      <formula>"Not available"</formula>
    </cfRule>
    <cfRule type="cellIs" dxfId="1422" priority="1315" stopIfTrue="1" operator="equal">
      <formula>"Critical"</formula>
    </cfRule>
    <cfRule type="cellIs" dxfId="1421" priority="1316" stopIfTrue="1" operator="equal">
      <formula>"Major"</formula>
    </cfRule>
    <cfRule type="cellIs" dxfId="1420" priority="1317" stopIfTrue="1" operator="equal">
      <formula>"Average"</formula>
    </cfRule>
    <cfRule type="cellIs" dxfId="1419" priority="1318" stopIfTrue="1" operator="equal">
      <formula>"OK"</formula>
    </cfRule>
    <cfRule type="cellIs" dxfId="1418" priority="1319" stopIfTrue="1" operator="equal">
      <formula>"Enhancement"</formula>
    </cfRule>
    <cfRule type="cellIs" dxfId="1417" priority="1320" stopIfTrue="1" operator="equal">
      <formula>"Partially tested"</formula>
    </cfRule>
  </conditionalFormatting>
  <conditionalFormatting sqref="D464:D465">
    <cfRule type="cellIs" dxfId="1416" priority="961" stopIfTrue="1" operator="equal">
      <formula>"Minor"</formula>
    </cfRule>
    <cfRule type="cellIs" dxfId="1415" priority="962" stopIfTrue="1" operator="equal">
      <formula>"Not implemented"</formula>
    </cfRule>
    <cfRule type="cellIs" dxfId="1414" priority="963" stopIfTrue="1" operator="equal">
      <formula>"Not tested"</formula>
    </cfRule>
    <cfRule type="cellIs" dxfId="1413" priority="964" stopIfTrue="1" operator="equal">
      <formula>"Not available"</formula>
    </cfRule>
    <cfRule type="cellIs" dxfId="1412" priority="965" stopIfTrue="1" operator="equal">
      <formula>"Critical"</formula>
    </cfRule>
    <cfRule type="cellIs" dxfId="1411" priority="966" stopIfTrue="1" operator="equal">
      <formula>"Major"</formula>
    </cfRule>
    <cfRule type="cellIs" dxfId="1410" priority="967" stopIfTrue="1" operator="equal">
      <formula>"Average"</formula>
    </cfRule>
    <cfRule type="cellIs" dxfId="1409" priority="968" stopIfTrue="1" operator="equal">
      <formula>"OK"</formula>
    </cfRule>
    <cfRule type="cellIs" dxfId="1408" priority="969" stopIfTrue="1" operator="equal">
      <formula>"Enhancement"</formula>
    </cfRule>
    <cfRule type="cellIs" dxfId="1407" priority="970" stopIfTrue="1" operator="equal">
      <formula>"Partially tested"</formula>
    </cfRule>
  </conditionalFormatting>
  <conditionalFormatting sqref="G437:I437">
    <cfRule type="cellIs" dxfId="1406" priority="1231" stopIfTrue="1" operator="equal">
      <formula>"Minor"</formula>
    </cfRule>
    <cfRule type="cellIs" dxfId="1405" priority="1232" stopIfTrue="1" operator="equal">
      <formula>"Not implemented"</formula>
    </cfRule>
    <cfRule type="cellIs" dxfId="1404" priority="1233" stopIfTrue="1" operator="equal">
      <formula>"Not tested"</formula>
    </cfRule>
    <cfRule type="cellIs" dxfId="1403" priority="1234" stopIfTrue="1" operator="equal">
      <formula>"Not available"</formula>
    </cfRule>
    <cfRule type="cellIs" dxfId="1402" priority="1235" stopIfTrue="1" operator="equal">
      <formula>"Critical"</formula>
    </cfRule>
    <cfRule type="cellIs" dxfId="1401" priority="1236" stopIfTrue="1" operator="equal">
      <formula>"Major"</formula>
    </cfRule>
    <cfRule type="cellIs" dxfId="1400" priority="1237" stopIfTrue="1" operator="equal">
      <formula>"Average"</formula>
    </cfRule>
    <cfRule type="cellIs" dxfId="1399" priority="1238" stopIfTrue="1" operator="equal">
      <formula>"OK"</formula>
    </cfRule>
    <cfRule type="cellIs" dxfId="1398" priority="1239" stopIfTrue="1" operator="equal">
      <formula>"Enhancement"</formula>
    </cfRule>
    <cfRule type="cellIs" dxfId="1397" priority="1240" stopIfTrue="1" operator="equal">
      <formula>"Partially tested"</formula>
    </cfRule>
  </conditionalFormatting>
  <conditionalFormatting sqref="E438:I439">
    <cfRule type="cellIs" dxfId="1396" priority="1221" stopIfTrue="1" operator="equal">
      <formula>"Minor"</formula>
    </cfRule>
    <cfRule type="cellIs" dxfId="1395" priority="1222" stopIfTrue="1" operator="equal">
      <formula>"Not implemented"</formula>
    </cfRule>
    <cfRule type="cellIs" dxfId="1394" priority="1223" stopIfTrue="1" operator="equal">
      <formula>"Not tested"</formula>
    </cfRule>
    <cfRule type="cellIs" dxfId="1393" priority="1224" stopIfTrue="1" operator="equal">
      <formula>"Not available"</formula>
    </cfRule>
    <cfRule type="cellIs" dxfId="1392" priority="1225" stopIfTrue="1" operator="equal">
      <formula>"Critical"</formula>
    </cfRule>
    <cfRule type="cellIs" dxfId="1391" priority="1226" stopIfTrue="1" operator="equal">
      <formula>"Major"</formula>
    </cfRule>
    <cfRule type="cellIs" dxfId="1390" priority="1227" stopIfTrue="1" operator="equal">
      <formula>"Average"</formula>
    </cfRule>
    <cfRule type="cellIs" dxfId="1389" priority="1228" stopIfTrue="1" operator="equal">
      <formula>"OK"</formula>
    </cfRule>
    <cfRule type="cellIs" dxfId="1388" priority="1229" stopIfTrue="1" operator="equal">
      <formula>"Enhancement"</formula>
    </cfRule>
    <cfRule type="cellIs" dxfId="1387" priority="1230" stopIfTrue="1" operator="equal">
      <formula>"Partially tested"</formula>
    </cfRule>
  </conditionalFormatting>
  <conditionalFormatting sqref="G472:I472">
    <cfRule type="cellIs" dxfId="1386" priority="951" stopIfTrue="1" operator="equal">
      <formula>"Minor"</formula>
    </cfRule>
    <cfRule type="cellIs" dxfId="1385" priority="952" stopIfTrue="1" operator="equal">
      <formula>"Not implemented"</formula>
    </cfRule>
    <cfRule type="cellIs" dxfId="1384" priority="953" stopIfTrue="1" operator="equal">
      <formula>"Not tested"</formula>
    </cfRule>
    <cfRule type="cellIs" dxfId="1383" priority="954" stopIfTrue="1" operator="equal">
      <formula>"Not available"</formula>
    </cfRule>
    <cfRule type="cellIs" dxfId="1382" priority="955" stopIfTrue="1" operator="equal">
      <formula>"Critical"</formula>
    </cfRule>
    <cfRule type="cellIs" dxfId="1381" priority="956" stopIfTrue="1" operator="equal">
      <formula>"Major"</formula>
    </cfRule>
    <cfRule type="cellIs" dxfId="1380" priority="957" stopIfTrue="1" operator="equal">
      <formula>"Average"</formula>
    </cfRule>
    <cfRule type="cellIs" dxfId="1379" priority="958" stopIfTrue="1" operator="equal">
      <formula>"OK"</formula>
    </cfRule>
    <cfRule type="cellIs" dxfId="1378" priority="959" stopIfTrue="1" operator="equal">
      <formula>"Enhancement"</formula>
    </cfRule>
    <cfRule type="cellIs" dxfId="1377" priority="960" stopIfTrue="1" operator="equal">
      <formula>"Partially tested"</formula>
    </cfRule>
  </conditionalFormatting>
  <conditionalFormatting sqref="E473:I474">
    <cfRule type="cellIs" dxfId="1376" priority="941" stopIfTrue="1" operator="equal">
      <formula>"Minor"</formula>
    </cfRule>
    <cfRule type="cellIs" dxfId="1375" priority="942" stopIfTrue="1" operator="equal">
      <formula>"Not implemented"</formula>
    </cfRule>
    <cfRule type="cellIs" dxfId="1374" priority="943" stopIfTrue="1" operator="equal">
      <formula>"Not tested"</formula>
    </cfRule>
    <cfRule type="cellIs" dxfId="1373" priority="944" stopIfTrue="1" operator="equal">
      <formula>"Not available"</formula>
    </cfRule>
    <cfRule type="cellIs" dxfId="1372" priority="945" stopIfTrue="1" operator="equal">
      <formula>"Critical"</formula>
    </cfRule>
    <cfRule type="cellIs" dxfId="1371" priority="946" stopIfTrue="1" operator="equal">
      <formula>"Major"</formula>
    </cfRule>
    <cfRule type="cellIs" dxfId="1370" priority="947" stopIfTrue="1" operator="equal">
      <formula>"Average"</formula>
    </cfRule>
    <cfRule type="cellIs" dxfId="1369" priority="948" stopIfTrue="1" operator="equal">
      <formula>"OK"</formula>
    </cfRule>
    <cfRule type="cellIs" dxfId="1368" priority="949" stopIfTrue="1" operator="equal">
      <formula>"Enhancement"</formula>
    </cfRule>
    <cfRule type="cellIs" dxfId="1367" priority="950" stopIfTrue="1" operator="equal">
      <formula>"Partially tested"</formula>
    </cfRule>
  </conditionalFormatting>
  <conditionalFormatting sqref="D432:D433">
    <cfRule type="cellIs" dxfId="1366" priority="1271" stopIfTrue="1" operator="equal">
      <formula>"Minor"</formula>
    </cfRule>
    <cfRule type="cellIs" dxfId="1365" priority="1272" stopIfTrue="1" operator="equal">
      <formula>"Not implemented"</formula>
    </cfRule>
    <cfRule type="cellIs" dxfId="1364" priority="1273" stopIfTrue="1" operator="equal">
      <formula>"Not tested"</formula>
    </cfRule>
    <cfRule type="cellIs" dxfId="1363" priority="1274" stopIfTrue="1" operator="equal">
      <formula>"Not available"</formula>
    </cfRule>
    <cfRule type="cellIs" dxfId="1362" priority="1275" stopIfTrue="1" operator="equal">
      <formula>"Critical"</formula>
    </cfRule>
    <cfRule type="cellIs" dxfId="1361" priority="1276" stopIfTrue="1" operator="equal">
      <formula>"Major"</formula>
    </cfRule>
    <cfRule type="cellIs" dxfId="1360" priority="1277" stopIfTrue="1" operator="equal">
      <formula>"Average"</formula>
    </cfRule>
    <cfRule type="cellIs" dxfId="1359" priority="1278" stopIfTrue="1" operator="equal">
      <formula>"OK"</formula>
    </cfRule>
    <cfRule type="cellIs" dxfId="1358" priority="1279" stopIfTrue="1" operator="equal">
      <formula>"Enhancement"</formula>
    </cfRule>
    <cfRule type="cellIs" dxfId="1357" priority="1280" stopIfTrue="1" operator="equal">
      <formula>"Partially tested"</formula>
    </cfRule>
  </conditionalFormatting>
  <conditionalFormatting sqref="E377:I378">
    <cfRule type="cellIs" dxfId="1356" priority="1831" stopIfTrue="1" operator="equal">
      <formula>"Minor"</formula>
    </cfRule>
    <cfRule type="cellIs" dxfId="1355" priority="1832" stopIfTrue="1" operator="equal">
      <formula>"Not implemented"</formula>
    </cfRule>
    <cfRule type="cellIs" dxfId="1354" priority="1833" stopIfTrue="1" operator="equal">
      <formula>"Not tested"</formula>
    </cfRule>
    <cfRule type="cellIs" dxfId="1353" priority="1834" stopIfTrue="1" operator="equal">
      <formula>"Not available"</formula>
    </cfRule>
    <cfRule type="cellIs" dxfId="1352" priority="1835" stopIfTrue="1" operator="equal">
      <formula>"Critical"</formula>
    </cfRule>
    <cfRule type="cellIs" dxfId="1351" priority="1836" stopIfTrue="1" operator="equal">
      <formula>"Major"</formula>
    </cfRule>
    <cfRule type="cellIs" dxfId="1350" priority="1837" stopIfTrue="1" operator="equal">
      <formula>"Average"</formula>
    </cfRule>
    <cfRule type="cellIs" dxfId="1349" priority="1838" stopIfTrue="1" operator="equal">
      <formula>"OK"</formula>
    </cfRule>
    <cfRule type="cellIs" dxfId="1348" priority="1839" stopIfTrue="1" operator="equal">
      <formula>"Enhancement"</formula>
    </cfRule>
    <cfRule type="cellIs" dxfId="1347" priority="1840" stopIfTrue="1" operator="equal">
      <formula>"Partially tested"</formula>
    </cfRule>
  </conditionalFormatting>
  <conditionalFormatting sqref="G376:I376">
    <cfRule type="cellIs" dxfId="1346" priority="1841" stopIfTrue="1" operator="equal">
      <formula>"Minor"</formula>
    </cfRule>
    <cfRule type="cellIs" dxfId="1345" priority="1842" stopIfTrue="1" operator="equal">
      <formula>"Not implemented"</formula>
    </cfRule>
    <cfRule type="cellIs" dxfId="1344" priority="1843" stopIfTrue="1" operator="equal">
      <formula>"Not tested"</formula>
    </cfRule>
    <cfRule type="cellIs" dxfId="1343" priority="1844" stopIfTrue="1" operator="equal">
      <formula>"Not available"</formula>
    </cfRule>
    <cfRule type="cellIs" dxfId="1342" priority="1845" stopIfTrue="1" operator="equal">
      <formula>"Critical"</formula>
    </cfRule>
    <cfRule type="cellIs" dxfId="1341" priority="1846" stopIfTrue="1" operator="equal">
      <formula>"Major"</formula>
    </cfRule>
    <cfRule type="cellIs" dxfId="1340" priority="1847" stopIfTrue="1" operator="equal">
      <formula>"Average"</formula>
    </cfRule>
    <cfRule type="cellIs" dxfId="1339" priority="1848" stopIfTrue="1" operator="equal">
      <formula>"OK"</formula>
    </cfRule>
    <cfRule type="cellIs" dxfId="1338" priority="1849" stopIfTrue="1" operator="equal">
      <formula>"Enhancement"</formula>
    </cfRule>
    <cfRule type="cellIs" dxfId="1337" priority="1850" stopIfTrue="1" operator="equal">
      <formula>"Partially tested"</formula>
    </cfRule>
  </conditionalFormatting>
  <conditionalFormatting sqref="E435:I436">
    <cfRule type="cellIs" dxfId="1336" priority="1251" stopIfTrue="1" operator="equal">
      <formula>"Minor"</formula>
    </cfRule>
    <cfRule type="cellIs" dxfId="1335" priority="1252" stopIfTrue="1" operator="equal">
      <formula>"Not implemented"</formula>
    </cfRule>
    <cfRule type="cellIs" dxfId="1334" priority="1253" stopIfTrue="1" operator="equal">
      <formula>"Not tested"</formula>
    </cfRule>
    <cfRule type="cellIs" dxfId="1333" priority="1254" stopIfTrue="1" operator="equal">
      <formula>"Not available"</formula>
    </cfRule>
    <cfRule type="cellIs" dxfId="1332" priority="1255" stopIfTrue="1" operator="equal">
      <formula>"Critical"</formula>
    </cfRule>
    <cfRule type="cellIs" dxfId="1331" priority="1256" stopIfTrue="1" operator="equal">
      <formula>"Major"</formula>
    </cfRule>
    <cfRule type="cellIs" dxfId="1330" priority="1257" stopIfTrue="1" operator="equal">
      <formula>"Average"</formula>
    </cfRule>
    <cfRule type="cellIs" dxfId="1329" priority="1258" stopIfTrue="1" operator="equal">
      <formula>"OK"</formula>
    </cfRule>
    <cfRule type="cellIs" dxfId="1328" priority="1259" stopIfTrue="1" operator="equal">
      <formula>"Enhancement"</formula>
    </cfRule>
    <cfRule type="cellIs" dxfId="1327" priority="1260" stopIfTrue="1" operator="equal">
      <formula>"Partially tested"</formula>
    </cfRule>
  </conditionalFormatting>
  <conditionalFormatting sqref="G434:I434">
    <cfRule type="cellIs" dxfId="1326" priority="1261" stopIfTrue="1" operator="equal">
      <formula>"Minor"</formula>
    </cfRule>
    <cfRule type="cellIs" dxfId="1325" priority="1262" stopIfTrue="1" operator="equal">
      <formula>"Not implemented"</formula>
    </cfRule>
    <cfRule type="cellIs" dxfId="1324" priority="1263" stopIfTrue="1" operator="equal">
      <formula>"Not tested"</formula>
    </cfRule>
    <cfRule type="cellIs" dxfId="1323" priority="1264" stopIfTrue="1" operator="equal">
      <formula>"Not available"</formula>
    </cfRule>
    <cfRule type="cellIs" dxfId="1322" priority="1265" stopIfTrue="1" operator="equal">
      <formula>"Critical"</formula>
    </cfRule>
    <cfRule type="cellIs" dxfId="1321" priority="1266" stopIfTrue="1" operator="equal">
      <formula>"Major"</formula>
    </cfRule>
    <cfRule type="cellIs" dxfId="1320" priority="1267" stopIfTrue="1" operator="equal">
      <formula>"Average"</formula>
    </cfRule>
    <cfRule type="cellIs" dxfId="1319" priority="1268" stopIfTrue="1" operator="equal">
      <formula>"OK"</formula>
    </cfRule>
    <cfRule type="cellIs" dxfId="1318" priority="1269" stopIfTrue="1" operator="equal">
      <formula>"Enhancement"</formula>
    </cfRule>
    <cfRule type="cellIs" dxfId="1317" priority="1270" stopIfTrue="1" operator="equal">
      <formula>"Partially tested"</formula>
    </cfRule>
  </conditionalFormatting>
  <conditionalFormatting sqref="D441:D442">
    <cfRule type="cellIs" dxfId="1316" priority="1181" stopIfTrue="1" operator="equal">
      <formula>"Minor"</formula>
    </cfRule>
    <cfRule type="cellIs" dxfId="1315" priority="1182" stopIfTrue="1" operator="equal">
      <formula>"Not implemented"</formula>
    </cfRule>
    <cfRule type="cellIs" dxfId="1314" priority="1183" stopIfTrue="1" operator="equal">
      <formula>"Not tested"</formula>
    </cfRule>
    <cfRule type="cellIs" dxfId="1313" priority="1184" stopIfTrue="1" operator="equal">
      <formula>"Not available"</formula>
    </cfRule>
    <cfRule type="cellIs" dxfId="1312" priority="1185" stopIfTrue="1" operator="equal">
      <formula>"Critical"</formula>
    </cfRule>
    <cfRule type="cellIs" dxfId="1311" priority="1186" stopIfTrue="1" operator="equal">
      <formula>"Major"</formula>
    </cfRule>
    <cfRule type="cellIs" dxfId="1310" priority="1187" stopIfTrue="1" operator="equal">
      <formula>"Average"</formula>
    </cfRule>
    <cfRule type="cellIs" dxfId="1309" priority="1188" stopIfTrue="1" operator="equal">
      <formula>"OK"</formula>
    </cfRule>
    <cfRule type="cellIs" dxfId="1308" priority="1189" stopIfTrue="1" operator="equal">
      <formula>"Enhancement"</formula>
    </cfRule>
    <cfRule type="cellIs" dxfId="1307" priority="1190" stopIfTrue="1" operator="equal">
      <formula>"Partially tested"</formula>
    </cfRule>
  </conditionalFormatting>
  <conditionalFormatting sqref="G443:I443">
    <cfRule type="cellIs" dxfId="1306" priority="1171" stopIfTrue="1" operator="equal">
      <formula>"Minor"</formula>
    </cfRule>
    <cfRule type="cellIs" dxfId="1305" priority="1172" stopIfTrue="1" operator="equal">
      <formula>"Not implemented"</formula>
    </cfRule>
    <cfRule type="cellIs" dxfId="1304" priority="1173" stopIfTrue="1" operator="equal">
      <formula>"Not tested"</formula>
    </cfRule>
    <cfRule type="cellIs" dxfId="1303" priority="1174" stopIfTrue="1" operator="equal">
      <formula>"Not available"</formula>
    </cfRule>
    <cfRule type="cellIs" dxfId="1302" priority="1175" stopIfTrue="1" operator="equal">
      <formula>"Critical"</formula>
    </cfRule>
    <cfRule type="cellIs" dxfId="1301" priority="1176" stopIfTrue="1" operator="equal">
      <formula>"Major"</formula>
    </cfRule>
    <cfRule type="cellIs" dxfId="1300" priority="1177" stopIfTrue="1" operator="equal">
      <formula>"Average"</formula>
    </cfRule>
    <cfRule type="cellIs" dxfId="1299" priority="1178" stopIfTrue="1" operator="equal">
      <formula>"OK"</formula>
    </cfRule>
    <cfRule type="cellIs" dxfId="1298" priority="1179" stopIfTrue="1" operator="equal">
      <formula>"Enhancement"</formula>
    </cfRule>
    <cfRule type="cellIs" dxfId="1297" priority="1180" stopIfTrue="1" operator="equal">
      <formula>"Partially tested"</formula>
    </cfRule>
  </conditionalFormatting>
  <conditionalFormatting sqref="E444:I446">
    <cfRule type="cellIs" dxfId="1296" priority="1161" stopIfTrue="1" operator="equal">
      <formula>"Minor"</formula>
    </cfRule>
    <cfRule type="cellIs" dxfId="1295" priority="1162" stopIfTrue="1" operator="equal">
      <formula>"Not implemented"</formula>
    </cfRule>
    <cfRule type="cellIs" dxfId="1294" priority="1163" stopIfTrue="1" operator="equal">
      <formula>"Not tested"</formula>
    </cfRule>
    <cfRule type="cellIs" dxfId="1293" priority="1164" stopIfTrue="1" operator="equal">
      <formula>"Not available"</formula>
    </cfRule>
    <cfRule type="cellIs" dxfId="1292" priority="1165" stopIfTrue="1" operator="equal">
      <formula>"Critical"</formula>
    </cfRule>
    <cfRule type="cellIs" dxfId="1291" priority="1166" stopIfTrue="1" operator="equal">
      <formula>"Major"</formula>
    </cfRule>
    <cfRule type="cellIs" dxfId="1290" priority="1167" stopIfTrue="1" operator="equal">
      <formula>"Average"</formula>
    </cfRule>
    <cfRule type="cellIs" dxfId="1289" priority="1168" stopIfTrue="1" operator="equal">
      <formula>"OK"</formula>
    </cfRule>
    <cfRule type="cellIs" dxfId="1288" priority="1169" stopIfTrue="1" operator="equal">
      <formula>"Enhancement"</formula>
    </cfRule>
    <cfRule type="cellIs" dxfId="1287" priority="1170" stopIfTrue="1" operator="equal">
      <formula>"Partially tested"</formula>
    </cfRule>
  </conditionalFormatting>
  <conditionalFormatting sqref="D444 D446">
    <cfRule type="cellIs" dxfId="1286" priority="1151" stopIfTrue="1" operator="equal">
      <formula>"Minor"</formula>
    </cfRule>
    <cfRule type="cellIs" dxfId="1285" priority="1152" stopIfTrue="1" operator="equal">
      <formula>"Not implemented"</formula>
    </cfRule>
    <cfRule type="cellIs" dxfId="1284" priority="1153" stopIfTrue="1" operator="equal">
      <formula>"Not tested"</formula>
    </cfRule>
    <cfRule type="cellIs" dxfId="1283" priority="1154" stopIfTrue="1" operator="equal">
      <formula>"Not available"</formula>
    </cfRule>
    <cfRule type="cellIs" dxfId="1282" priority="1155" stopIfTrue="1" operator="equal">
      <formula>"Critical"</formula>
    </cfRule>
    <cfRule type="cellIs" dxfId="1281" priority="1156" stopIfTrue="1" operator="equal">
      <formula>"Major"</formula>
    </cfRule>
    <cfRule type="cellIs" dxfId="1280" priority="1157" stopIfTrue="1" operator="equal">
      <formula>"Average"</formula>
    </cfRule>
    <cfRule type="cellIs" dxfId="1279" priority="1158" stopIfTrue="1" operator="equal">
      <formula>"OK"</formula>
    </cfRule>
    <cfRule type="cellIs" dxfId="1278" priority="1159" stopIfTrue="1" operator="equal">
      <formula>"Enhancement"</formula>
    </cfRule>
    <cfRule type="cellIs" dxfId="1277" priority="1160" stopIfTrue="1" operator="equal">
      <formula>"Partially tested"</formula>
    </cfRule>
  </conditionalFormatting>
  <conditionalFormatting sqref="G469:I469">
    <cfRule type="cellIs" dxfId="1276" priority="891" stopIfTrue="1" operator="equal">
      <formula>"Minor"</formula>
    </cfRule>
    <cfRule type="cellIs" dxfId="1275" priority="892" stopIfTrue="1" operator="equal">
      <formula>"Not implemented"</formula>
    </cfRule>
    <cfRule type="cellIs" dxfId="1274" priority="893" stopIfTrue="1" operator="equal">
      <formula>"Not tested"</formula>
    </cfRule>
    <cfRule type="cellIs" dxfId="1273" priority="894" stopIfTrue="1" operator="equal">
      <formula>"Not available"</formula>
    </cfRule>
    <cfRule type="cellIs" dxfId="1272" priority="895" stopIfTrue="1" operator="equal">
      <formula>"Critical"</formula>
    </cfRule>
    <cfRule type="cellIs" dxfId="1271" priority="896" stopIfTrue="1" operator="equal">
      <formula>"Major"</formula>
    </cfRule>
    <cfRule type="cellIs" dxfId="1270" priority="897" stopIfTrue="1" operator="equal">
      <formula>"Average"</formula>
    </cfRule>
    <cfRule type="cellIs" dxfId="1269" priority="898" stopIfTrue="1" operator="equal">
      <formula>"OK"</formula>
    </cfRule>
    <cfRule type="cellIs" dxfId="1268" priority="899" stopIfTrue="1" operator="equal">
      <formula>"Enhancement"</formula>
    </cfRule>
    <cfRule type="cellIs" dxfId="1267" priority="900" stopIfTrue="1" operator="equal">
      <formula>"Partially tested"</formula>
    </cfRule>
  </conditionalFormatting>
  <conditionalFormatting sqref="E470:I471">
    <cfRule type="cellIs" dxfId="1266" priority="881" stopIfTrue="1" operator="equal">
      <formula>"Minor"</formula>
    </cfRule>
    <cfRule type="cellIs" dxfId="1265" priority="882" stopIfTrue="1" operator="equal">
      <formula>"Not implemented"</formula>
    </cfRule>
    <cfRule type="cellIs" dxfId="1264" priority="883" stopIfTrue="1" operator="equal">
      <formula>"Not tested"</formula>
    </cfRule>
    <cfRule type="cellIs" dxfId="1263" priority="884" stopIfTrue="1" operator="equal">
      <formula>"Not available"</formula>
    </cfRule>
    <cfRule type="cellIs" dxfId="1262" priority="885" stopIfTrue="1" operator="equal">
      <formula>"Critical"</formula>
    </cfRule>
    <cfRule type="cellIs" dxfId="1261" priority="886" stopIfTrue="1" operator="equal">
      <formula>"Major"</formula>
    </cfRule>
    <cfRule type="cellIs" dxfId="1260" priority="887" stopIfTrue="1" operator="equal">
      <formula>"Average"</formula>
    </cfRule>
    <cfRule type="cellIs" dxfId="1259" priority="888" stopIfTrue="1" operator="equal">
      <formula>"OK"</formula>
    </cfRule>
    <cfRule type="cellIs" dxfId="1258" priority="889" stopIfTrue="1" operator="equal">
      <formula>"Enhancement"</formula>
    </cfRule>
    <cfRule type="cellIs" dxfId="1257" priority="890" stopIfTrue="1" operator="equal">
      <formula>"Partially tested"</formula>
    </cfRule>
  </conditionalFormatting>
  <conditionalFormatting sqref="D470:D471">
    <cfRule type="cellIs" dxfId="1256" priority="871" stopIfTrue="1" operator="equal">
      <formula>"Minor"</formula>
    </cfRule>
    <cfRule type="cellIs" dxfId="1255" priority="872" stopIfTrue="1" operator="equal">
      <formula>"Not implemented"</formula>
    </cfRule>
    <cfRule type="cellIs" dxfId="1254" priority="873" stopIfTrue="1" operator="equal">
      <formula>"Not tested"</formula>
    </cfRule>
    <cfRule type="cellIs" dxfId="1253" priority="874" stopIfTrue="1" operator="equal">
      <formula>"Not available"</formula>
    </cfRule>
    <cfRule type="cellIs" dxfId="1252" priority="875" stopIfTrue="1" operator="equal">
      <formula>"Critical"</formula>
    </cfRule>
    <cfRule type="cellIs" dxfId="1251" priority="876" stopIfTrue="1" operator="equal">
      <formula>"Major"</formula>
    </cfRule>
    <cfRule type="cellIs" dxfId="1250" priority="877" stopIfTrue="1" operator="equal">
      <formula>"Average"</formula>
    </cfRule>
    <cfRule type="cellIs" dxfId="1249" priority="878" stopIfTrue="1" operator="equal">
      <formula>"OK"</formula>
    </cfRule>
    <cfRule type="cellIs" dxfId="1248" priority="879" stopIfTrue="1" operator="equal">
      <formula>"Enhancement"</formula>
    </cfRule>
    <cfRule type="cellIs" dxfId="1247" priority="880" stopIfTrue="1" operator="equal">
      <formula>"Partially tested"</formula>
    </cfRule>
  </conditionalFormatting>
  <conditionalFormatting sqref="D458:D459">
    <cfRule type="cellIs" dxfId="1246" priority="1081" stopIfTrue="1" operator="equal">
      <formula>"Minor"</formula>
    </cfRule>
    <cfRule type="cellIs" dxfId="1245" priority="1082" stopIfTrue="1" operator="equal">
      <formula>"Not implemented"</formula>
    </cfRule>
    <cfRule type="cellIs" dxfId="1244" priority="1083" stopIfTrue="1" operator="equal">
      <formula>"Not tested"</formula>
    </cfRule>
    <cfRule type="cellIs" dxfId="1243" priority="1084" stopIfTrue="1" operator="equal">
      <formula>"Not available"</formula>
    </cfRule>
    <cfRule type="cellIs" dxfId="1242" priority="1085" stopIfTrue="1" operator="equal">
      <formula>"Critical"</formula>
    </cfRule>
    <cfRule type="cellIs" dxfId="1241" priority="1086" stopIfTrue="1" operator="equal">
      <formula>"Major"</formula>
    </cfRule>
    <cfRule type="cellIs" dxfId="1240" priority="1087" stopIfTrue="1" operator="equal">
      <formula>"Average"</formula>
    </cfRule>
    <cfRule type="cellIs" dxfId="1239" priority="1088" stopIfTrue="1" operator="equal">
      <formula>"OK"</formula>
    </cfRule>
    <cfRule type="cellIs" dxfId="1238" priority="1089" stopIfTrue="1" operator="equal">
      <formula>"Enhancement"</formula>
    </cfRule>
    <cfRule type="cellIs" dxfId="1237" priority="1090" stopIfTrue="1" operator="equal">
      <formula>"Partially tested"</formula>
    </cfRule>
  </conditionalFormatting>
  <conditionalFormatting sqref="G457:I457">
    <cfRule type="cellIs" dxfId="1236" priority="1101" stopIfTrue="1" operator="equal">
      <formula>"Minor"</formula>
    </cfRule>
    <cfRule type="cellIs" dxfId="1235" priority="1102" stopIfTrue="1" operator="equal">
      <formula>"Not implemented"</formula>
    </cfRule>
    <cfRule type="cellIs" dxfId="1234" priority="1103" stopIfTrue="1" operator="equal">
      <formula>"Not tested"</formula>
    </cfRule>
    <cfRule type="cellIs" dxfId="1233" priority="1104" stopIfTrue="1" operator="equal">
      <formula>"Not available"</formula>
    </cfRule>
    <cfRule type="cellIs" dxfId="1232" priority="1105" stopIfTrue="1" operator="equal">
      <formula>"Critical"</formula>
    </cfRule>
    <cfRule type="cellIs" dxfId="1231" priority="1106" stopIfTrue="1" operator="equal">
      <formula>"Major"</formula>
    </cfRule>
    <cfRule type="cellIs" dxfId="1230" priority="1107" stopIfTrue="1" operator="equal">
      <formula>"Average"</formula>
    </cfRule>
    <cfRule type="cellIs" dxfId="1229" priority="1108" stopIfTrue="1" operator="equal">
      <formula>"OK"</formula>
    </cfRule>
    <cfRule type="cellIs" dxfId="1228" priority="1109" stopIfTrue="1" operator="equal">
      <formula>"Enhancement"</formula>
    </cfRule>
    <cfRule type="cellIs" dxfId="1227" priority="1110" stopIfTrue="1" operator="equal">
      <formula>"Partially tested"</formula>
    </cfRule>
  </conditionalFormatting>
  <conditionalFormatting sqref="D450:I450 E451:E452">
    <cfRule type="cellIs" dxfId="1226" priority="1111" stopIfTrue="1" operator="equal">
      <formula>"Minor"</formula>
    </cfRule>
    <cfRule type="cellIs" dxfId="1225" priority="1112" stopIfTrue="1" operator="equal">
      <formula>"Not implemented"</formula>
    </cfRule>
    <cfRule type="cellIs" dxfId="1224" priority="1113" stopIfTrue="1" operator="equal">
      <formula>"Not tested"</formula>
    </cfRule>
    <cfRule type="cellIs" dxfId="1223" priority="1114" stopIfTrue="1" operator="equal">
      <formula>"Not available"</formula>
    </cfRule>
    <cfRule type="cellIs" dxfId="1222" priority="1115" stopIfTrue="1" operator="equal">
      <formula>"Critical"</formula>
    </cfRule>
    <cfRule type="cellIs" dxfId="1221" priority="1116" stopIfTrue="1" operator="equal">
      <formula>"Major"</formula>
    </cfRule>
    <cfRule type="cellIs" dxfId="1220" priority="1117" stopIfTrue="1" operator="equal">
      <formula>"Average"</formula>
    </cfRule>
    <cfRule type="cellIs" dxfId="1219" priority="1118" stopIfTrue="1" operator="equal">
      <formula>"OK"</formula>
    </cfRule>
    <cfRule type="cellIs" dxfId="1218" priority="1119" stopIfTrue="1" operator="equal">
      <formula>"Enhancement"</formula>
    </cfRule>
    <cfRule type="cellIs" dxfId="1217" priority="1120" stopIfTrue="1" operator="equal">
      <formula>"Partially tested"</formula>
    </cfRule>
  </conditionalFormatting>
  <conditionalFormatting sqref="E458:I459">
    <cfRule type="cellIs" dxfId="1216" priority="1091" stopIfTrue="1" operator="equal">
      <formula>"Minor"</formula>
    </cfRule>
    <cfRule type="cellIs" dxfId="1215" priority="1092" stopIfTrue="1" operator="equal">
      <formula>"Not implemented"</formula>
    </cfRule>
    <cfRule type="cellIs" dxfId="1214" priority="1093" stopIfTrue="1" operator="equal">
      <formula>"Not tested"</formula>
    </cfRule>
    <cfRule type="cellIs" dxfId="1213" priority="1094" stopIfTrue="1" operator="equal">
      <formula>"Not available"</formula>
    </cfRule>
    <cfRule type="cellIs" dxfId="1212" priority="1095" stopIfTrue="1" operator="equal">
      <formula>"Critical"</formula>
    </cfRule>
    <cfRule type="cellIs" dxfId="1211" priority="1096" stopIfTrue="1" operator="equal">
      <formula>"Major"</formula>
    </cfRule>
    <cfRule type="cellIs" dxfId="1210" priority="1097" stopIfTrue="1" operator="equal">
      <formula>"Average"</formula>
    </cfRule>
    <cfRule type="cellIs" dxfId="1209" priority="1098" stopIfTrue="1" operator="equal">
      <formula>"OK"</formula>
    </cfRule>
    <cfRule type="cellIs" dxfId="1208" priority="1099" stopIfTrue="1" operator="equal">
      <formula>"Enhancement"</formula>
    </cfRule>
    <cfRule type="cellIs" dxfId="1207" priority="1100" stopIfTrue="1" operator="equal">
      <formula>"Partially tested"</formula>
    </cfRule>
  </conditionalFormatting>
  <conditionalFormatting sqref="D452:D453">
    <cfRule type="cellIs" dxfId="1206" priority="1051" stopIfTrue="1" operator="equal">
      <formula>"Minor"</formula>
    </cfRule>
    <cfRule type="cellIs" dxfId="1205" priority="1052" stopIfTrue="1" operator="equal">
      <formula>"Not implemented"</formula>
    </cfRule>
    <cfRule type="cellIs" dxfId="1204" priority="1053" stopIfTrue="1" operator="equal">
      <formula>"Not tested"</formula>
    </cfRule>
    <cfRule type="cellIs" dxfId="1203" priority="1054" stopIfTrue="1" operator="equal">
      <formula>"Not available"</formula>
    </cfRule>
    <cfRule type="cellIs" dxfId="1202" priority="1055" stopIfTrue="1" operator="equal">
      <formula>"Critical"</formula>
    </cfRule>
    <cfRule type="cellIs" dxfId="1201" priority="1056" stopIfTrue="1" operator="equal">
      <formula>"Major"</formula>
    </cfRule>
    <cfRule type="cellIs" dxfId="1200" priority="1057" stopIfTrue="1" operator="equal">
      <formula>"Average"</formula>
    </cfRule>
    <cfRule type="cellIs" dxfId="1199" priority="1058" stopIfTrue="1" operator="equal">
      <formula>"OK"</formula>
    </cfRule>
    <cfRule type="cellIs" dxfId="1198" priority="1059" stopIfTrue="1" operator="equal">
      <formula>"Enhancement"</formula>
    </cfRule>
    <cfRule type="cellIs" dxfId="1197" priority="1060" stopIfTrue="1" operator="equal">
      <formula>"Partially tested"</formula>
    </cfRule>
  </conditionalFormatting>
  <conditionalFormatting sqref="E453:I453 F452:I452">
    <cfRule type="cellIs" dxfId="1196" priority="1061" stopIfTrue="1" operator="equal">
      <formula>"Minor"</formula>
    </cfRule>
    <cfRule type="cellIs" dxfId="1195" priority="1062" stopIfTrue="1" operator="equal">
      <formula>"Not implemented"</formula>
    </cfRule>
    <cfRule type="cellIs" dxfId="1194" priority="1063" stopIfTrue="1" operator="equal">
      <formula>"Not tested"</formula>
    </cfRule>
    <cfRule type="cellIs" dxfId="1193" priority="1064" stopIfTrue="1" operator="equal">
      <formula>"Not available"</formula>
    </cfRule>
    <cfRule type="cellIs" dxfId="1192" priority="1065" stopIfTrue="1" operator="equal">
      <formula>"Critical"</formula>
    </cfRule>
    <cfRule type="cellIs" dxfId="1191" priority="1066" stopIfTrue="1" operator="equal">
      <formula>"Major"</formula>
    </cfRule>
    <cfRule type="cellIs" dxfId="1190" priority="1067" stopIfTrue="1" operator="equal">
      <formula>"Average"</formula>
    </cfRule>
    <cfRule type="cellIs" dxfId="1189" priority="1068" stopIfTrue="1" operator="equal">
      <formula>"OK"</formula>
    </cfRule>
    <cfRule type="cellIs" dxfId="1188" priority="1069" stopIfTrue="1" operator="equal">
      <formula>"Enhancement"</formula>
    </cfRule>
    <cfRule type="cellIs" dxfId="1187" priority="1070" stopIfTrue="1" operator="equal">
      <formula>"Partially tested"</formula>
    </cfRule>
  </conditionalFormatting>
  <conditionalFormatting sqref="G451:I451">
    <cfRule type="cellIs" dxfId="1186" priority="1071" stopIfTrue="1" operator="equal">
      <formula>"Minor"</formula>
    </cfRule>
    <cfRule type="cellIs" dxfId="1185" priority="1072" stopIfTrue="1" operator="equal">
      <formula>"Not implemented"</formula>
    </cfRule>
    <cfRule type="cellIs" dxfId="1184" priority="1073" stopIfTrue="1" operator="equal">
      <formula>"Not tested"</formula>
    </cfRule>
    <cfRule type="cellIs" dxfId="1183" priority="1074" stopIfTrue="1" operator="equal">
      <formula>"Not available"</formula>
    </cfRule>
    <cfRule type="cellIs" dxfId="1182" priority="1075" stopIfTrue="1" operator="equal">
      <formula>"Critical"</formula>
    </cfRule>
    <cfRule type="cellIs" dxfId="1181" priority="1076" stopIfTrue="1" operator="equal">
      <formula>"Major"</formula>
    </cfRule>
    <cfRule type="cellIs" dxfId="1180" priority="1077" stopIfTrue="1" operator="equal">
      <formula>"Average"</formula>
    </cfRule>
    <cfRule type="cellIs" dxfId="1179" priority="1078" stopIfTrue="1" operator="equal">
      <formula>"OK"</formula>
    </cfRule>
    <cfRule type="cellIs" dxfId="1178" priority="1079" stopIfTrue="1" operator="equal">
      <formula>"Enhancement"</formula>
    </cfRule>
    <cfRule type="cellIs" dxfId="1177" priority="1080" stopIfTrue="1" operator="equal">
      <formula>"Partially tested"</formula>
    </cfRule>
  </conditionalFormatting>
  <conditionalFormatting sqref="D461:D462">
    <cfRule type="cellIs" dxfId="1176" priority="1021" stopIfTrue="1" operator="equal">
      <formula>"Minor"</formula>
    </cfRule>
    <cfRule type="cellIs" dxfId="1175" priority="1022" stopIfTrue="1" operator="equal">
      <formula>"Not implemented"</formula>
    </cfRule>
    <cfRule type="cellIs" dxfId="1174" priority="1023" stopIfTrue="1" operator="equal">
      <formula>"Not tested"</formula>
    </cfRule>
    <cfRule type="cellIs" dxfId="1173" priority="1024" stopIfTrue="1" operator="equal">
      <formula>"Not available"</formula>
    </cfRule>
    <cfRule type="cellIs" dxfId="1172" priority="1025" stopIfTrue="1" operator="equal">
      <formula>"Critical"</formula>
    </cfRule>
    <cfRule type="cellIs" dxfId="1171" priority="1026" stopIfTrue="1" operator="equal">
      <formula>"Major"</formula>
    </cfRule>
    <cfRule type="cellIs" dxfId="1170" priority="1027" stopIfTrue="1" operator="equal">
      <formula>"Average"</formula>
    </cfRule>
    <cfRule type="cellIs" dxfId="1169" priority="1028" stopIfTrue="1" operator="equal">
      <formula>"OK"</formula>
    </cfRule>
    <cfRule type="cellIs" dxfId="1168" priority="1029" stopIfTrue="1" operator="equal">
      <formula>"Enhancement"</formula>
    </cfRule>
    <cfRule type="cellIs" dxfId="1167" priority="1030" stopIfTrue="1" operator="equal">
      <formula>"Partially tested"</formula>
    </cfRule>
  </conditionalFormatting>
  <conditionalFormatting sqref="D473:D474">
    <cfRule type="cellIs" dxfId="1166" priority="931" stopIfTrue="1" operator="equal">
      <formula>"Minor"</formula>
    </cfRule>
    <cfRule type="cellIs" dxfId="1165" priority="932" stopIfTrue="1" operator="equal">
      <formula>"Not implemented"</formula>
    </cfRule>
    <cfRule type="cellIs" dxfId="1164" priority="933" stopIfTrue="1" operator="equal">
      <formula>"Not tested"</formula>
    </cfRule>
    <cfRule type="cellIs" dxfId="1163" priority="934" stopIfTrue="1" operator="equal">
      <formula>"Not available"</formula>
    </cfRule>
    <cfRule type="cellIs" dxfId="1162" priority="935" stopIfTrue="1" operator="equal">
      <formula>"Critical"</formula>
    </cfRule>
    <cfRule type="cellIs" dxfId="1161" priority="936" stopIfTrue="1" operator="equal">
      <formula>"Major"</formula>
    </cfRule>
    <cfRule type="cellIs" dxfId="1160" priority="937" stopIfTrue="1" operator="equal">
      <formula>"Average"</formula>
    </cfRule>
    <cfRule type="cellIs" dxfId="1159" priority="938" stopIfTrue="1" operator="equal">
      <formula>"OK"</formula>
    </cfRule>
    <cfRule type="cellIs" dxfId="1158" priority="939" stopIfTrue="1" operator="equal">
      <formula>"Enhancement"</formula>
    </cfRule>
    <cfRule type="cellIs" dxfId="1157" priority="940" stopIfTrue="1" operator="equal">
      <formula>"Partially tested"</formula>
    </cfRule>
  </conditionalFormatting>
  <conditionalFormatting sqref="G454:I454">
    <cfRule type="cellIs" dxfId="1156" priority="1011" stopIfTrue="1" operator="equal">
      <formula>"Minor"</formula>
    </cfRule>
    <cfRule type="cellIs" dxfId="1155" priority="1012" stopIfTrue="1" operator="equal">
      <formula>"Not implemented"</formula>
    </cfRule>
    <cfRule type="cellIs" dxfId="1154" priority="1013" stopIfTrue="1" operator="equal">
      <formula>"Not tested"</formula>
    </cfRule>
    <cfRule type="cellIs" dxfId="1153" priority="1014" stopIfTrue="1" operator="equal">
      <formula>"Not available"</formula>
    </cfRule>
    <cfRule type="cellIs" dxfId="1152" priority="1015" stopIfTrue="1" operator="equal">
      <formula>"Critical"</formula>
    </cfRule>
    <cfRule type="cellIs" dxfId="1151" priority="1016" stopIfTrue="1" operator="equal">
      <formula>"Major"</formula>
    </cfRule>
    <cfRule type="cellIs" dxfId="1150" priority="1017" stopIfTrue="1" operator="equal">
      <formula>"Average"</formula>
    </cfRule>
    <cfRule type="cellIs" dxfId="1149" priority="1018" stopIfTrue="1" operator="equal">
      <formula>"OK"</formula>
    </cfRule>
    <cfRule type="cellIs" dxfId="1148" priority="1019" stopIfTrue="1" operator="equal">
      <formula>"Enhancement"</formula>
    </cfRule>
    <cfRule type="cellIs" dxfId="1147" priority="1020" stopIfTrue="1" operator="equal">
      <formula>"Partially tested"</formula>
    </cfRule>
  </conditionalFormatting>
  <conditionalFormatting sqref="E455:I456">
    <cfRule type="cellIs" dxfId="1146" priority="1001" stopIfTrue="1" operator="equal">
      <formula>"Minor"</formula>
    </cfRule>
    <cfRule type="cellIs" dxfId="1145" priority="1002" stopIfTrue="1" operator="equal">
      <formula>"Not implemented"</formula>
    </cfRule>
    <cfRule type="cellIs" dxfId="1144" priority="1003" stopIfTrue="1" operator="equal">
      <formula>"Not tested"</formula>
    </cfRule>
    <cfRule type="cellIs" dxfId="1143" priority="1004" stopIfTrue="1" operator="equal">
      <formula>"Not available"</formula>
    </cfRule>
    <cfRule type="cellIs" dxfId="1142" priority="1005" stopIfTrue="1" operator="equal">
      <formula>"Critical"</formula>
    </cfRule>
    <cfRule type="cellIs" dxfId="1141" priority="1006" stopIfTrue="1" operator="equal">
      <formula>"Major"</formula>
    </cfRule>
    <cfRule type="cellIs" dxfId="1140" priority="1007" stopIfTrue="1" operator="equal">
      <formula>"Average"</formula>
    </cfRule>
    <cfRule type="cellIs" dxfId="1139" priority="1008" stopIfTrue="1" operator="equal">
      <formula>"OK"</formula>
    </cfRule>
    <cfRule type="cellIs" dxfId="1138" priority="1009" stopIfTrue="1" operator="equal">
      <formula>"Enhancement"</formula>
    </cfRule>
    <cfRule type="cellIs" dxfId="1137" priority="1010" stopIfTrue="1" operator="equal">
      <formula>"Partially tested"</formula>
    </cfRule>
  </conditionalFormatting>
  <conditionalFormatting sqref="D455:D456">
    <cfRule type="cellIs" dxfId="1136" priority="991" stopIfTrue="1" operator="equal">
      <formula>"Minor"</formula>
    </cfRule>
    <cfRule type="cellIs" dxfId="1135" priority="992" stopIfTrue="1" operator="equal">
      <formula>"Not implemented"</formula>
    </cfRule>
    <cfRule type="cellIs" dxfId="1134" priority="993" stopIfTrue="1" operator="equal">
      <formula>"Not tested"</formula>
    </cfRule>
    <cfRule type="cellIs" dxfId="1133" priority="994" stopIfTrue="1" operator="equal">
      <formula>"Not available"</formula>
    </cfRule>
    <cfRule type="cellIs" dxfId="1132" priority="995" stopIfTrue="1" operator="equal">
      <formula>"Critical"</formula>
    </cfRule>
    <cfRule type="cellIs" dxfId="1131" priority="996" stopIfTrue="1" operator="equal">
      <formula>"Major"</formula>
    </cfRule>
    <cfRule type="cellIs" dxfId="1130" priority="997" stopIfTrue="1" operator="equal">
      <formula>"Average"</formula>
    </cfRule>
    <cfRule type="cellIs" dxfId="1129" priority="998" stopIfTrue="1" operator="equal">
      <formula>"OK"</formula>
    </cfRule>
    <cfRule type="cellIs" dxfId="1128" priority="999" stopIfTrue="1" operator="equal">
      <formula>"Enhancement"</formula>
    </cfRule>
    <cfRule type="cellIs" dxfId="1127" priority="1000" stopIfTrue="1" operator="equal">
      <formula>"Partially tested"</formula>
    </cfRule>
  </conditionalFormatting>
  <conditionalFormatting sqref="G466:I466">
    <cfRule type="cellIs" dxfId="1126" priority="921" stopIfTrue="1" operator="equal">
      <formula>"Minor"</formula>
    </cfRule>
    <cfRule type="cellIs" dxfId="1125" priority="922" stopIfTrue="1" operator="equal">
      <formula>"Not implemented"</formula>
    </cfRule>
    <cfRule type="cellIs" dxfId="1124" priority="923" stopIfTrue="1" operator="equal">
      <formula>"Not tested"</formula>
    </cfRule>
    <cfRule type="cellIs" dxfId="1123" priority="924" stopIfTrue="1" operator="equal">
      <formula>"Not available"</formula>
    </cfRule>
    <cfRule type="cellIs" dxfId="1122" priority="925" stopIfTrue="1" operator="equal">
      <formula>"Critical"</formula>
    </cfRule>
    <cfRule type="cellIs" dxfId="1121" priority="926" stopIfTrue="1" operator="equal">
      <formula>"Major"</formula>
    </cfRule>
    <cfRule type="cellIs" dxfId="1120" priority="927" stopIfTrue="1" operator="equal">
      <formula>"Average"</formula>
    </cfRule>
    <cfRule type="cellIs" dxfId="1119" priority="928" stopIfTrue="1" operator="equal">
      <formula>"OK"</formula>
    </cfRule>
    <cfRule type="cellIs" dxfId="1118" priority="929" stopIfTrue="1" operator="equal">
      <formula>"Enhancement"</formula>
    </cfRule>
    <cfRule type="cellIs" dxfId="1117" priority="930" stopIfTrue="1" operator="equal">
      <formula>"Partially tested"</formula>
    </cfRule>
  </conditionalFormatting>
  <conditionalFormatting sqref="G463:I463">
    <cfRule type="cellIs" dxfId="1116" priority="981" stopIfTrue="1" operator="equal">
      <formula>"Minor"</formula>
    </cfRule>
    <cfRule type="cellIs" dxfId="1115" priority="982" stopIfTrue="1" operator="equal">
      <formula>"Not implemented"</formula>
    </cfRule>
    <cfRule type="cellIs" dxfId="1114" priority="983" stopIfTrue="1" operator="equal">
      <formula>"Not tested"</formula>
    </cfRule>
    <cfRule type="cellIs" dxfId="1113" priority="984" stopIfTrue="1" operator="equal">
      <formula>"Not available"</formula>
    </cfRule>
    <cfRule type="cellIs" dxfId="1112" priority="985" stopIfTrue="1" operator="equal">
      <formula>"Critical"</formula>
    </cfRule>
    <cfRule type="cellIs" dxfId="1111" priority="986" stopIfTrue="1" operator="equal">
      <formula>"Major"</formula>
    </cfRule>
    <cfRule type="cellIs" dxfId="1110" priority="987" stopIfTrue="1" operator="equal">
      <formula>"Average"</formula>
    </cfRule>
    <cfRule type="cellIs" dxfId="1109" priority="988" stopIfTrue="1" operator="equal">
      <formula>"OK"</formula>
    </cfRule>
    <cfRule type="cellIs" dxfId="1108" priority="989" stopIfTrue="1" operator="equal">
      <formula>"Enhancement"</formula>
    </cfRule>
    <cfRule type="cellIs" dxfId="1107" priority="990" stopIfTrue="1" operator="equal">
      <formula>"Partially tested"</formula>
    </cfRule>
  </conditionalFormatting>
  <conditionalFormatting sqref="E464:I465">
    <cfRule type="cellIs" dxfId="1106" priority="971" stopIfTrue="1" operator="equal">
      <formula>"Minor"</formula>
    </cfRule>
    <cfRule type="cellIs" dxfId="1105" priority="972" stopIfTrue="1" operator="equal">
      <formula>"Not implemented"</formula>
    </cfRule>
    <cfRule type="cellIs" dxfId="1104" priority="973" stopIfTrue="1" operator="equal">
      <formula>"Not tested"</formula>
    </cfRule>
    <cfRule type="cellIs" dxfId="1103" priority="974" stopIfTrue="1" operator="equal">
      <formula>"Not available"</formula>
    </cfRule>
    <cfRule type="cellIs" dxfId="1102" priority="975" stopIfTrue="1" operator="equal">
      <formula>"Critical"</formula>
    </cfRule>
    <cfRule type="cellIs" dxfId="1101" priority="976" stopIfTrue="1" operator="equal">
      <formula>"Major"</formula>
    </cfRule>
    <cfRule type="cellIs" dxfId="1100" priority="977" stopIfTrue="1" operator="equal">
      <formula>"Average"</formula>
    </cfRule>
    <cfRule type="cellIs" dxfId="1099" priority="978" stopIfTrue="1" operator="equal">
      <formula>"OK"</formula>
    </cfRule>
    <cfRule type="cellIs" dxfId="1098" priority="979" stopIfTrue="1" operator="equal">
      <formula>"Enhancement"</formula>
    </cfRule>
    <cfRule type="cellIs" dxfId="1097" priority="980" stopIfTrue="1" operator="equal">
      <formula>"Partially tested"</formula>
    </cfRule>
  </conditionalFormatting>
  <conditionalFormatting sqref="E467:I468">
    <cfRule type="cellIs" dxfId="1096" priority="911" stopIfTrue="1" operator="equal">
      <formula>"Minor"</formula>
    </cfRule>
    <cfRule type="cellIs" dxfId="1095" priority="912" stopIfTrue="1" operator="equal">
      <formula>"Not implemented"</formula>
    </cfRule>
    <cfRule type="cellIs" dxfId="1094" priority="913" stopIfTrue="1" operator="equal">
      <formula>"Not tested"</formula>
    </cfRule>
    <cfRule type="cellIs" dxfId="1093" priority="914" stopIfTrue="1" operator="equal">
      <formula>"Not available"</formula>
    </cfRule>
    <cfRule type="cellIs" dxfId="1092" priority="915" stopIfTrue="1" operator="equal">
      <formula>"Critical"</formula>
    </cfRule>
    <cfRule type="cellIs" dxfId="1091" priority="916" stopIfTrue="1" operator="equal">
      <formula>"Major"</formula>
    </cfRule>
    <cfRule type="cellIs" dxfId="1090" priority="917" stopIfTrue="1" operator="equal">
      <formula>"Average"</formula>
    </cfRule>
    <cfRule type="cellIs" dxfId="1089" priority="918" stopIfTrue="1" operator="equal">
      <formula>"OK"</formula>
    </cfRule>
    <cfRule type="cellIs" dxfId="1088" priority="919" stopIfTrue="1" operator="equal">
      <formula>"Enhancement"</formula>
    </cfRule>
    <cfRule type="cellIs" dxfId="1087" priority="920" stopIfTrue="1" operator="equal">
      <formula>"Partially tested"</formula>
    </cfRule>
  </conditionalFormatting>
  <conditionalFormatting sqref="D467:D468">
    <cfRule type="cellIs" dxfId="1086" priority="901" stopIfTrue="1" operator="equal">
      <formula>"Minor"</formula>
    </cfRule>
    <cfRule type="cellIs" dxfId="1085" priority="902" stopIfTrue="1" operator="equal">
      <formula>"Not implemented"</formula>
    </cfRule>
    <cfRule type="cellIs" dxfId="1084" priority="903" stopIfTrue="1" operator="equal">
      <formula>"Not tested"</formula>
    </cfRule>
    <cfRule type="cellIs" dxfId="1083" priority="904" stopIfTrue="1" operator="equal">
      <formula>"Not available"</formula>
    </cfRule>
    <cfRule type="cellIs" dxfId="1082" priority="905" stopIfTrue="1" operator="equal">
      <formula>"Critical"</formula>
    </cfRule>
    <cfRule type="cellIs" dxfId="1081" priority="906" stopIfTrue="1" operator="equal">
      <formula>"Major"</formula>
    </cfRule>
    <cfRule type="cellIs" dxfId="1080" priority="907" stopIfTrue="1" operator="equal">
      <formula>"Average"</formula>
    </cfRule>
    <cfRule type="cellIs" dxfId="1079" priority="908" stopIfTrue="1" operator="equal">
      <formula>"OK"</formula>
    </cfRule>
    <cfRule type="cellIs" dxfId="1078" priority="909" stopIfTrue="1" operator="equal">
      <formula>"Enhancement"</formula>
    </cfRule>
    <cfRule type="cellIs" dxfId="1077" priority="910" stopIfTrue="1" operator="equal">
      <formula>"Partially tested"</formula>
    </cfRule>
  </conditionalFormatting>
  <conditionalFormatting sqref="G476:I476">
    <cfRule type="cellIs" dxfId="1076" priority="861" stopIfTrue="1" operator="equal">
      <formula>"Minor"</formula>
    </cfRule>
    <cfRule type="cellIs" dxfId="1075" priority="862" stopIfTrue="1" operator="equal">
      <formula>"Not implemented"</formula>
    </cfRule>
    <cfRule type="cellIs" dxfId="1074" priority="863" stopIfTrue="1" operator="equal">
      <formula>"Not tested"</formula>
    </cfRule>
    <cfRule type="cellIs" dxfId="1073" priority="864" stopIfTrue="1" operator="equal">
      <formula>"Not available"</formula>
    </cfRule>
    <cfRule type="cellIs" dxfId="1072" priority="865" stopIfTrue="1" operator="equal">
      <formula>"Critical"</formula>
    </cfRule>
    <cfRule type="cellIs" dxfId="1071" priority="866" stopIfTrue="1" operator="equal">
      <formula>"Major"</formula>
    </cfRule>
    <cfRule type="cellIs" dxfId="1070" priority="867" stopIfTrue="1" operator="equal">
      <formula>"Average"</formula>
    </cfRule>
    <cfRule type="cellIs" dxfId="1069" priority="868" stopIfTrue="1" operator="equal">
      <formula>"OK"</formula>
    </cfRule>
    <cfRule type="cellIs" dxfId="1068" priority="869" stopIfTrue="1" operator="equal">
      <formula>"Enhancement"</formula>
    </cfRule>
    <cfRule type="cellIs" dxfId="1067" priority="870" stopIfTrue="1" operator="equal">
      <formula>"Partially tested"</formula>
    </cfRule>
  </conditionalFormatting>
  <conditionalFormatting sqref="E37:I38 D35:I35">
    <cfRule type="cellIs" dxfId="1066" priority="851" stopIfTrue="1" operator="equal">
      <formula>"Minor"</formula>
    </cfRule>
    <cfRule type="cellIs" dxfId="1065" priority="852" stopIfTrue="1" operator="equal">
      <formula>"Not implemented"</formula>
    </cfRule>
    <cfRule type="cellIs" dxfId="1064" priority="853" stopIfTrue="1" operator="equal">
      <formula>"Not tested"</formula>
    </cfRule>
    <cfRule type="cellIs" dxfId="1063" priority="854" stopIfTrue="1" operator="equal">
      <formula>"Not available"</formula>
    </cfRule>
    <cfRule type="cellIs" dxfId="1062" priority="855" stopIfTrue="1" operator="equal">
      <formula>"Critical"</formula>
    </cfRule>
    <cfRule type="cellIs" dxfId="1061" priority="856" stopIfTrue="1" operator="equal">
      <formula>"Major"</formula>
    </cfRule>
    <cfRule type="cellIs" dxfId="1060" priority="857" stopIfTrue="1" operator="equal">
      <formula>"Average"</formula>
    </cfRule>
    <cfRule type="cellIs" dxfId="1059" priority="858" stopIfTrue="1" operator="equal">
      <formula>"OK"</formula>
    </cfRule>
    <cfRule type="cellIs" dxfId="1058" priority="859" stopIfTrue="1" operator="equal">
      <formula>"Enhancement"</formula>
    </cfRule>
    <cfRule type="cellIs" dxfId="1057" priority="860" stopIfTrue="1" operator="equal">
      <formula>"Partially tested"</formula>
    </cfRule>
  </conditionalFormatting>
  <conditionalFormatting sqref="G402:I402">
    <cfRule type="cellIs" dxfId="1056" priority="1591" stopIfTrue="1" operator="equal">
      <formula>"Minor"</formula>
    </cfRule>
    <cfRule type="cellIs" dxfId="1055" priority="1592" stopIfTrue="1" operator="equal">
      <formula>"Not implemented"</formula>
    </cfRule>
    <cfRule type="cellIs" dxfId="1054" priority="1593" stopIfTrue="1" operator="equal">
      <formula>"Not tested"</formula>
    </cfRule>
    <cfRule type="cellIs" dxfId="1053" priority="1594" stopIfTrue="1" operator="equal">
      <formula>"Not available"</formula>
    </cfRule>
    <cfRule type="cellIs" dxfId="1052" priority="1595" stopIfTrue="1" operator="equal">
      <formula>"Critical"</formula>
    </cfRule>
    <cfRule type="cellIs" dxfId="1051" priority="1596" stopIfTrue="1" operator="equal">
      <formula>"Major"</formula>
    </cfRule>
    <cfRule type="cellIs" dxfId="1050" priority="1597" stopIfTrue="1" operator="equal">
      <formula>"Average"</formula>
    </cfRule>
    <cfRule type="cellIs" dxfId="1049" priority="1598" stopIfTrue="1" operator="equal">
      <formula>"OK"</formula>
    </cfRule>
    <cfRule type="cellIs" dxfId="1048" priority="1599" stopIfTrue="1" operator="equal">
      <formula>"Enhancement"</formula>
    </cfRule>
    <cfRule type="cellIs" dxfId="1047" priority="1600" stopIfTrue="1" operator="equal">
      <formula>"Partially tested"</formula>
    </cfRule>
  </conditionalFormatting>
  <conditionalFormatting sqref="D395:I395">
    <cfRule type="cellIs" dxfId="1046" priority="1661" stopIfTrue="1" operator="equal">
      <formula>"Minor"</formula>
    </cfRule>
    <cfRule type="cellIs" dxfId="1045" priority="1662" stopIfTrue="1" operator="equal">
      <formula>"Not implemented"</formula>
    </cfRule>
    <cfRule type="cellIs" dxfId="1044" priority="1663" stopIfTrue="1" operator="equal">
      <formula>"Not tested"</formula>
    </cfRule>
    <cfRule type="cellIs" dxfId="1043" priority="1664" stopIfTrue="1" operator="equal">
      <formula>"Not available"</formula>
    </cfRule>
    <cfRule type="cellIs" dxfId="1042" priority="1665" stopIfTrue="1" operator="equal">
      <formula>"Critical"</formula>
    </cfRule>
    <cfRule type="cellIs" dxfId="1041" priority="1666" stopIfTrue="1" operator="equal">
      <formula>"Major"</formula>
    </cfRule>
    <cfRule type="cellIs" dxfId="1040" priority="1667" stopIfTrue="1" operator="equal">
      <formula>"Average"</formula>
    </cfRule>
    <cfRule type="cellIs" dxfId="1039" priority="1668" stopIfTrue="1" operator="equal">
      <formula>"OK"</formula>
    </cfRule>
    <cfRule type="cellIs" dxfId="1038" priority="1669" stopIfTrue="1" operator="equal">
      <formula>"Enhancement"</formula>
    </cfRule>
    <cfRule type="cellIs" dxfId="1037" priority="1670" stopIfTrue="1" operator="equal">
      <formula>"Partially tested"</formula>
    </cfRule>
  </conditionalFormatting>
  <conditionalFormatting sqref="D397:D398">
    <cfRule type="cellIs" dxfId="1036" priority="1541" stopIfTrue="1" operator="equal">
      <formula>"Minor"</formula>
    </cfRule>
    <cfRule type="cellIs" dxfId="1035" priority="1542" stopIfTrue="1" operator="equal">
      <formula>"Not implemented"</formula>
    </cfRule>
    <cfRule type="cellIs" dxfId="1034" priority="1543" stopIfTrue="1" operator="equal">
      <formula>"Not tested"</formula>
    </cfRule>
    <cfRule type="cellIs" dxfId="1033" priority="1544" stopIfTrue="1" operator="equal">
      <formula>"Not available"</formula>
    </cfRule>
    <cfRule type="cellIs" dxfId="1032" priority="1545" stopIfTrue="1" operator="equal">
      <formula>"Critical"</formula>
    </cfRule>
    <cfRule type="cellIs" dxfId="1031" priority="1546" stopIfTrue="1" operator="equal">
      <formula>"Major"</formula>
    </cfRule>
    <cfRule type="cellIs" dxfId="1030" priority="1547" stopIfTrue="1" operator="equal">
      <formula>"Average"</formula>
    </cfRule>
    <cfRule type="cellIs" dxfId="1029" priority="1548" stopIfTrue="1" operator="equal">
      <formula>"OK"</formula>
    </cfRule>
    <cfRule type="cellIs" dxfId="1028" priority="1549" stopIfTrue="1" operator="equal">
      <formula>"Enhancement"</formula>
    </cfRule>
    <cfRule type="cellIs" dxfId="1027" priority="1550" stopIfTrue="1" operator="equal">
      <formula>"Partially tested"</formula>
    </cfRule>
  </conditionalFormatting>
  <conditionalFormatting sqref="D400:D401">
    <cfRule type="cellIs" dxfId="1026" priority="1631" stopIfTrue="1" operator="equal">
      <formula>"Minor"</formula>
    </cfRule>
    <cfRule type="cellIs" dxfId="1025" priority="1632" stopIfTrue="1" operator="equal">
      <formula>"Not implemented"</formula>
    </cfRule>
    <cfRule type="cellIs" dxfId="1024" priority="1633" stopIfTrue="1" operator="equal">
      <formula>"Not tested"</formula>
    </cfRule>
    <cfRule type="cellIs" dxfId="1023" priority="1634" stopIfTrue="1" operator="equal">
      <formula>"Not available"</formula>
    </cfRule>
    <cfRule type="cellIs" dxfId="1022" priority="1635" stopIfTrue="1" operator="equal">
      <formula>"Critical"</formula>
    </cfRule>
    <cfRule type="cellIs" dxfId="1021" priority="1636" stopIfTrue="1" operator="equal">
      <formula>"Major"</formula>
    </cfRule>
    <cfRule type="cellIs" dxfId="1020" priority="1637" stopIfTrue="1" operator="equal">
      <formula>"Average"</formula>
    </cfRule>
    <cfRule type="cellIs" dxfId="1019" priority="1638" stopIfTrue="1" operator="equal">
      <formula>"OK"</formula>
    </cfRule>
    <cfRule type="cellIs" dxfId="1018" priority="1639" stopIfTrue="1" operator="equal">
      <formula>"Enhancement"</formula>
    </cfRule>
    <cfRule type="cellIs" dxfId="1017" priority="1640" stopIfTrue="1" operator="equal">
      <formula>"Partially tested"</formula>
    </cfRule>
  </conditionalFormatting>
  <conditionalFormatting sqref="E400:I401">
    <cfRule type="cellIs" dxfId="1016" priority="1641" stopIfTrue="1" operator="equal">
      <formula>"Minor"</formula>
    </cfRule>
    <cfRule type="cellIs" dxfId="1015" priority="1642" stopIfTrue="1" operator="equal">
      <formula>"Not implemented"</formula>
    </cfRule>
    <cfRule type="cellIs" dxfId="1014" priority="1643" stopIfTrue="1" operator="equal">
      <formula>"Not tested"</formula>
    </cfRule>
    <cfRule type="cellIs" dxfId="1013" priority="1644" stopIfTrue="1" operator="equal">
      <formula>"Not available"</formula>
    </cfRule>
    <cfRule type="cellIs" dxfId="1012" priority="1645" stopIfTrue="1" operator="equal">
      <formula>"Critical"</formula>
    </cfRule>
    <cfRule type="cellIs" dxfId="1011" priority="1646" stopIfTrue="1" operator="equal">
      <formula>"Major"</formula>
    </cfRule>
    <cfRule type="cellIs" dxfId="1010" priority="1647" stopIfTrue="1" operator="equal">
      <formula>"Average"</formula>
    </cfRule>
    <cfRule type="cellIs" dxfId="1009" priority="1648" stopIfTrue="1" operator="equal">
      <formula>"OK"</formula>
    </cfRule>
    <cfRule type="cellIs" dxfId="1008" priority="1649" stopIfTrue="1" operator="equal">
      <formula>"Enhancement"</formula>
    </cfRule>
    <cfRule type="cellIs" dxfId="1007" priority="1650" stopIfTrue="1" operator="equal">
      <formula>"Partially tested"</formula>
    </cfRule>
  </conditionalFormatting>
  <conditionalFormatting sqref="G399:I399">
    <cfRule type="cellIs" dxfId="1006" priority="1651" stopIfTrue="1" operator="equal">
      <formula>"Minor"</formula>
    </cfRule>
    <cfRule type="cellIs" dxfId="1005" priority="1652" stopIfTrue="1" operator="equal">
      <formula>"Not implemented"</formula>
    </cfRule>
    <cfRule type="cellIs" dxfId="1004" priority="1653" stopIfTrue="1" operator="equal">
      <formula>"Not tested"</formula>
    </cfRule>
    <cfRule type="cellIs" dxfId="1003" priority="1654" stopIfTrue="1" operator="equal">
      <formula>"Not available"</formula>
    </cfRule>
    <cfRule type="cellIs" dxfId="1002" priority="1655" stopIfTrue="1" operator="equal">
      <formula>"Critical"</formula>
    </cfRule>
    <cfRule type="cellIs" dxfId="1001" priority="1656" stopIfTrue="1" operator="equal">
      <formula>"Major"</formula>
    </cfRule>
    <cfRule type="cellIs" dxfId="1000" priority="1657" stopIfTrue="1" operator="equal">
      <formula>"Average"</formula>
    </cfRule>
    <cfRule type="cellIs" dxfId="999" priority="1658" stopIfTrue="1" operator="equal">
      <formula>"OK"</formula>
    </cfRule>
    <cfRule type="cellIs" dxfId="998" priority="1659" stopIfTrue="1" operator="equal">
      <formula>"Enhancement"</formula>
    </cfRule>
    <cfRule type="cellIs" dxfId="997" priority="1660" stopIfTrue="1" operator="equal">
      <formula>"Partially tested"</formula>
    </cfRule>
  </conditionalFormatting>
  <conditionalFormatting sqref="E403:I404">
    <cfRule type="cellIs" dxfId="996" priority="1581" stopIfTrue="1" operator="equal">
      <formula>"Minor"</formula>
    </cfRule>
    <cfRule type="cellIs" dxfId="995" priority="1582" stopIfTrue="1" operator="equal">
      <formula>"Not implemented"</formula>
    </cfRule>
    <cfRule type="cellIs" dxfId="994" priority="1583" stopIfTrue="1" operator="equal">
      <formula>"Not tested"</formula>
    </cfRule>
    <cfRule type="cellIs" dxfId="993" priority="1584" stopIfTrue="1" operator="equal">
      <formula>"Not available"</formula>
    </cfRule>
    <cfRule type="cellIs" dxfId="992" priority="1585" stopIfTrue="1" operator="equal">
      <formula>"Critical"</formula>
    </cfRule>
    <cfRule type="cellIs" dxfId="991" priority="1586" stopIfTrue="1" operator="equal">
      <formula>"Major"</formula>
    </cfRule>
    <cfRule type="cellIs" dxfId="990" priority="1587" stopIfTrue="1" operator="equal">
      <formula>"Average"</formula>
    </cfRule>
    <cfRule type="cellIs" dxfId="989" priority="1588" stopIfTrue="1" operator="equal">
      <formula>"OK"</formula>
    </cfRule>
    <cfRule type="cellIs" dxfId="988" priority="1589" stopIfTrue="1" operator="equal">
      <formula>"Enhancement"</formula>
    </cfRule>
    <cfRule type="cellIs" dxfId="987" priority="1590" stopIfTrue="1" operator="equal">
      <formula>"Partially tested"</formula>
    </cfRule>
  </conditionalFormatting>
  <conditionalFormatting sqref="E417:I418">
    <cfRule type="cellIs" dxfId="986" priority="1491" stopIfTrue="1" operator="equal">
      <formula>"Minor"</formula>
    </cfRule>
    <cfRule type="cellIs" dxfId="985" priority="1492" stopIfTrue="1" operator="equal">
      <formula>"Not implemented"</formula>
    </cfRule>
    <cfRule type="cellIs" dxfId="984" priority="1493" stopIfTrue="1" operator="equal">
      <formula>"Not tested"</formula>
    </cfRule>
    <cfRule type="cellIs" dxfId="983" priority="1494" stopIfTrue="1" operator="equal">
      <formula>"Not available"</formula>
    </cfRule>
    <cfRule type="cellIs" dxfId="982" priority="1495" stopIfTrue="1" operator="equal">
      <formula>"Critical"</formula>
    </cfRule>
    <cfRule type="cellIs" dxfId="981" priority="1496" stopIfTrue="1" operator="equal">
      <formula>"Major"</formula>
    </cfRule>
    <cfRule type="cellIs" dxfId="980" priority="1497" stopIfTrue="1" operator="equal">
      <formula>"Average"</formula>
    </cfRule>
    <cfRule type="cellIs" dxfId="979" priority="1498" stopIfTrue="1" operator="equal">
      <formula>"OK"</formula>
    </cfRule>
    <cfRule type="cellIs" dxfId="978" priority="1499" stopIfTrue="1" operator="equal">
      <formula>"Enhancement"</formula>
    </cfRule>
    <cfRule type="cellIs" dxfId="977" priority="1500" stopIfTrue="1" operator="equal">
      <formula>"Partially tested"</formula>
    </cfRule>
  </conditionalFormatting>
  <conditionalFormatting sqref="G416:I416">
    <cfRule type="cellIs" dxfId="976" priority="1501" stopIfTrue="1" operator="equal">
      <formula>"Minor"</formula>
    </cfRule>
    <cfRule type="cellIs" dxfId="975" priority="1502" stopIfTrue="1" operator="equal">
      <formula>"Not implemented"</formula>
    </cfRule>
    <cfRule type="cellIs" dxfId="974" priority="1503" stopIfTrue="1" operator="equal">
      <formula>"Not tested"</formula>
    </cfRule>
    <cfRule type="cellIs" dxfId="973" priority="1504" stopIfTrue="1" operator="equal">
      <formula>"Not available"</formula>
    </cfRule>
    <cfRule type="cellIs" dxfId="972" priority="1505" stopIfTrue="1" operator="equal">
      <formula>"Critical"</formula>
    </cfRule>
    <cfRule type="cellIs" dxfId="971" priority="1506" stopIfTrue="1" operator="equal">
      <formula>"Major"</formula>
    </cfRule>
    <cfRule type="cellIs" dxfId="970" priority="1507" stopIfTrue="1" operator="equal">
      <formula>"Average"</formula>
    </cfRule>
    <cfRule type="cellIs" dxfId="969" priority="1508" stopIfTrue="1" operator="equal">
      <formula>"OK"</formula>
    </cfRule>
    <cfRule type="cellIs" dxfId="968" priority="1509" stopIfTrue="1" operator="equal">
      <formula>"Enhancement"</formula>
    </cfRule>
    <cfRule type="cellIs" dxfId="967" priority="1510" stopIfTrue="1" operator="equal">
      <formula>"Partially tested"</formula>
    </cfRule>
  </conditionalFormatting>
  <conditionalFormatting sqref="D403:D404">
    <cfRule type="cellIs" dxfId="966" priority="1571" stopIfTrue="1" operator="equal">
      <formula>"Minor"</formula>
    </cfRule>
    <cfRule type="cellIs" dxfId="965" priority="1572" stopIfTrue="1" operator="equal">
      <formula>"Not implemented"</formula>
    </cfRule>
    <cfRule type="cellIs" dxfId="964" priority="1573" stopIfTrue="1" operator="equal">
      <formula>"Not tested"</formula>
    </cfRule>
    <cfRule type="cellIs" dxfId="963" priority="1574" stopIfTrue="1" operator="equal">
      <formula>"Not available"</formula>
    </cfRule>
    <cfRule type="cellIs" dxfId="962" priority="1575" stopIfTrue="1" operator="equal">
      <formula>"Critical"</formula>
    </cfRule>
    <cfRule type="cellIs" dxfId="961" priority="1576" stopIfTrue="1" operator="equal">
      <formula>"Major"</formula>
    </cfRule>
    <cfRule type="cellIs" dxfId="960" priority="1577" stopIfTrue="1" operator="equal">
      <formula>"Average"</formula>
    </cfRule>
    <cfRule type="cellIs" dxfId="959" priority="1578" stopIfTrue="1" operator="equal">
      <formula>"OK"</formula>
    </cfRule>
    <cfRule type="cellIs" dxfId="958" priority="1579" stopIfTrue="1" operator="equal">
      <formula>"Enhancement"</formula>
    </cfRule>
    <cfRule type="cellIs" dxfId="957" priority="1580" stopIfTrue="1" operator="equal">
      <formula>"Partially tested"</formula>
    </cfRule>
  </conditionalFormatting>
  <conditionalFormatting sqref="G396:I396">
    <cfRule type="cellIs" dxfId="956" priority="1561" stopIfTrue="1" operator="equal">
      <formula>"Minor"</formula>
    </cfRule>
    <cfRule type="cellIs" dxfId="955" priority="1562" stopIfTrue="1" operator="equal">
      <formula>"Not implemented"</formula>
    </cfRule>
    <cfRule type="cellIs" dxfId="954" priority="1563" stopIfTrue="1" operator="equal">
      <formula>"Not tested"</formula>
    </cfRule>
    <cfRule type="cellIs" dxfId="953" priority="1564" stopIfTrue="1" operator="equal">
      <formula>"Not available"</formula>
    </cfRule>
    <cfRule type="cellIs" dxfId="952" priority="1565" stopIfTrue="1" operator="equal">
      <formula>"Critical"</formula>
    </cfRule>
    <cfRule type="cellIs" dxfId="951" priority="1566" stopIfTrue="1" operator="equal">
      <formula>"Major"</formula>
    </cfRule>
    <cfRule type="cellIs" dxfId="950" priority="1567" stopIfTrue="1" operator="equal">
      <formula>"Average"</formula>
    </cfRule>
    <cfRule type="cellIs" dxfId="949" priority="1568" stopIfTrue="1" operator="equal">
      <formula>"OK"</formula>
    </cfRule>
    <cfRule type="cellIs" dxfId="948" priority="1569" stopIfTrue="1" operator="equal">
      <formula>"Enhancement"</formula>
    </cfRule>
    <cfRule type="cellIs" dxfId="947" priority="1570" stopIfTrue="1" operator="equal">
      <formula>"Partially tested"</formula>
    </cfRule>
  </conditionalFormatting>
  <conditionalFormatting sqref="E397:I398">
    <cfRule type="cellIs" dxfId="946" priority="1551" stopIfTrue="1" operator="equal">
      <formula>"Minor"</formula>
    </cfRule>
    <cfRule type="cellIs" dxfId="945" priority="1552" stopIfTrue="1" operator="equal">
      <formula>"Not implemented"</formula>
    </cfRule>
    <cfRule type="cellIs" dxfId="944" priority="1553" stopIfTrue="1" operator="equal">
      <formula>"Not tested"</formula>
    </cfRule>
    <cfRule type="cellIs" dxfId="943" priority="1554" stopIfTrue="1" operator="equal">
      <formula>"Not available"</formula>
    </cfRule>
    <cfRule type="cellIs" dxfId="942" priority="1555" stopIfTrue="1" operator="equal">
      <formula>"Critical"</formula>
    </cfRule>
    <cfRule type="cellIs" dxfId="941" priority="1556" stopIfTrue="1" operator="equal">
      <formula>"Major"</formula>
    </cfRule>
    <cfRule type="cellIs" dxfId="940" priority="1557" stopIfTrue="1" operator="equal">
      <formula>"Average"</formula>
    </cfRule>
    <cfRule type="cellIs" dxfId="939" priority="1558" stopIfTrue="1" operator="equal">
      <formula>"OK"</formula>
    </cfRule>
    <cfRule type="cellIs" dxfId="938" priority="1559" stopIfTrue="1" operator="equal">
      <formula>"Enhancement"</formula>
    </cfRule>
    <cfRule type="cellIs" dxfId="937" priority="1560" stopIfTrue="1" operator="equal">
      <formula>"Partially tested"</formula>
    </cfRule>
  </conditionalFormatting>
  <conditionalFormatting sqref="E406:I407">
    <cfRule type="cellIs" dxfId="936" priority="1521" stopIfTrue="1" operator="equal">
      <formula>"Minor"</formula>
    </cfRule>
    <cfRule type="cellIs" dxfId="935" priority="1522" stopIfTrue="1" operator="equal">
      <formula>"Not implemented"</formula>
    </cfRule>
    <cfRule type="cellIs" dxfId="934" priority="1523" stopIfTrue="1" operator="equal">
      <formula>"Not tested"</formula>
    </cfRule>
    <cfRule type="cellIs" dxfId="933" priority="1524" stopIfTrue="1" operator="equal">
      <formula>"Not available"</formula>
    </cfRule>
    <cfRule type="cellIs" dxfId="932" priority="1525" stopIfTrue="1" operator="equal">
      <formula>"Critical"</formula>
    </cfRule>
    <cfRule type="cellIs" dxfId="931" priority="1526" stopIfTrue="1" operator="equal">
      <formula>"Major"</formula>
    </cfRule>
    <cfRule type="cellIs" dxfId="930" priority="1527" stopIfTrue="1" operator="equal">
      <formula>"Average"</formula>
    </cfRule>
    <cfRule type="cellIs" dxfId="929" priority="1528" stopIfTrue="1" operator="equal">
      <formula>"OK"</formula>
    </cfRule>
    <cfRule type="cellIs" dxfId="928" priority="1529" stopIfTrue="1" operator="equal">
      <formula>"Enhancement"</formula>
    </cfRule>
    <cfRule type="cellIs" dxfId="927" priority="1530" stopIfTrue="1" operator="equal">
      <formula>"Partially tested"</formula>
    </cfRule>
  </conditionalFormatting>
  <conditionalFormatting sqref="D406:D407">
    <cfRule type="cellIs" dxfId="926" priority="1511" stopIfTrue="1" operator="equal">
      <formula>"Minor"</formula>
    </cfRule>
    <cfRule type="cellIs" dxfId="925" priority="1512" stopIfTrue="1" operator="equal">
      <formula>"Not implemented"</formula>
    </cfRule>
    <cfRule type="cellIs" dxfId="924" priority="1513" stopIfTrue="1" operator="equal">
      <formula>"Not tested"</formula>
    </cfRule>
    <cfRule type="cellIs" dxfId="923" priority="1514" stopIfTrue="1" operator="equal">
      <formula>"Not available"</formula>
    </cfRule>
    <cfRule type="cellIs" dxfId="922" priority="1515" stopIfTrue="1" operator="equal">
      <formula>"Critical"</formula>
    </cfRule>
    <cfRule type="cellIs" dxfId="921" priority="1516" stopIfTrue="1" operator="equal">
      <formula>"Major"</formula>
    </cfRule>
    <cfRule type="cellIs" dxfId="920" priority="1517" stopIfTrue="1" operator="equal">
      <formula>"Average"</formula>
    </cfRule>
    <cfRule type="cellIs" dxfId="919" priority="1518" stopIfTrue="1" operator="equal">
      <formula>"OK"</formula>
    </cfRule>
    <cfRule type="cellIs" dxfId="918" priority="1519" stopIfTrue="1" operator="equal">
      <formula>"Enhancement"</formula>
    </cfRule>
    <cfRule type="cellIs" dxfId="917" priority="1520" stopIfTrue="1" operator="equal">
      <formula>"Partially tested"</formula>
    </cfRule>
  </conditionalFormatting>
  <conditionalFormatting sqref="G405:I405">
    <cfRule type="cellIs" dxfId="916" priority="1531" stopIfTrue="1" operator="equal">
      <formula>"Minor"</formula>
    </cfRule>
    <cfRule type="cellIs" dxfId="915" priority="1532" stopIfTrue="1" operator="equal">
      <formula>"Not implemented"</formula>
    </cfRule>
    <cfRule type="cellIs" dxfId="914" priority="1533" stopIfTrue="1" operator="equal">
      <formula>"Not tested"</formula>
    </cfRule>
    <cfRule type="cellIs" dxfId="913" priority="1534" stopIfTrue="1" operator="equal">
      <formula>"Not available"</formula>
    </cfRule>
    <cfRule type="cellIs" dxfId="912" priority="1535" stopIfTrue="1" operator="equal">
      <formula>"Critical"</formula>
    </cfRule>
    <cfRule type="cellIs" dxfId="911" priority="1536" stopIfTrue="1" operator="equal">
      <formula>"Major"</formula>
    </cfRule>
    <cfRule type="cellIs" dxfId="910" priority="1537" stopIfTrue="1" operator="equal">
      <formula>"Average"</formula>
    </cfRule>
    <cfRule type="cellIs" dxfId="909" priority="1538" stopIfTrue="1" operator="equal">
      <formula>"OK"</formula>
    </cfRule>
    <cfRule type="cellIs" dxfId="908" priority="1539" stopIfTrue="1" operator="equal">
      <formula>"Enhancement"</formula>
    </cfRule>
    <cfRule type="cellIs" dxfId="907" priority="1540" stopIfTrue="1" operator="equal">
      <formula>"Partially tested"</formula>
    </cfRule>
  </conditionalFormatting>
  <conditionalFormatting sqref="D413 D415">
    <cfRule type="cellIs" dxfId="906" priority="1391" stopIfTrue="1" operator="equal">
      <formula>"Minor"</formula>
    </cfRule>
    <cfRule type="cellIs" dxfId="905" priority="1392" stopIfTrue="1" operator="equal">
      <formula>"Not implemented"</formula>
    </cfRule>
    <cfRule type="cellIs" dxfId="904" priority="1393" stopIfTrue="1" operator="equal">
      <formula>"Not tested"</formula>
    </cfRule>
    <cfRule type="cellIs" dxfId="903" priority="1394" stopIfTrue="1" operator="equal">
      <formula>"Not available"</formula>
    </cfRule>
    <cfRule type="cellIs" dxfId="902" priority="1395" stopIfTrue="1" operator="equal">
      <formula>"Critical"</formula>
    </cfRule>
    <cfRule type="cellIs" dxfId="901" priority="1396" stopIfTrue="1" operator="equal">
      <formula>"Major"</formula>
    </cfRule>
    <cfRule type="cellIs" dxfId="900" priority="1397" stopIfTrue="1" operator="equal">
      <formula>"Average"</formula>
    </cfRule>
    <cfRule type="cellIs" dxfId="899" priority="1398" stopIfTrue="1" operator="equal">
      <formula>"OK"</formula>
    </cfRule>
    <cfRule type="cellIs" dxfId="898" priority="1399" stopIfTrue="1" operator="equal">
      <formula>"Enhancement"</formula>
    </cfRule>
    <cfRule type="cellIs" dxfId="897" priority="1400" stopIfTrue="1" operator="equal">
      <formula>"Partially tested"</formula>
    </cfRule>
  </conditionalFormatting>
  <conditionalFormatting sqref="E432:I433">
    <cfRule type="cellIs" dxfId="896" priority="1281" stopIfTrue="1" operator="equal">
      <formula>"Minor"</formula>
    </cfRule>
    <cfRule type="cellIs" dxfId="895" priority="1282" stopIfTrue="1" operator="equal">
      <formula>"Not implemented"</formula>
    </cfRule>
    <cfRule type="cellIs" dxfId="894" priority="1283" stopIfTrue="1" operator="equal">
      <formula>"Not tested"</formula>
    </cfRule>
    <cfRule type="cellIs" dxfId="893" priority="1284" stopIfTrue="1" operator="equal">
      <formula>"Not available"</formula>
    </cfRule>
    <cfRule type="cellIs" dxfId="892" priority="1285" stopIfTrue="1" operator="equal">
      <formula>"Critical"</formula>
    </cfRule>
    <cfRule type="cellIs" dxfId="891" priority="1286" stopIfTrue="1" operator="equal">
      <formula>"Major"</formula>
    </cfRule>
    <cfRule type="cellIs" dxfId="890" priority="1287" stopIfTrue="1" operator="equal">
      <formula>"Average"</formula>
    </cfRule>
    <cfRule type="cellIs" dxfId="889" priority="1288" stopIfTrue="1" operator="equal">
      <formula>"OK"</formula>
    </cfRule>
    <cfRule type="cellIs" dxfId="888" priority="1289" stopIfTrue="1" operator="equal">
      <formula>"Enhancement"</formula>
    </cfRule>
    <cfRule type="cellIs" dxfId="887" priority="1290" stopIfTrue="1" operator="equal">
      <formula>"Partially tested"</formula>
    </cfRule>
  </conditionalFormatting>
  <conditionalFormatting sqref="G431:I431">
    <cfRule type="cellIs" dxfId="886" priority="1291" stopIfTrue="1" operator="equal">
      <formula>"Minor"</formula>
    </cfRule>
    <cfRule type="cellIs" dxfId="885" priority="1292" stopIfTrue="1" operator="equal">
      <formula>"Not implemented"</formula>
    </cfRule>
    <cfRule type="cellIs" dxfId="884" priority="1293" stopIfTrue="1" operator="equal">
      <formula>"Not tested"</formula>
    </cfRule>
    <cfRule type="cellIs" dxfId="883" priority="1294" stopIfTrue="1" operator="equal">
      <formula>"Not available"</formula>
    </cfRule>
    <cfRule type="cellIs" dxfId="882" priority="1295" stopIfTrue="1" operator="equal">
      <formula>"Critical"</formula>
    </cfRule>
    <cfRule type="cellIs" dxfId="881" priority="1296" stopIfTrue="1" operator="equal">
      <formula>"Major"</formula>
    </cfRule>
    <cfRule type="cellIs" dxfId="880" priority="1297" stopIfTrue="1" operator="equal">
      <formula>"Average"</formula>
    </cfRule>
    <cfRule type="cellIs" dxfId="879" priority="1298" stopIfTrue="1" operator="equal">
      <formula>"OK"</formula>
    </cfRule>
    <cfRule type="cellIs" dxfId="878" priority="1299" stopIfTrue="1" operator="equal">
      <formula>"Enhancement"</formula>
    </cfRule>
    <cfRule type="cellIs" dxfId="877" priority="1300" stopIfTrue="1" operator="equal">
      <formula>"Partially tested"</formula>
    </cfRule>
  </conditionalFormatting>
  <conditionalFormatting sqref="E461:I462">
    <cfRule type="cellIs" dxfId="876" priority="1031" stopIfTrue="1" operator="equal">
      <formula>"Minor"</formula>
    </cfRule>
    <cfRule type="cellIs" dxfId="875" priority="1032" stopIfTrue="1" operator="equal">
      <formula>"Not implemented"</formula>
    </cfRule>
    <cfRule type="cellIs" dxfId="874" priority="1033" stopIfTrue="1" operator="equal">
      <formula>"Not tested"</formula>
    </cfRule>
    <cfRule type="cellIs" dxfId="873" priority="1034" stopIfTrue="1" operator="equal">
      <formula>"Not available"</formula>
    </cfRule>
    <cfRule type="cellIs" dxfId="872" priority="1035" stopIfTrue="1" operator="equal">
      <formula>"Critical"</formula>
    </cfRule>
    <cfRule type="cellIs" dxfId="871" priority="1036" stopIfTrue="1" operator="equal">
      <formula>"Major"</formula>
    </cfRule>
    <cfRule type="cellIs" dxfId="870" priority="1037" stopIfTrue="1" operator="equal">
      <formula>"Average"</formula>
    </cfRule>
    <cfRule type="cellIs" dxfId="869" priority="1038" stopIfTrue="1" operator="equal">
      <formula>"OK"</formula>
    </cfRule>
    <cfRule type="cellIs" dxfId="868" priority="1039" stopIfTrue="1" operator="equal">
      <formula>"Enhancement"</formula>
    </cfRule>
    <cfRule type="cellIs" dxfId="867" priority="1040" stopIfTrue="1" operator="equal">
      <formula>"Partially tested"</formula>
    </cfRule>
  </conditionalFormatting>
  <conditionalFormatting sqref="G460:I460">
    <cfRule type="cellIs" dxfId="866" priority="1041" stopIfTrue="1" operator="equal">
      <formula>"Minor"</formula>
    </cfRule>
    <cfRule type="cellIs" dxfId="865" priority="1042" stopIfTrue="1" operator="equal">
      <formula>"Not implemented"</formula>
    </cfRule>
    <cfRule type="cellIs" dxfId="864" priority="1043" stopIfTrue="1" operator="equal">
      <formula>"Not tested"</formula>
    </cfRule>
    <cfRule type="cellIs" dxfId="863" priority="1044" stopIfTrue="1" operator="equal">
      <formula>"Not available"</formula>
    </cfRule>
    <cfRule type="cellIs" dxfId="862" priority="1045" stopIfTrue="1" operator="equal">
      <formula>"Critical"</formula>
    </cfRule>
    <cfRule type="cellIs" dxfId="861" priority="1046" stopIfTrue="1" operator="equal">
      <formula>"Major"</formula>
    </cfRule>
    <cfRule type="cellIs" dxfId="860" priority="1047" stopIfTrue="1" operator="equal">
      <formula>"Average"</formula>
    </cfRule>
    <cfRule type="cellIs" dxfId="859" priority="1048" stopIfTrue="1" operator="equal">
      <formula>"OK"</formula>
    </cfRule>
    <cfRule type="cellIs" dxfId="858" priority="1049" stopIfTrue="1" operator="equal">
      <formula>"Enhancement"</formula>
    </cfRule>
    <cfRule type="cellIs" dxfId="857" priority="1050" stopIfTrue="1" operator="equal">
      <formula>"Partially tested"</formula>
    </cfRule>
  </conditionalFormatting>
  <conditionalFormatting sqref="D37:D38">
    <cfRule type="cellIs" dxfId="856" priority="841" stopIfTrue="1" operator="equal">
      <formula>"Minor"</formula>
    </cfRule>
    <cfRule type="cellIs" dxfId="855" priority="842" stopIfTrue="1" operator="equal">
      <formula>"Not implemented"</formula>
    </cfRule>
    <cfRule type="cellIs" dxfId="854" priority="843" stopIfTrue="1" operator="equal">
      <formula>"Not tested"</formula>
    </cfRule>
    <cfRule type="cellIs" dxfId="853" priority="844" stopIfTrue="1" operator="equal">
      <formula>"Not available"</formula>
    </cfRule>
    <cfRule type="cellIs" dxfId="852" priority="845" stopIfTrue="1" operator="equal">
      <formula>"Critical"</formula>
    </cfRule>
    <cfRule type="cellIs" dxfId="851" priority="846" stopIfTrue="1" operator="equal">
      <formula>"Major"</formula>
    </cfRule>
    <cfRule type="cellIs" dxfId="850" priority="847" stopIfTrue="1" operator="equal">
      <formula>"Average"</formula>
    </cfRule>
    <cfRule type="cellIs" dxfId="849" priority="848" stopIfTrue="1" operator="equal">
      <formula>"OK"</formula>
    </cfRule>
    <cfRule type="cellIs" dxfId="848" priority="849" stopIfTrue="1" operator="equal">
      <formula>"Enhancement"</formula>
    </cfRule>
    <cfRule type="cellIs" dxfId="847" priority="850" stopIfTrue="1" operator="equal">
      <formula>"Partially tested"</formula>
    </cfRule>
  </conditionalFormatting>
  <conditionalFormatting sqref="G75:I75">
    <cfRule type="cellIs" dxfId="846" priority="831" stopIfTrue="1" operator="equal">
      <formula>"Minor"</formula>
    </cfRule>
    <cfRule type="cellIs" dxfId="845" priority="832" stopIfTrue="1" operator="equal">
      <formula>"Not implemented"</formula>
    </cfRule>
    <cfRule type="cellIs" dxfId="844" priority="833" stopIfTrue="1" operator="equal">
      <formula>"Not tested"</formula>
    </cfRule>
    <cfRule type="cellIs" dxfId="843" priority="834" stopIfTrue="1" operator="equal">
      <formula>"Not available"</formula>
    </cfRule>
    <cfRule type="cellIs" dxfId="842" priority="835" stopIfTrue="1" operator="equal">
      <formula>"Critical"</formula>
    </cfRule>
    <cfRule type="cellIs" dxfId="841" priority="836" stopIfTrue="1" operator="equal">
      <formula>"Major"</formula>
    </cfRule>
    <cfRule type="cellIs" dxfId="840" priority="837" stopIfTrue="1" operator="equal">
      <formula>"Average"</formula>
    </cfRule>
    <cfRule type="cellIs" dxfId="839" priority="838" stopIfTrue="1" operator="equal">
      <formula>"OK"</formula>
    </cfRule>
    <cfRule type="cellIs" dxfId="838" priority="839" stopIfTrue="1" operator="equal">
      <formula>"Enhancement"</formula>
    </cfRule>
    <cfRule type="cellIs" dxfId="837" priority="840" stopIfTrue="1" operator="equal">
      <formula>"Partially tested"</formula>
    </cfRule>
  </conditionalFormatting>
  <conditionalFormatting sqref="E76:I76">
    <cfRule type="cellIs" dxfId="836" priority="821" stopIfTrue="1" operator="equal">
      <formula>"Minor"</formula>
    </cfRule>
    <cfRule type="cellIs" dxfId="835" priority="822" stopIfTrue="1" operator="equal">
      <formula>"Not implemented"</formula>
    </cfRule>
    <cfRule type="cellIs" dxfId="834" priority="823" stopIfTrue="1" operator="equal">
      <formula>"Not tested"</formula>
    </cfRule>
    <cfRule type="cellIs" dxfId="833" priority="824" stopIfTrue="1" operator="equal">
      <formula>"Not available"</formula>
    </cfRule>
    <cfRule type="cellIs" dxfId="832" priority="825" stopIfTrue="1" operator="equal">
      <formula>"Critical"</formula>
    </cfRule>
    <cfRule type="cellIs" dxfId="831" priority="826" stopIfTrue="1" operator="equal">
      <formula>"Major"</formula>
    </cfRule>
    <cfRule type="cellIs" dxfId="830" priority="827" stopIfTrue="1" operator="equal">
      <formula>"Average"</formula>
    </cfRule>
    <cfRule type="cellIs" dxfId="829" priority="828" stopIfTrue="1" operator="equal">
      <formula>"OK"</formula>
    </cfRule>
    <cfRule type="cellIs" dxfId="828" priority="829" stopIfTrue="1" operator="equal">
      <formula>"Enhancement"</formula>
    </cfRule>
    <cfRule type="cellIs" dxfId="827" priority="830" stopIfTrue="1" operator="equal">
      <formula>"Partially tested"</formula>
    </cfRule>
  </conditionalFormatting>
  <conditionalFormatting sqref="E77:I77">
    <cfRule type="cellIs" dxfId="826" priority="801" stopIfTrue="1" operator="equal">
      <formula>"Minor"</formula>
    </cfRule>
    <cfRule type="cellIs" dxfId="825" priority="802" stopIfTrue="1" operator="equal">
      <formula>"Not implemented"</formula>
    </cfRule>
    <cfRule type="cellIs" dxfId="824" priority="803" stopIfTrue="1" operator="equal">
      <formula>"Not tested"</formula>
    </cfRule>
    <cfRule type="cellIs" dxfId="823" priority="804" stopIfTrue="1" operator="equal">
      <formula>"Not available"</formula>
    </cfRule>
    <cfRule type="cellIs" dxfId="822" priority="805" stopIfTrue="1" operator="equal">
      <formula>"Critical"</formula>
    </cfRule>
    <cfRule type="cellIs" dxfId="821" priority="806" stopIfTrue="1" operator="equal">
      <formula>"Major"</formula>
    </cfRule>
    <cfRule type="cellIs" dxfId="820" priority="807" stopIfTrue="1" operator="equal">
      <formula>"Average"</formula>
    </cfRule>
    <cfRule type="cellIs" dxfId="819" priority="808" stopIfTrue="1" operator="equal">
      <formula>"OK"</formula>
    </cfRule>
    <cfRule type="cellIs" dxfId="818" priority="809" stopIfTrue="1" operator="equal">
      <formula>"Enhancement"</formula>
    </cfRule>
    <cfRule type="cellIs" dxfId="817" priority="810" stopIfTrue="1" operator="equal">
      <formula>"Partially tested"</formula>
    </cfRule>
  </conditionalFormatting>
  <conditionalFormatting sqref="D76">
    <cfRule type="cellIs" dxfId="816" priority="811" stopIfTrue="1" operator="equal">
      <formula>"Minor"</formula>
    </cfRule>
    <cfRule type="cellIs" dxfId="815" priority="812" stopIfTrue="1" operator="equal">
      <formula>"Not implemented"</formula>
    </cfRule>
    <cfRule type="cellIs" dxfId="814" priority="813" stopIfTrue="1" operator="equal">
      <formula>"Not tested"</formula>
    </cfRule>
    <cfRule type="cellIs" dxfId="813" priority="814" stopIfTrue="1" operator="equal">
      <formula>"Not available"</formula>
    </cfRule>
    <cfRule type="cellIs" dxfId="812" priority="815" stopIfTrue="1" operator="equal">
      <formula>"Critical"</formula>
    </cfRule>
    <cfRule type="cellIs" dxfId="811" priority="816" stopIfTrue="1" operator="equal">
      <formula>"Major"</formula>
    </cfRule>
    <cfRule type="cellIs" dxfId="810" priority="817" stopIfTrue="1" operator="equal">
      <formula>"Average"</formula>
    </cfRule>
    <cfRule type="cellIs" dxfId="809" priority="818" stopIfTrue="1" operator="equal">
      <formula>"OK"</formula>
    </cfRule>
    <cfRule type="cellIs" dxfId="808" priority="819" stopIfTrue="1" operator="equal">
      <formula>"Enhancement"</formula>
    </cfRule>
    <cfRule type="cellIs" dxfId="807" priority="820" stopIfTrue="1" operator="equal">
      <formula>"Partially tested"</formula>
    </cfRule>
  </conditionalFormatting>
  <conditionalFormatting sqref="D77">
    <cfRule type="cellIs" dxfId="806" priority="791" stopIfTrue="1" operator="equal">
      <formula>"Minor"</formula>
    </cfRule>
    <cfRule type="cellIs" dxfId="805" priority="792" stopIfTrue="1" operator="equal">
      <formula>"Not implemented"</formula>
    </cfRule>
    <cfRule type="cellIs" dxfId="804" priority="793" stopIfTrue="1" operator="equal">
      <formula>"Not tested"</formula>
    </cfRule>
    <cfRule type="cellIs" dxfId="803" priority="794" stopIfTrue="1" operator="equal">
      <formula>"Not available"</formula>
    </cfRule>
    <cfRule type="cellIs" dxfId="802" priority="795" stopIfTrue="1" operator="equal">
      <formula>"Critical"</formula>
    </cfRule>
    <cfRule type="cellIs" dxfId="801" priority="796" stopIfTrue="1" operator="equal">
      <formula>"Major"</formula>
    </cfRule>
    <cfRule type="cellIs" dxfId="800" priority="797" stopIfTrue="1" operator="equal">
      <formula>"Average"</formula>
    </cfRule>
    <cfRule type="cellIs" dxfId="799" priority="798" stopIfTrue="1" operator="equal">
      <formula>"OK"</formula>
    </cfRule>
    <cfRule type="cellIs" dxfId="798" priority="799" stopIfTrue="1" operator="equal">
      <formula>"Enhancement"</formula>
    </cfRule>
    <cfRule type="cellIs" dxfId="797" priority="800" stopIfTrue="1" operator="equal">
      <formula>"Partially tested"</formula>
    </cfRule>
  </conditionalFormatting>
  <conditionalFormatting sqref="G78:I78">
    <cfRule type="cellIs" dxfId="796" priority="781" stopIfTrue="1" operator="equal">
      <formula>"Minor"</formula>
    </cfRule>
    <cfRule type="cellIs" dxfId="795" priority="782" stopIfTrue="1" operator="equal">
      <formula>"Not implemented"</formula>
    </cfRule>
    <cfRule type="cellIs" dxfId="794" priority="783" stopIfTrue="1" operator="equal">
      <formula>"Not tested"</formula>
    </cfRule>
    <cfRule type="cellIs" dxfId="793" priority="784" stopIfTrue="1" operator="equal">
      <formula>"Not available"</formula>
    </cfRule>
    <cfRule type="cellIs" dxfId="792" priority="785" stopIfTrue="1" operator="equal">
      <formula>"Critical"</formula>
    </cfRule>
    <cfRule type="cellIs" dxfId="791" priority="786" stopIfTrue="1" operator="equal">
      <formula>"Major"</formula>
    </cfRule>
    <cfRule type="cellIs" dxfId="790" priority="787" stopIfTrue="1" operator="equal">
      <formula>"Average"</formula>
    </cfRule>
    <cfRule type="cellIs" dxfId="789" priority="788" stopIfTrue="1" operator="equal">
      <formula>"OK"</formula>
    </cfRule>
    <cfRule type="cellIs" dxfId="788" priority="789" stopIfTrue="1" operator="equal">
      <formula>"Enhancement"</formula>
    </cfRule>
    <cfRule type="cellIs" dxfId="787" priority="790" stopIfTrue="1" operator="equal">
      <formula>"Partially tested"</formula>
    </cfRule>
  </conditionalFormatting>
  <conditionalFormatting sqref="E79:I80">
    <cfRule type="cellIs" dxfId="786" priority="771" stopIfTrue="1" operator="equal">
      <formula>"Minor"</formula>
    </cfRule>
    <cfRule type="cellIs" dxfId="785" priority="772" stopIfTrue="1" operator="equal">
      <formula>"Not implemented"</formula>
    </cfRule>
    <cfRule type="cellIs" dxfId="784" priority="773" stopIfTrue="1" operator="equal">
      <formula>"Not tested"</formula>
    </cfRule>
    <cfRule type="cellIs" dxfId="783" priority="774" stopIfTrue="1" operator="equal">
      <formula>"Not available"</formula>
    </cfRule>
    <cfRule type="cellIs" dxfId="782" priority="775" stopIfTrue="1" operator="equal">
      <formula>"Critical"</formula>
    </cfRule>
    <cfRule type="cellIs" dxfId="781" priority="776" stopIfTrue="1" operator="equal">
      <formula>"Major"</formula>
    </cfRule>
    <cfRule type="cellIs" dxfId="780" priority="777" stopIfTrue="1" operator="equal">
      <formula>"Average"</formula>
    </cfRule>
    <cfRule type="cellIs" dxfId="779" priority="778" stopIfTrue="1" operator="equal">
      <formula>"OK"</formula>
    </cfRule>
    <cfRule type="cellIs" dxfId="778" priority="779" stopIfTrue="1" operator="equal">
      <formula>"Enhancement"</formula>
    </cfRule>
    <cfRule type="cellIs" dxfId="777" priority="780" stopIfTrue="1" operator="equal">
      <formula>"Partially tested"</formula>
    </cfRule>
  </conditionalFormatting>
  <conditionalFormatting sqref="D79:D80">
    <cfRule type="cellIs" dxfId="776" priority="761" stopIfTrue="1" operator="equal">
      <formula>"Minor"</formula>
    </cfRule>
    <cfRule type="cellIs" dxfId="775" priority="762" stopIfTrue="1" operator="equal">
      <formula>"Not implemented"</formula>
    </cfRule>
    <cfRule type="cellIs" dxfId="774" priority="763" stopIfTrue="1" operator="equal">
      <formula>"Not tested"</formula>
    </cfRule>
    <cfRule type="cellIs" dxfId="773" priority="764" stopIfTrue="1" operator="equal">
      <formula>"Not available"</formula>
    </cfRule>
    <cfRule type="cellIs" dxfId="772" priority="765" stopIfTrue="1" operator="equal">
      <formula>"Critical"</formula>
    </cfRule>
    <cfRule type="cellIs" dxfId="771" priority="766" stopIfTrue="1" operator="equal">
      <formula>"Major"</formula>
    </cfRule>
    <cfRule type="cellIs" dxfId="770" priority="767" stopIfTrue="1" operator="equal">
      <formula>"Average"</formula>
    </cfRule>
    <cfRule type="cellIs" dxfId="769" priority="768" stopIfTrue="1" operator="equal">
      <formula>"OK"</formula>
    </cfRule>
    <cfRule type="cellIs" dxfId="768" priority="769" stopIfTrue="1" operator="equal">
      <formula>"Enhancement"</formula>
    </cfRule>
    <cfRule type="cellIs" dxfId="767" priority="770" stopIfTrue="1" operator="equal">
      <formula>"Partially tested"</formula>
    </cfRule>
  </conditionalFormatting>
  <conditionalFormatting sqref="G103:I103">
    <cfRule type="cellIs" dxfId="766" priority="701" stopIfTrue="1" operator="equal">
      <formula>"Minor"</formula>
    </cfRule>
    <cfRule type="cellIs" dxfId="765" priority="702" stopIfTrue="1" operator="equal">
      <formula>"Not implemented"</formula>
    </cfRule>
    <cfRule type="cellIs" dxfId="764" priority="703" stopIfTrue="1" operator="equal">
      <formula>"Not tested"</formula>
    </cfRule>
    <cfRule type="cellIs" dxfId="763" priority="704" stopIfTrue="1" operator="equal">
      <formula>"Not available"</formula>
    </cfRule>
    <cfRule type="cellIs" dxfId="762" priority="705" stopIfTrue="1" operator="equal">
      <formula>"Critical"</formula>
    </cfRule>
    <cfRule type="cellIs" dxfId="761" priority="706" stopIfTrue="1" operator="equal">
      <formula>"Major"</formula>
    </cfRule>
    <cfRule type="cellIs" dxfId="760" priority="707" stopIfTrue="1" operator="equal">
      <formula>"Average"</formula>
    </cfRule>
    <cfRule type="cellIs" dxfId="759" priority="708" stopIfTrue="1" operator="equal">
      <formula>"OK"</formula>
    </cfRule>
    <cfRule type="cellIs" dxfId="758" priority="709" stopIfTrue="1" operator="equal">
      <formula>"Enhancement"</formula>
    </cfRule>
    <cfRule type="cellIs" dxfId="757" priority="710" stopIfTrue="1" operator="equal">
      <formula>"Partially tested"</formula>
    </cfRule>
  </conditionalFormatting>
  <conditionalFormatting sqref="E104:I105">
    <cfRule type="cellIs" dxfId="756" priority="691" stopIfTrue="1" operator="equal">
      <formula>"Minor"</formula>
    </cfRule>
    <cfRule type="cellIs" dxfId="755" priority="692" stopIfTrue="1" operator="equal">
      <formula>"Not implemented"</formula>
    </cfRule>
    <cfRule type="cellIs" dxfId="754" priority="693" stopIfTrue="1" operator="equal">
      <formula>"Not tested"</formula>
    </cfRule>
    <cfRule type="cellIs" dxfId="753" priority="694" stopIfTrue="1" operator="equal">
      <formula>"Not available"</formula>
    </cfRule>
    <cfRule type="cellIs" dxfId="752" priority="695" stopIfTrue="1" operator="equal">
      <formula>"Critical"</formula>
    </cfRule>
    <cfRule type="cellIs" dxfId="751" priority="696" stopIfTrue="1" operator="equal">
      <formula>"Major"</formula>
    </cfRule>
    <cfRule type="cellIs" dxfId="750" priority="697" stopIfTrue="1" operator="equal">
      <formula>"Average"</formula>
    </cfRule>
    <cfRule type="cellIs" dxfId="749" priority="698" stopIfTrue="1" operator="equal">
      <formula>"OK"</formula>
    </cfRule>
    <cfRule type="cellIs" dxfId="748" priority="699" stopIfTrue="1" operator="equal">
      <formula>"Enhancement"</formula>
    </cfRule>
    <cfRule type="cellIs" dxfId="747" priority="700" stopIfTrue="1" operator="equal">
      <formula>"Partially tested"</formula>
    </cfRule>
  </conditionalFormatting>
  <conditionalFormatting sqref="D104:D105">
    <cfRule type="cellIs" dxfId="746" priority="681" stopIfTrue="1" operator="equal">
      <formula>"Minor"</formula>
    </cfRule>
    <cfRule type="cellIs" dxfId="745" priority="682" stopIfTrue="1" operator="equal">
      <formula>"Not implemented"</formula>
    </cfRule>
    <cfRule type="cellIs" dxfId="744" priority="683" stopIfTrue="1" operator="equal">
      <formula>"Not tested"</formula>
    </cfRule>
    <cfRule type="cellIs" dxfId="743" priority="684" stopIfTrue="1" operator="equal">
      <formula>"Not available"</formula>
    </cfRule>
    <cfRule type="cellIs" dxfId="742" priority="685" stopIfTrue="1" operator="equal">
      <formula>"Critical"</formula>
    </cfRule>
    <cfRule type="cellIs" dxfId="741" priority="686" stopIfTrue="1" operator="equal">
      <formula>"Major"</formula>
    </cfRule>
    <cfRule type="cellIs" dxfId="740" priority="687" stopIfTrue="1" operator="equal">
      <formula>"Average"</formula>
    </cfRule>
    <cfRule type="cellIs" dxfId="739" priority="688" stopIfTrue="1" operator="equal">
      <formula>"OK"</formula>
    </cfRule>
    <cfRule type="cellIs" dxfId="738" priority="689" stopIfTrue="1" operator="equal">
      <formula>"Enhancement"</formula>
    </cfRule>
    <cfRule type="cellIs" dxfId="737" priority="690" stopIfTrue="1" operator="equal">
      <formula>"Partially tested"</formula>
    </cfRule>
  </conditionalFormatting>
  <conditionalFormatting sqref="E92:I93 G91:I91">
    <cfRule type="cellIs" dxfId="736" priority="751" stopIfTrue="1" operator="equal">
      <formula>"Minor"</formula>
    </cfRule>
    <cfRule type="cellIs" dxfId="735" priority="752" stopIfTrue="1" operator="equal">
      <formula>"Not implemented"</formula>
    </cfRule>
    <cfRule type="cellIs" dxfId="734" priority="753" stopIfTrue="1" operator="equal">
      <formula>"Not tested"</formula>
    </cfRule>
    <cfRule type="cellIs" dxfId="733" priority="754" stopIfTrue="1" operator="equal">
      <formula>"Not available"</formula>
    </cfRule>
    <cfRule type="cellIs" dxfId="732" priority="755" stopIfTrue="1" operator="equal">
      <formula>"Critical"</formula>
    </cfRule>
    <cfRule type="cellIs" dxfId="731" priority="756" stopIfTrue="1" operator="equal">
      <formula>"Major"</formula>
    </cfRule>
    <cfRule type="cellIs" dxfId="730" priority="757" stopIfTrue="1" operator="equal">
      <formula>"Average"</formula>
    </cfRule>
    <cfRule type="cellIs" dxfId="729" priority="758" stopIfTrue="1" operator="equal">
      <formula>"OK"</formula>
    </cfRule>
    <cfRule type="cellIs" dxfId="728" priority="759" stopIfTrue="1" operator="equal">
      <formula>"Enhancement"</formula>
    </cfRule>
    <cfRule type="cellIs" dxfId="727" priority="760" stopIfTrue="1" operator="equal">
      <formula>"Partially tested"</formula>
    </cfRule>
  </conditionalFormatting>
  <conditionalFormatting sqref="D92:D93">
    <cfRule type="cellIs" dxfId="726" priority="741" stopIfTrue="1" operator="equal">
      <formula>"Minor"</formula>
    </cfRule>
    <cfRule type="cellIs" dxfId="725" priority="742" stopIfTrue="1" operator="equal">
      <formula>"Not implemented"</formula>
    </cfRule>
    <cfRule type="cellIs" dxfId="724" priority="743" stopIfTrue="1" operator="equal">
      <formula>"Not tested"</formula>
    </cfRule>
    <cfRule type="cellIs" dxfId="723" priority="744" stopIfTrue="1" operator="equal">
      <formula>"Not available"</formula>
    </cfRule>
    <cfRule type="cellIs" dxfId="722" priority="745" stopIfTrue="1" operator="equal">
      <formula>"Critical"</formula>
    </cfRule>
    <cfRule type="cellIs" dxfId="721" priority="746" stopIfTrue="1" operator="equal">
      <formula>"Major"</formula>
    </cfRule>
    <cfRule type="cellIs" dxfId="720" priority="747" stopIfTrue="1" operator="equal">
      <formula>"Average"</formula>
    </cfRule>
    <cfRule type="cellIs" dxfId="719" priority="748" stopIfTrue="1" operator="equal">
      <formula>"OK"</formula>
    </cfRule>
    <cfRule type="cellIs" dxfId="718" priority="749" stopIfTrue="1" operator="equal">
      <formula>"Enhancement"</formula>
    </cfRule>
    <cfRule type="cellIs" dxfId="717" priority="750" stopIfTrue="1" operator="equal">
      <formula>"Partially tested"</formula>
    </cfRule>
  </conditionalFormatting>
  <conditionalFormatting sqref="G100:I100">
    <cfRule type="cellIs" dxfId="716" priority="731" stopIfTrue="1" operator="equal">
      <formula>"Minor"</formula>
    </cfRule>
    <cfRule type="cellIs" dxfId="715" priority="732" stopIfTrue="1" operator="equal">
      <formula>"Not implemented"</formula>
    </cfRule>
    <cfRule type="cellIs" dxfId="714" priority="733" stopIfTrue="1" operator="equal">
      <formula>"Not tested"</formula>
    </cfRule>
    <cfRule type="cellIs" dxfId="713" priority="734" stopIfTrue="1" operator="equal">
      <formula>"Not available"</formula>
    </cfRule>
    <cfRule type="cellIs" dxfId="712" priority="735" stopIfTrue="1" operator="equal">
      <formula>"Critical"</formula>
    </cfRule>
    <cfRule type="cellIs" dxfId="711" priority="736" stopIfTrue="1" operator="equal">
      <formula>"Major"</formula>
    </cfRule>
    <cfRule type="cellIs" dxfId="710" priority="737" stopIfTrue="1" operator="equal">
      <formula>"Average"</formula>
    </cfRule>
    <cfRule type="cellIs" dxfId="709" priority="738" stopIfTrue="1" operator="equal">
      <formula>"OK"</formula>
    </cfRule>
    <cfRule type="cellIs" dxfId="708" priority="739" stopIfTrue="1" operator="equal">
      <formula>"Enhancement"</formula>
    </cfRule>
    <cfRule type="cellIs" dxfId="707" priority="740" stopIfTrue="1" operator="equal">
      <formula>"Partially tested"</formula>
    </cfRule>
  </conditionalFormatting>
  <conditionalFormatting sqref="E101:I102">
    <cfRule type="cellIs" dxfId="706" priority="721" stopIfTrue="1" operator="equal">
      <formula>"Minor"</formula>
    </cfRule>
    <cfRule type="cellIs" dxfId="705" priority="722" stopIfTrue="1" operator="equal">
      <formula>"Not implemented"</formula>
    </cfRule>
    <cfRule type="cellIs" dxfId="704" priority="723" stopIfTrue="1" operator="equal">
      <formula>"Not tested"</formula>
    </cfRule>
    <cfRule type="cellIs" dxfId="703" priority="724" stopIfTrue="1" operator="equal">
      <formula>"Not available"</formula>
    </cfRule>
    <cfRule type="cellIs" dxfId="702" priority="725" stopIfTrue="1" operator="equal">
      <formula>"Critical"</formula>
    </cfRule>
    <cfRule type="cellIs" dxfId="701" priority="726" stopIfTrue="1" operator="equal">
      <formula>"Major"</formula>
    </cfRule>
    <cfRule type="cellIs" dxfId="700" priority="727" stopIfTrue="1" operator="equal">
      <formula>"Average"</formula>
    </cfRule>
    <cfRule type="cellIs" dxfId="699" priority="728" stopIfTrue="1" operator="equal">
      <formula>"OK"</formula>
    </cfRule>
    <cfRule type="cellIs" dxfId="698" priority="729" stopIfTrue="1" operator="equal">
      <formula>"Enhancement"</formula>
    </cfRule>
    <cfRule type="cellIs" dxfId="697" priority="730" stopIfTrue="1" operator="equal">
      <formula>"Partially tested"</formula>
    </cfRule>
  </conditionalFormatting>
  <conditionalFormatting sqref="D101:D102">
    <cfRule type="cellIs" dxfId="696" priority="711" stopIfTrue="1" operator="equal">
      <formula>"Minor"</formula>
    </cfRule>
    <cfRule type="cellIs" dxfId="695" priority="712" stopIfTrue="1" operator="equal">
      <formula>"Not implemented"</formula>
    </cfRule>
    <cfRule type="cellIs" dxfId="694" priority="713" stopIfTrue="1" operator="equal">
      <formula>"Not tested"</formula>
    </cfRule>
    <cfRule type="cellIs" dxfId="693" priority="714" stopIfTrue="1" operator="equal">
      <formula>"Not available"</formula>
    </cfRule>
    <cfRule type="cellIs" dxfId="692" priority="715" stopIfTrue="1" operator="equal">
      <formula>"Critical"</formula>
    </cfRule>
    <cfRule type="cellIs" dxfId="691" priority="716" stopIfTrue="1" operator="equal">
      <formula>"Major"</formula>
    </cfRule>
    <cfRule type="cellIs" dxfId="690" priority="717" stopIfTrue="1" operator="equal">
      <formula>"Average"</formula>
    </cfRule>
    <cfRule type="cellIs" dxfId="689" priority="718" stopIfTrue="1" operator="equal">
      <formula>"OK"</formula>
    </cfRule>
    <cfRule type="cellIs" dxfId="688" priority="719" stopIfTrue="1" operator="equal">
      <formula>"Enhancement"</formula>
    </cfRule>
    <cfRule type="cellIs" dxfId="687" priority="720" stopIfTrue="1" operator="equal">
      <formula>"Partially tested"</formula>
    </cfRule>
  </conditionalFormatting>
  <conditionalFormatting sqref="G94:I94">
    <cfRule type="cellIs" dxfId="686" priority="671" stopIfTrue="1" operator="equal">
      <formula>"Minor"</formula>
    </cfRule>
    <cfRule type="cellIs" dxfId="685" priority="672" stopIfTrue="1" operator="equal">
      <formula>"Not implemented"</formula>
    </cfRule>
    <cfRule type="cellIs" dxfId="684" priority="673" stopIfTrue="1" operator="equal">
      <formula>"Not tested"</formula>
    </cfRule>
    <cfRule type="cellIs" dxfId="683" priority="674" stopIfTrue="1" operator="equal">
      <formula>"Not available"</formula>
    </cfRule>
    <cfRule type="cellIs" dxfId="682" priority="675" stopIfTrue="1" operator="equal">
      <formula>"Critical"</formula>
    </cfRule>
    <cfRule type="cellIs" dxfId="681" priority="676" stopIfTrue="1" operator="equal">
      <formula>"Major"</formula>
    </cfRule>
    <cfRule type="cellIs" dxfId="680" priority="677" stopIfTrue="1" operator="equal">
      <formula>"Average"</formula>
    </cfRule>
    <cfRule type="cellIs" dxfId="679" priority="678" stopIfTrue="1" operator="equal">
      <formula>"OK"</formula>
    </cfRule>
    <cfRule type="cellIs" dxfId="678" priority="679" stopIfTrue="1" operator="equal">
      <formula>"Enhancement"</formula>
    </cfRule>
    <cfRule type="cellIs" dxfId="677" priority="680" stopIfTrue="1" operator="equal">
      <formula>"Partially tested"</formula>
    </cfRule>
  </conditionalFormatting>
  <conditionalFormatting sqref="E95:I95">
    <cfRule type="cellIs" dxfId="676" priority="661" stopIfTrue="1" operator="equal">
      <formula>"Minor"</formula>
    </cfRule>
    <cfRule type="cellIs" dxfId="675" priority="662" stopIfTrue="1" operator="equal">
      <formula>"Not implemented"</formula>
    </cfRule>
    <cfRule type="cellIs" dxfId="674" priority="663" stopIfTrue="1" operator="equal">
      <formula>"Not tested"</formula>
    </cfRule>
    <cfRule type="cellIs" dxfId="673" priority="664" stopIfTrue="1" operator="equal">
      <formula>"Not available"</formula>
    </cfRule>
    <cfRule type="cellIs" dxfId="672" priority="665" stopIfTrue="1" operator="equal">
      <formula>"Critical"</formula>
    </cfRule>
    <cfRule type="cellIs" dxfId="671" priority="666" stopIfTrue="1" operator="equal">
      <formula>"Major"</formula>
    </cfRule>
    <cfRule type="cellIs" dxfId="670" priority="667" stopIfTrue="1" operator="equal">
      <formula>"Average"</formula>
    </cfRule>
    <cfRule type="cellIs" dxfId="669" priority="668" stopIfTrue="1" operator="equal">
      <formula>"OK"</formula>
    </cfRule>
    <cfRule type="cellIs" dxfId="668" priority="669" stopIfTrue="1" operator="equal">
      <formula>"Enhancement"</formula>
    </cfRule>
    <cfRule type="cellIs" dxfId="667" priority="670" stopIfTrue="1" operator="equal">
      <formula>"Partially tested"</formula>
    </cfRule>
  </conditionalFormatting>
  <conditionalFormatting sqref="E96:I96">
    <cfRule type="cellIs" dxfId="666" priority="641" stopIfTrue="1" operator="equal">
      <formula>"Minor"</formula>
    </cfRule>
    <cfRule type="cellIs" dxfId="665" priority="642" stopIfTrue="1" operator="equal">
      <formula>"Not implemented"</formula>
    </cfRule>
    <cfRule type="cellIs" dxfId="664" priority="643" stopIfTrue="1" operator="equal">
      <formula>"Not tested"</formula>
    </cfRule>
    <cfRule type="cellIs" dxfId="663" priority="644" stopIfTrue="1" operator="equal">
      <formula>"Not available"</formula>
    </cfRule>
    <cfRule type="cellIs" dxfId="662" priority="645" stopIfTrue="1" operator="equal">
      <formula>"Critical"</formula>
    </cfRule>
    <cfRule type="cellIs" dxfId="661" priority="646" stopIfTrue="1" operator="equal">
      <formula>"Major"</formula>
    </cfRule>
    <cfRule type="cellIs" dxfId="660" priority="647" stopIfTrue="1" operator="equal">
      <formula>"Average"</formula>
    </cfRule>
    <cfRule type="cellIs" dxfId="659" priority="648" stopIfTrue="1" operator="equal">
      <formula>"OK"</formula>
    </cfRule>
    <cfRule type="cellIs" dxfId="658" priority="649" stopIfTrue="1" operator="equal">
      <formula>"Enhancement"</formula>
    </cfRule>
    <cfRule type="cellIs" dxfId="657" priority="650" stopIfTrue="1" operator="equal">
      <formula>"Partially tested"</formula>
    </cfRule>
  </conditionalFormatting>
  <conditionalFormatting sqref="D95">
    <cfRule type="cellIs" dxfId="656" priority="651" stopIfTrue="1" operator="equal">
      <formula>"Minor"</formula>
    </cfRule>
    <cfRule type="cellIs" dxfId="655" priority="652" stopIfTrue="1" operator="equal">
      <formula>"Not implemented"</formula>
    </cfRule>
    <cfRule type="cellIs" dxfId="654" priority="653" stopIfTrue="1" operator="equal">
      <formula>"Not tested"</formula>
    </cfRule>
    <cfRule type="cellIs" dxfId="653" priority="654" stopIfTrue="1" operator="equal">
      <formula>"Not available"</formula>
    </cfRule>
    <cfRule type="cellIs" dxfId="652" priority="655" stopIfTrue="1" operator="equal">
      <formula>"Critical"</formula>
    </cfRule>
    <cfRule type="cellIs" dxfId="651" priority="656" stopIfTrue="1" operator="equal">
      <formula>"Major"</formula>
    </cfRule>
    <cfRule type="cellIs" dxfId="650" priority="657" stopIfTrue="1" operator="equal">
      <formula>"Average"</formula>
    </cfRule>
    <cfRule type="cellIs" dxfId="649" priority="658" stopIfTrue="1" operator="equal">
      <formula>"OK"</formula>
    </cfRule>
    <cfRule type="cellIs" dxfId="648" priority="659" stopIfTrue="1" operator="equal">
      <formula>"Enhancement"</formula>
    </cfRule>
    <cfRule type="cellIs" dxfId="647" priority="660" stopIfTrue="1" operator="equal">
      <formula>"Partially tested"</formula>
    </cfRule>
  </conditionalFormatting>
  <conditionalFormatting sqref="D96">
    <cfRule type="cellIs" dxfId="646" priority="631" stopIfTrue="1" operator="equal">
      <formula>"Minor"</formula>
    </cfRule>
    <cfRule type="cellIs" dxfId="645" priority="632" stopIfTrue="1" operator="equal">
      <formula>"Not implemented"</formula>
    </cfRule>
    <cfRule type="cellIs" dxfId="644" priority="633" stopIfTrue="1" operator="equal">
      <formula>"Not tested"</formula>
    </cfRule>
    <cfRule type="cellIs" dxfId="643" priority="634" stopIfTrue="1" operator="equal">
      <formula>"Not available"</formula>
    </cfRule>
    <cfRule type="cellIs" dxfId="642" priority="635" stopIfTrue="1" operator="equal">
      <formula>"Critical"</formula>
    </cfRule>
    <cfRule type="cellIs" dxfId="641" priority="636" stopIfTrue="1" operator="equal">
      <formula>"Major"</formula>
    </cfRule>
    <cfRule type="cellIs" dxfId="640" priority="637" stopIfTrue="1" operator="equal">
      <formula>"Average"</formula>
    </cfRule>
    <cfRule type="cellIs" dxfId="639" priority="638" stopIfTrue="1" operator="equal">
      <formula>"OK"</formula>
    </cfRule>
    <cfRule type="cellIs" dxfId="638" priority="639" stopIfTrue="1" operator="equal">
      <formula>"Enhancement"</formula>
    </cfRule>
    <cfRule type="cellIs" dxfId="637" priority="640" stopIfTrue="1" operator="equal">
      <formula>"Partially tested"</formula>
    </cfRule>
  </conditionalFormatting>
  <conditionalFormatting sqref="G97:I97">
    <cfRule type="cellIs" dxfId="636" priority="621" stopIfTrue="1" operator="equal">
      <formula>"Minor"</formula>
    </cfRule>
    <cfRule type="cellIs" dxfId="635" priority="622" stopIfTrue="1" operator="equal">
      <formula>"Not implemented"</formula>
    </cfRule>
    <cfRule type="cellIs" dxfId="634" priority="623" stopIfTrue="1" operator="equal">
      <formula>"Not tested"</formula>
    </cfRule>
    <cfRule type="cellIs" dxfId="633" priority="624" stopIfTrue="1" operator="equal">
      <formula>"Not available"</formula>
    </cfRule>
    <cfRule type="cellIs" dxfId="632" priority="625" stopIfTrue="1" operator="equal">
      <formula>"Critical"</formula>
    </cfRule>
    <cfRule type="cellIs" dxfId="631" priority="626" stopIfTrue="1" operator="equal">
      <formula>"Major"</formula>
    </cfRule>
    <cfRule type="cellIs" dxfId="630" priority="627" stopIfTrue="1" operator="equal">
      <formula>"Average"</formula>
    </cfRule>
    <cfRule type="cellIs" dxfId="629" priority="628" stopIfTrue="1" operator="equal">
      <formula>"OK"</formula>
    </cfRule>
    <cfRule type="cellIs" dxfId="628" priority="629" stopIfTrue="1" operator="equal">
      <formula>"Enhancement"</formula>
    </cfRule>
    <cfRule type="cellIs" dxfId="627" priority="630" stopIfTrue="1" operator="equal">
      <formula>"Partially tested"</formula>
    </cfRule>
  </conditionalFormatting>
  <conditionalFormatting sqref="E98:I99">
    <cfRule type="cellIs" dxfId="626" priority="611" stopIfTrue="1" operator="equal">
      <formula>"Minor"</formula>
    </cfRule>
    <cfRule type="cellIs" dxfId="625" priority="612" stopIfTrue="1" operator="equal">
      <formula>"Not implemented"</formula>
    </cfRule>
    <cfRule type="cellIs" dxfId="624" priority="613" stopIfTrue="1" operator="equal">
      <formula>"Not tested"</formula>
    </cfRule>
    <cfRule type="cellIs" dxfId="623" priority="614" stopIfTrue="1" operator="equal">
      <formula>"Not available"</formula>
    </cfRule>
    <cfRule type="cellIs" dxfId="622" priority="615" stopIfTrue="1" operator="equal">
      <formula>"Critical"</formula>
    </cfRule>
    <cfRule type="cellIs" dxfId="621" priority="616" stopIfTrue="1" operator="equal">
      <formula>"Major"</formula>
    </cfRule>
    <cfRule type="cellIs" dxfId="620" priority="617" stopIfTrue="1" operator="equal">
      <formula>"Average"</formula>
    </cfRule>
    <cfRule type="cellIs" dxfId="619" priority="618" stopIfTrue="1" operator="equal">
      <formula>"OK"</formula>
    </cfRule>
    <cfRule type="cellIs" dxfId="618" priority="619" stopIfTrue="1" operator="equal">
      <formula>"Enhancement"</formula>
    </cfRule>
    <cfRule type="cellIs" dxfId="617" priority="620" stopIfTrue="1" operator="equal">
      <formula>"Partially tested"</formula>
    </cfRule>
  </conditionalFormatting>
  <conditionalFormatting sqref="D98:D99">
    <cfRule type="cellIs" dxfId="616" priority="601" stopIfTrue="1" operator="equal">
      <formula>"Minor"</formula>
    </cfRule>
    <cfRule type="cellIs" dxfId="615" priority="602" stopIfTrue="1" operator="equal">
      <formula>"Not implemented"</formula>
    </cfRule>
    <cfRule type="cellIs" dxfId="614" priority="603" stopIfTrue="1" operator="equal">
      <formula>"Not tested"</formula>
    </cfRule>
    <cfRule type="cellIs" dxfId="613" priority="604" stopIfTrue="1" operator="equal">
      <formula>"Not available"</formula>
    </cfRule>
    <cfRule type="cellIs" dxfId="612" priority="605" stopIfTrue="1" operator="equal">
      <formula>"Critical"</formula>
    </cfRule>
    <cfRule type="cellIs" dxfId="611" priority="606" stopIfTrue="1" operator="equal">
      <formula>"Major"</formula>
    </cfRule>
    <cfRule type="cellIs" dxfId="610" priority="607" stopIfTrue="1" operator="equal">
      <formula>"Average"</formula>
    </cfRule>
    <cfRule type="cellIs" dxfId="609" priority="608" stopIfTrue="1" operator="equal">
      <formula>"OK"</formula>
    </cfRule>
    <cfRule type="cellIs" dxfId="608" priority="609" stopIfTrue="1" operator="equal">
      <formula>"Enhancement"</formula>
    </cfRule>
    <cfRule type="cellIs" dxfId="607" priority="610" stopIfTrue="1" operator="equal">
      <formula>"Partially tested"</formula>
    </cfRule>
  </conditionalFormatting>
  <conditionalFormatting sqref="G122:I122">
    <cfRule type="cellIs" dxfId="606" priority="541" stopIfTrue="1" operator="equal">
      <formula>"Minor"</formula>
    </cfRule>
    <cfRule type="cellIs" dxfId="605" priority="542" stopIfTrue="1" operator="equal">
      <formula>"Not implemented"</formula>
    </cfRule>
    <cfRule type="cellIs" dxfId="604" priority="543" stopIfTrue="1" operator="equal">
      <formula>"Not tested"</formula>
    </cfRule>
    <cfRule type="cellIs" dxfId="603" priority="544" stopIfTrue="1" operator="equal">
      <formula>"Not available"</formula>
    </cfRule>
    <cfRule type="cellIs" dxfId="602" priority="545" stopIfTrue="1" operator="equal">
      <formula>"Critical"</formula>
    </cfRule>
    <cfRule type="cellIs" dxfId="601" priority="546" stopIfTrue="1" operator="equal">
      <formula>"Major"</formula>
    </cfRule>
    <cfRule type="cellIs" dxfId="600" priority="547" stopIfTrue="1" operator="equal">
      <formula>"Average"</formula>
    </cfRule>
    <cfRule type="cellIs" dxfId="599" priority="548" stopIfTrue="1" operator="equal">
      <formula>"OK"</formula>
    </cfRule>
    <cfRule type="cellIs" dxfId="598" priority="549" stopIfTrue="1" operator="equal">
      <formula>"Enhancement"</formula>
    </cfRule>
    <cfRule type="cellIs" dxfId="597" priority="550" stopIfTrue="1" operator="equal">
      <formula>"Partially tested"</formula>
    </cfRule>
  </conditionalFormatting>
  <conditionalFormatting sqref="E123:I124">
    <cfRule type="cellIs" dxfId="596" priority="531" stopIfTrue="1" operator="equal">
      <formula>"Minor"</formula>
    </cfRule>
    <cfRule type="cellIs" dxfId="595" priority="532" stopIfTrue="1" operator="equal">
      <formula>"Not implemented"</formula>
    </cfRule>
    <cfRule type="cellIs" dxfId="594" priority="533" stopIfTrue="1" operator="equal">
      <formula>"Not tested"</formula>
    </cfRule>
    <cfRule type="cellIs" dxfId="593" priority="534" stopIfTrue="1" operator="equal">
      <formula>"Not available"</formula>
    </cfRule>
    <cfRule type="cellIs" dxfId="592" priority="535" stopIfTrue="1" operator="equal">
      <formula>"Critical"</formula>
    </cfRule>
    <cfRule type="cellIs" dxfId="591" priority="536" stopIfTrue="1" operator="equal">
      <formula>"Major"</formula>
    </cfRule>
    <cfRule type="cellIs" dxfId="590" priority="537" stopIfTrue="1" operator="equal">
      <formula>"Average"</formula>
    </cfRule>
    <cfRule type="cellIs" dxfId="589" priority="538" stopIfTrue="1" operator="equal">
      <formula>"OK"</formula>
    </cfRule>
    <cfRule type="cellIs" dxfId="588" priority="539" stopIfTrue="1" operator="equal">
      <formula>"Enhancement"</formula>
    </cfRule>
    <cfRule type="cellIs" dxfId="587" priority="540" stopIfTrue="1" operator="equal">
      <formula>"Partially tested"</formula>
    </cfRule>
  </conditionalFormatting>
  <conditionalFormatting sqref="D123:D124">
    <cfRule type="cellIs" dxfId="586" priority="521" stopIfTrue="1" operator="equal">
      <formula>"Minor"</formula>
    </cfRule>
    <cfRule type="cellIs" dxfId="585" priority="522" stopIfTrue="1" operator="equal">
      <formula>"Not implemented"</formula>
    </cfRule>
    <cfRule type="cellIs" dxfId="584" priority="523" stopIfTrue="1" operator="equal">
      <formula>"Not tested"</formula>
    </cfRule>
    <cfRule type="cellIs" dxfId="583" priority="524" stopIfTrue="1" operator="equal">
      <formula>"Not available"</formula>
    </cfRule>
    <cfRule type="cellIs" dxfId="582" priority="525" stopIfTrue="1" operator="equal">
      <formula>"Critical"</formula>
    </cfRule>
    <cfRule type="cellIs" dxfId="581" priority="526" stopIfTrue="1" operator="equal">
      <formula>"Major"</formula>
    </cfRule>
    <cfRule type="cellIs" dxfId="580" priority="527" stopIfTrue="1" operator="equal">
      <formula>"Average"</formula>
    </cfRule>
    <cfRule type="cellIs" dxfId="579" priority="528" stopIfTrue="1" operator="equal">
      <formula>"OK"</formula>
    </cfRule>
    <cfRule type="cellIs" dxfId="578" priority="529" stopIfTrue="1" operator="equal">
      <formula>"Enhancement"</formula>
    </cfRule>
    <cfRule type="cellIs" dxfId="577" priority="530" stopIfTrue="1" operator="equal">
      <formula>"Partially tested"</formula>
    </cfRule>
  </conditionalFormatting>
  <conditionalFormatting sqref="E111:I112 G110:I110">
    <cfRule type="cellIs" dxfId="576" priority="591" stopIfTrue="1" operator="equal">
      <formula>"Minor"</formula>
    </cfRule>
    <cfRule type="cellIs" dxfId="575" priority="592" stopIfTrue="1" operator="equal">
      <formula>"Not implemented"</formula>
    </cfRule>
    <cfRule type="cellIs" dxfId="574" priority="593" stopIfTrue="1" operator="equal">
      <formula>"Not tested"</formula>
    </cfRule>
    <cfRule type="cellIs" dxfId="573" priority="594" stopIfTrue="1" operator="equal">
      <formula>"Not available"</formula>
    </cfRule>
    <cfRule type="cellIs" dxfId="572" priority="595" stopIfTrue="1" operator="equal">
      <formula>"Critical"</formula>
    </cfRule>
    <cfRule type="cellIs" dxfId="571" priority="596" stopIfTrue="1" operator="equal">
      <formula>"Major"</formula>
    </cfRule>
    <cfRule type="cellIs" dxfId="570" priority="597" stopIfTrue="1" operator="equal">
      <formula>"Average"</formula>
    </cfRule>
    <cfRule type="cellIs" dxfId="569" priority="598" stopIfTrue="1" operator="equal">
      <formula>"OK"</formula>
    </cfRule>
    <cfRule type="cellIs" dxfId="568" priority="599" stopIfTrue="1" operator="equal">
      <formula>"Enhancement"</formula>
    </cfRule>
    <cfRule type="cellIs" dxfId="567" priority="600" stopIfTrue="1" operator="equal">
      <formula>"Partially tested"</formula>
    </cfRule>
  </conditionalFormatting>
  <conditionalFormatting sqref="D111:D112">
    <cfRule type="cellIs" dxfId="566" priority="581" stopIfTrue="1" operator="equal">
      <formula>"Minor"</formula>
    </cfRule>
    <cfRule type="cellIs" dxfId="565" priority="582" stopIfTrue="1" operator="equal">
      <formula>"Not implemented"</formula>
    </cfRule>
    <cfRule type="cellIs" dxfId="564" priority="583" stopIfTrue="1" operator="equal">
      <formula>"Not tested"</formula>
    </cfRule>
    <cfRule type="cellIs" dxfId="563" priority="584" stopIfTrue="1" operator="equal">
      <formula>"Not available"</formula>
    </cfRule>
    <cfRule type="cellIs" dxfId="562" priority="585" stopIfTrue="1" operator="equal">
      <formula>"Critical"</formula>
    </cfRule>
    <cfRule type="cellIs" dxfId="561" priority="586" stopIfTrue="1" operator="equal">
      <formula>"Major"</formula>
    </cfRule>
    <cfRule type="cellIs" dxfId="560" priority="587" stopIfTrue="1" operator="equal">
      <formula>"Average"</formula>
    </cfRule>
    <cfRule type="cellIs" dxfId="559" priority="588" stopIfTrue="1" operator="equal">
      <formula>"OK"</formula>
    </cfRule>
    <cfRule type="cellIs" dxfId="558" priority="589" stopIfTrue="1" operator="equal">
      <formula>"Enhancement"</formula>
    </cfRule>
    <cfRule type="cellIs" dxfId="557" priority="590" stopIfTrue="1" operator="equal">
      <formula>"Partially tested"</formula>
    </cfRule>
  </conditionalFormatting>
  <conditionalFormatting sqref="G119:I119">
    <cfRule type="cellIs" dxfId="556" priority="571" stopIfTrue="1" operator="equal">
      <formula>"Minor"</formula>
    </cfRule>
    <cfRule type="cellIs" dxfId="555" priority="572" stopIfTrue="1" operator="equal">
      <formula>"Not implemented"</formula>
    </cfRule>
    <cfRule type="cellIs" dxfId="554" priority="573" stopIfTrue="1" operator="equal">
      <formula>"Not tested"</formula>
    </cfRule>
    <cfRule type="cellIs" dxfId="553" priority="574" stopIfTrue="1" operator="equal">
      <formula>"Not available"</formula>
    </cfRule>
    <cfRule type="cellIs" dxfId="552" priority="575" stopIfTrue="1" operator="equal">
      <formula>"Critical"</formula>
    </cfRule>
    <cfRule type="cellIs" dxfId="551" priority="576" stopIfTrue="1" operator="equal">
      <formula>"Major"</formula>
    </cfRule>
    <cfRule type="cellIs" dxfId="550" priority="577" stopIfTrue="1" operator="equal">
      <formula>"Average"</formula>
    </cfRule>
    <cfRule type="cellIs" dxfId="549" priority="578" stopIfTrue="1" operator="equal">
      <formula>"OK"</formula>
    </cfRule>
    <cfRule type="cellIs" dxfId="548" priority="579" stopIfTrue="1" operator="equal">
      <formula>"Enhancement"</formula>
    </cfRule>
    <cfRule type="cellIs" dxfId="547" priority="580" stopIfTrue="1" operator="equal">
      <formula>"Partially tested"</formula>
    </cfRule>
  </conditionalFormatting>
  <conditionalFormatting sqref="E120:I121">
    <cfRule type="cellIs" dxfId="546" priority="561" stopIfTrue="1" operator="equal">
      <formula>"Minor"</formula>
    </cfRule>
    <cfRule type="cellIs" dxfId="545" priority="562" stopIfTrue="1" operator="equal">
      <formula>"Not implemented"</formula>
    </cfRule>
    <cfRule type="cellIs" dxfId="544" priority="563" stopIfTrue="1" operator="equal">
      <formula>"Not tested"</formula>
    </cfRule>
    <cfRule type="cellIs" dxfId="543" priority="564" stopIfTrue="1" operator="equal">
      <formula>"Not available"</formula>
    </cfRule>
    <cfRule type="cellIs" dxfId="542" priority="565" stopIfTrue="1" operator="equal">
      <formula>"Critical"</formula>
    </cfRule>
    <cfRule type="cellIs" dxfId="541" priority="566" stopIfTrue="1" operator="equal">
      <formula>"Major"</formula>
    </cfRule>
    <cfRule type="cellIs" dxfId="540" priority="567" stopIfTrue="1" operator="equal">
      <formula>"Average"</formula>
    </cfRule>
    <cfRule type="cellIs" dxfId="539" priority="568" stopIfTrue="1" operator="equal">
      <formula>"OK"</formula>
    </cfRule>
    <cfRule type="cellIs" dxfId="538" priority="569" stopIfTrue="1" operator="equal">
      <formula>"Enhancement"</formula>
    </cfRule>
    <cfRule type="cellIs" dxfId="537" priority="570" stopIfTrue="1" operator="equal">
      <formula>"Partially tested"</formula>
    </cfRule>
  </conditionalFormatting>
  <conditionalFormatting sqref="D120:D121">
    <cfRule type="cellIs" dxfId="536" priority="551" stopIfTrue="1" operator="equal">
      <formula>"Minor"</formula>
    </cfRule>
    <cfRule type="cellIs" dxfId="535" priority="552" stopIfTrue="1" operator="equal">
      <formula>"Not implemented"</formula>
    </cfRule>
    <cfRule type="cellIs" dxfId="534" priority="553" stopIfTrue="1" operator="equal">
      <formula>"Not tested"</formula>
    </cfRule>
    <cfRule type="cellIs" dxfId="533" priority="554" stopIfTrue="1" operator="equal">
      <formula>"Not available"</formula>
    </cfRule>
    <cfRule type="cellIs" dxfId="532" priority="555" stopIfTrue="1" operator="equal">
      <formula>"Critical"</formula>
    </cfRule>
    <cfRule type="cellIs" dxfId="531" priority="556" stopIfTrue="1" operator="equal">
      <formula>"Major"</formula>
    </cfRule>
    <cfRule type="cellIs" dxfId="530" priority="557" stopIfTrue="1" operator="equal">
      <formula>"Average"</formula>
    </cfRule>
    <cfRule type="cellIs" dxfId="529" priority="558" stopIfTrue="1" operator="equal">
      <formula>"OK"</formula>
    </cfRule>
    <cfRule type="cellIs" dxfId="528" priority="559" stopIfTrue="1" operator="equal">
      <formula>"Enhancement"</formula>
    </cfRule>
    <cfRule type="cellIs" dxfId="527" priority="560" stopIfTrue="1" operator="equal">
      <formula>"Partially tested"</formula>
    </cfRule>
  </conditionalFormatting>
  <conditionalFormatting sqref="G113:I113">
    <cfRule type="cellIs" dxfId="526" priority="511" stopIfTrue="1" operator="equal">
      <formula>"Minor"</formula>
    </cfRule>
    <cfRule type="cellIs" dxfId="525" priority="512" stopIfTrue="1" operator="equal">
      <formula>"Not implemented"</formula>
    </cfRule>
    <cfRule type="cellIs" dxfId="524" priority="513" stopIfTrue="1" operator="equal">
      <formula>"Not tested"</formula>
    </cfRule>
    <cfRule type="cellIs" dxfId="523" priority="514" stopIfTrue="1" operator="equal">
      <formula>"Not available"</formula>
    </cfRule>
    <cfRule type="cellIs" dxfId="522" priority="515" stopIfTrue="1" operator="equal">
      <formula>"Critical"</formula>
    </cfRule>
    <cfRule type="cellIs" dxfId="521" priority="516" stopIfTrue="1" operator="equal">
      <formula>"Major"</formula>
    </cfRule>
    <cfRule type="cellIs" dxfId="520" priority="517" stopIfTrue="1" operator="equal">
      <formula>"Average"</formula>
    </cfRule>
    <cfRule type="cellIs" dxfId="519" priority="518" stopIfTrue="1" operator="equal">
      <formula>"OK"</formula>
    </cfRule>
    <cfRule type="cellIs" dxfId="518" priority="519" stopIfTrue="1" operator="equal">
      <formula>"Enhancement"</formula>
    </cfRule>
    <cfRule type="cellIs" dxfId="517" priority="520" stopIfTrue="1" operator="equal">
      <formula>"Partially tested"</formula>
    </cfRule>
  </conditionalFormatting>
  <conditionalFormatting sqref="E114:I114">
    <cfRule type="cellIs" dxfId="516" priority="501" stopIfTrue="1" operator="equal">
      <formula>"Minor"</formula>
    </cfRule>
    <cfRule type="cellIs" dxfId="515" priority="502" stopIfTrue="1" operator="equal">
      <formula>"Not implemented"</formula>
    </cfRule>
    <cfRule type="cellIs" dxfId="514" priority="503" stopIfTrue="1" operator="equal">
      <formula>"Not tested"</formula>
    </cfRule>
    <cfRule type="cellIs" dxfId="513" priority="504" stopIfTrue="1" operator="equal">
      <formula>"Not available"</formula>
    </cfRule>
    <cfRule type="cellIs" dxfId="512" priority="505" stopIfTrue="1" operator="equal">
      <formula>"Critical"</formula>
    </cfRule>
    <cfRule type="cellIs" dxfId="511" priority="506" stopIfTrue="1" operator="equal">
      <formula>"Major"</formula>
    </cfRule>
    <cfRule type="cellIs" dxfId="510" priority="507" stopIfTrue="1" operator="equal">
      <formula>"Average"</formula>
    </cfRule>
    <cfRule type="cellIs" dxfId="509" priority="508" stopIfTrue="1" operator="equal">
      <formula>"OK"</formula>
    </cfRule>
    <cfRule type="cellIs" dxfId="508" priority="509" stopIfTrue="1" operator="equal">
      <formula>"Enhancement"</formula>
    </cfRule>
    <cfRule type="cellIs" dxfId="507" priority="510" stopIfTrue="1" operator="equal">
      <formula>"Partially tested"</formula>
    </cfRule>
  </conditionalFormatting>
  <conditionalFormatting sqref="E115:I115">
    <cfRule type="cellIs" dxfId="506" priority="481" stopIfTrue="1" operator="equal">
      <formula>"Minor"</formula>
    </cfRule>
    <cfRule type="cellIs" dxfId="505" priority="482" stopIfTrue="1" operator="equal">
      <formula>"Not implemented"</formula>
    </cfRule>
    <cfRule type="cellIs" dxfId="504" priority="483" stopIfTrue="1" operator="equal">
      <formula>"Not tested"</formula>
    </cfRule>
    <cfRule type="cellIs" dxfId="503" priority="484" stopIfTrue="1" operator="equal">
      <formula>"Not available"</formula>
    </cfRule>
    <cfRule type="cellIs" dxfId="502" priority="485" stopIfTrue="1" operator="equal">
      <formula>"Critical"</formula>
    </cfRule>
    <cfRule type="cellIs" dxfId="501" priority="486" stopIfTrue="1" operator="equal">
      <formula>"Major"</formula>
    </cfRule>
    <cfRule type="cellIs" dxfId="500" priority="487" stopIfTrue="1" operator="equal">
      <formula>"Average"</formula>
    </cfRule>
    <cfRule type="cellIs" dxfId="499" priority="488" stopIfTrue="1" operator="equal">
      <formula>"OK"</formula>
    </cfRule>
    <cfRule type="cellIs" dxfId="498" priority="489" stopIfTrue="1" operator="equal">
      <formula>"Enhancement"</formula>
    </cfRule>
    <cfRule type="cellIs" dxfId="497" priority="490" stopIfTrue="1" operator="equal">
      <formula>"Partially tested"</formula>
    </cfRule>
  </conditionalFormatting>
  <conditionalFormatting sqref="D114">
    <cfRule type="cellIs" dxfId="496" priority="491" stopIfTrue="1" operator="equal">
      <formula>"Minor"</formula>
    </cfRule>
    <cfRule type="cellIs" dxfId="495" priority="492" stopIfTrue="1" operator="equal">
      <formula>"Not implemented"</formula>
    </cfRule>
    <cfRule type="cellIs" dxfId="494" priority="493" stopIfTrue="1" operator="equal">
      <formula>"Not tested"</formula>
    </cfRule>
    <cfRule type="cellIs" dxfId="493" priority="494" stopIfTrue="1" operator="equal">
      <formula>"Not available"</formula>
    </cfRule>
    <cfRule type="cellIs" dxfId="492" priority="495" stopIfTrue="1" operator="equal">
      <formula>"Critical"</formula>
    </cfRule>
    <cfRule type="cellIs" dxfId="491" priority="496" stopIfTrue="1" operator="equal">
      <formula>"Major"</formula>
    </cfRule>
    <cfRule type="cellIs" dxfId="490" priority="497" stopIfTrue="1" operator="equal">
      <formula>"Average"</formula>
    </cfRule>
    <cfRule type="cellIs" dxfId="489" priority="498" stopIfTrue="1" operator="equal">
      <formula>"OK"</formula>
    </cfRule>
    <cfRule type="cellIs" dxfId="488" priority="499" stopIfTrue="1" operator="equal">
      <formula>"Enhancement"</formula>
    </cfRule>
    <cfRule type="cellIs" dxfId="487" priority="500" stopIfTrue="1" operator="equal">
      <formula>"Partially tested"</formula>
    </cfRule>
  </conditionalFormatting>
  <conditionalFormatting sqref="D115">
    <cfRule type="cellIs" dxfId="486" priority="471" stopIfTrue="1" operator="equal">
      <formula>"Minor"</formula>
    </cfRule>
    <cfRule type="cellIs" dxfId="485" priority="472" stopIfTrue="1" operator="equal">
      <formula>"Not implemented"</formula>
    </cfRule>
    <cfRule type="cellIs" dxfId="484" priority="473" stopIfTrue="1" operator="equal">
      <formula>"Not tested"</formula>
    </cfRule>
    <cfRule type="cellIs" dxfId="483" priority="474" stopIfTrue="1" operator="equal">
      <formula>"Not available"</formula>
    </cfRule>
    <cfRule type="cellIs" dxfId="482" priority="475" stopIfTrue="1" operator="equal">
      <formula>"Critical"</formula>
    </cfRule>
    <cfRule type="cellIs" dxfId="481" priority="476" stopIfTrue="1" operator="equal">
      <formula>"Major"</formula>
    </cfRule>
    <cfRule type="cellIs" dxfId="480" priority="477" stopIfTrue="1" operator="equal">
      <formula>"Average"</formula>
    </cfRule>
    <cfRule type="cellIs" dxfId="479" priority="478" stopIfTrue="1" operator="equal">
      <formula>"OK"</formula>
    </cfRule>
    <cfRule type="cellIs" dxfId="478" priority="479" stopIfTrue="1" operator="equal">
      <formula>"Enhancement"</formula>
    </cfRule>
    <cfRule type="cellIs" dxfId="477" priority="480" stopIfTrue="1" operator="equal">
      <formula>"Partially tested"</formula>
    </cfRule>
  </conditionalFormatting>
  <conditionalFormatting sqref="G116:I116">
    <cfRule type="cellIs" dxfId="476" priority="461" stopIfTrue="1" operator="equal">
      <formula>"Minor"</formula>
    </cfRule>
    <cfRule type="cellIs" dxfId="475" priority="462" stopIfTrue="1" operator="equal">
      <formula>"Not implemented"</formula>
    </cfRule>
    <cfRule type="cellIs" dxfId="474" priority="463" stopIfTrue="1" operator="equal">
      <formula>"Not tested"</formula>
    </cfRule>
    <cfRule type="cellIs" dxfId="473" priority="464" stopIfTrue="1" operator="equal">
      <formula>"Not available"</formula>
    </cfRule>
    <cfRule type="cellIs" dxfId="472" priority="465" stopIfTrue="1" operator="equal">
      <formula>"Critical"</formula>
    </cfRule>
    <cfRule type="cellIs" dxfId="471" priority="466" stopIfTrue="1" operator="equal">
      <formula>"Major"</formula>
    </cfRule>
    <cfRule type="cellIs" dxfId="470" priority="467" stopIfTrue="1" operator="equal">
      <formula>"Average"</formula>
    </cfRule>
    <cfRule type="cellIs" dxfId="469" priority="468" stopIfTrue="1" operator="equal">
      <formula>"OK"</formula>
    </cfRule>
    <cfRule type="cellIs" dxfId="468" priority="469" stopIfTrue="1" operator="equal">
      <formula>"Enhancement"</formula>
    </cfRule>
    <cfRule type="cellIs" dxfId="467" priority="470" stopIfTrue="1" operator="equal">
      <formula>"Partially tested"</formula>
    </cfRule>
  </conditionalFormatting>
  <conditionalFormatting sqref="E117:I118">
    <cfRule type="cellIs" dxfId="466" priority="451" stopIfTrue="1" operator="equal">
      <formula>"Minor"</formula>
    </cfRule>
    <cfRule type="cellIs" dxfId="465" priority="452" stopIfTrue="1" operator="equal">
      <formula>"Not implemented"</formula>
    </cfRule>
    <cfRule type="cellIs" dxfId="464" priority="453" stopIfTrue="1" operator="equal">
      <formula>"Not tested"</formula>
    </cfRule>
    <cfRule type="cellIs" dxfId="463" priority="454" stopIfTrue="1" operator="equal">
      <formula>"Not available"</formula>
    </cfRule>
    <cfRule type="cellIs" dxfId="462" priority="455" stopIfTrue="1" operator="equal">
      <formula>"Critical"</formula>
    </cfRule>
    <cfRule type="cellIs" dxfId="461" priority="456" stopIfTrue="1" operator="equal">
      <formula>"Major"</formula>
    </cfRule>
    <cfRule type="cellIs" dxfId="460" priority="457" stopIfTrue="1" operator="equal">
      <formula>"Average"</formula>
    </cfRule>
    <cfRule type="cellIs" dxfId="459" priority="458" stopIfTrue="1" operator="equal">
      <formula>"OK"</formula>
    </cfRule>
    <cfRule type="cellIs" dxfId="458" priority="459" stopIfTrue="1" operator="equal">
      <formula>"Enhancement"</formula>
    </cfRule>
    <cfRule type="cellIs" dxfId="457" priority="460" stopIfTrue="1" operator="equal">
      <formula>"Partially tested"</formula>
    </cfRule>
  </conditionalFormatting>
  <conditionalFormatting sqref="D117:D118">
    <cfRule type="cellIs" dxfId="456" priority="441" stopIfTrue="1" operator="equal">
      <formula>"Minor"</formula>
    </cfRule>
    <cfRule type="cellIs" dxfId="455" priority="442" stopIfTrue="1" operator="equal">
      <formula>"Not implemented"</formula>
    </cfRule>
    <cfRule type="cellIs" dxfId="454" priority="443" stopIfTrue="1" operator="equal">
      <formula>"Not tested"</formula>
    </cfRule>
    <cfRule type="cellIs" dxfId="453" priority="444" stopIfTrue="1" operator="equal">
      <formula>"Not available"</formula>
    </cfRule>
    <cfRule type="cellIs" dxfId="452" priority="445" stopIfTrue="1" operator="equal">
      <formula>"Critical"</formula>
    </cfRule>
    <cfRule type="cellIs" dxfId="451" priority="446" stopIfTrue="1" operator="equal">
      <formula>"Major"</formula>
    </cfRule>
    <cfRule type="cellIs" dxfId="450" priority="447" stopIfTrue="1" operator="equal">
      <formula>"Average"</formula>
    </cfRule>
    <cfRule type="cellIs" dxfId="449" priority="448" stopIfTrue="1" operator="equal">
      <formula>"OK"</formula>
    </cfRule>
    <cfRule type="cellIs" dxfId="448" priority="449" stopIfTrue="1" operator="equal">
      <formula>"Enhancement"</formula>
    </cfRule>
    <cfRule type="cellIs" dxfId="447" priority="450" stopIfTrue="1" operator="equal">
      <formula>"Partially tested"</formula>
    </cfRule>
  </conditionalFormatting>
  <conditionalFormatting sqref="E70:I71 G69:I69">
    <cfRule type="cellIs" dxfId="446" priority="431" stopIfTrue="1" operator="equal">
      <formula>"Minor"</formula>
    </cfRule>
    <cfRule type="cellIs" dxfId="445" priority="432" stopIfTrue="1" operator="equal">
      <formula>"Not implemented"</formula>
    </cfRule>
    <cfRule type="cellIs" dxfId="444" priority="433" stopIfTrue="1" operator="equal">
      <formula>"Not tested"</formula>
    </cfRule>
    <cfRule type="cellIs" dxfId="443" priority="434" stopIfTrue="1" operator="equal">
      <formula>"Not available"</formula>
    </cfRule>
    <cfRule type="cellIs" dxfId="442" priority="435" stopIfTrue="1" operator="equal">
      <formula>"Critical"</formula>
    </cfRule>
    <cfRule type="cellIs" dxfId="441" priority="436" stopIfTrue="1" operator="equal">
      <formula>"Major"</formula>
    </cfRule>
    <cfRule type="cellIs" dxfId="440" priority="437" stopIfTrue="1" operator="equal">
      <formula>"Average"</formula>
    </cfRule>
    <cfRule type="cellIs" dxfId="439" priority="438" stopIfTrue="1" operator="equal">
      <formula>"OK"</formula>
    </cfRule>
    <cfRule type="cellIs" dxfId="438" priority="439" stopIfTrue="1" operator="equal">
      <formula>"Enhancement"</formula>
    </cfRule>
    <cfRule type="cellIs" dxfId="437" priority="440" stopIfTrue="1" operator="equal">
      <formula>"Partially tested"</formula>
    </cfRule>
  </conditionalFormatting>
  <conditionalFormatting sqref="D70:D71">
    <cfRule type="cellIs" dxfId="436" priority="421" stopIfTrue="1" operator="equal">
      <formula>"Minor"</formula>
    </cfRule>
    <cfRule type="cellIs" dxfId="435" priority="422" stopIfTrue="1" operator="equal">
      <formula>"Not implemented"</formula>
    </cfRule>
    <cfRule type="cellIs" dxfId="434" priority="423" stopIfTrue="1" operator="equal">
      <formula>"Not tested"</formula>
    </cfRule>
    <cfRule type="cellIs" dxfId="433" priority="424" stopIfTrue="1" operator="equal">
      <formula>"Not available"</formula>
    </cfRule>
    <cfRule type="cellIs" dxfId="432" priority="425" stopIfTrue="1" operator="equal">
      <formula>"Critical"</formula>
    </cfRule>
    <cfRule type="cellIs" dxfId="431" priority="426" stopIfTrue="1" operator="equal">
      <formula>"Major"</formula>
    </cfRule>
    <cfRule type="cellIs" dxfId="430" priority="427" stopIfTrue="1" operator="equal">
      <formula>"Average"</formula>
    </cfRule>
    <cfRule type="cellIs" dxfId="429" priority="428" stopIfTrue="1" operator="equal">
      <formula>"OK"</formula>
    </cfRule>
    <cfRule type="cellIs" dxfId="428" priority="429" stopIfTrue="1" operator="equal">
      <formula>"Enhancement"</formula>
    </cfRule>
    <cfRule type="cellIs" dxfId="427" priority="430" stopIfTrue="1" operator="equal">
      <formula>"Partially tested"</formula>
    </cfRule>
  </conditionalFormatting>
  <conditionalFormatting sqref="E89:I90 G88:I88">
    <cfRule type="cellIs" dxfId="426" priority="411" stopIfTrue="1" operator="equal">
      <formula>"Minor"</formula>
    </cfRule>
    <cfRule type="cellIs" dxfId="425" priority="412" stopIfTrue="1" operator="equal">
      <formula>"Not implemented"</formula>
    </cfRule>
    <cfRule type="cellIs" dxfId="424" priority="413" stopIfTrue="1" operator="equal">
      <formula>"Not tested"</formula>
    </cfRule>
    <cfRule type="cellIs" dxfId="423" priority="414" stopIfTrue="1" operator="equal">
      <formula>"Not available"</formula>
    </cfRule>
    <cfRule type="cellIs" dxfId="422" priority="415" stopIfTrue="1" operator="equal">
      <formula>"Critical"</formula>
    </cfRule>
    <cfRule type="cellIs" dxfId="421" priority="416" stopIfTrue="1" operator="equal">
      <formula>"Major"</formula>
    </cfRule>
    <cfRule type="cellIs" dxfId="420" priority="417" stopIfTrue="1" operator="equal">
      <formula>"Average"</formula>
    </cfRule>
    <cfRule type="cellIs" dxfId="419" priority="418" stopIfTrue="1" operator="equal">
      <formula>"OK"</formula>
    </cfRule>
    <cfRule type="cellIs" dxfId="418" priority="419" stopIfTrue="1" operator="equal">
      <formula>"Enhancement"</formula>
    </cfRule>
    <cfRule type="cellIs" dxfId="417" priority="420" stopIfTrue="1" operator="equal">
      <formula>"Partially tested"</formula>
    </cfRule>
  </conditionalFormatting>
  <conditionalFormatting sqref="D89:D90">
    <cfRule type="cellIs" dxfId="416" priority="401" stopIfTrue="1" operator="equal">
      <formula>"Minor"</formula>
    </cfRule>
    <cfRule type="cellIs" dxfId="415" priority="402" stopIfTrue="1" operator="equal">
      <formula>"Not implemented"</formula>
    </cfRule>
    <cfRule type="cellIs" dxfId="414" priority="403" stopIfTrue="1" operator="equal">
      <formula>"Not tested"</formula>
    </cfRule>
    <cfRule type="cellIs" dxfId="413" priority="404" stopIfTrue="1" operator="equal">
      <formula>"Not available"</formula>
    </cfRule>
    <cfRule type="cellIs" dxfId="412" priority="405" stopIfTrue="1" operator="equal">
      <formula>"Critical"</formula>
    </cfRule>
    <cfRule type="cellIs" dxfId="411" priority="406" stopIfTrue="1" operator="equal">
      <formula>"Major"</formula>
    </cfRule>
    <cfRule type="cellIs" dxfId="410" priority="407" stopIfTrue="1" operator="equal">
      <formula>"Average"</formula>
    </cfRule>
    <cfRule type="cellIs" dxfId="409" priority="408" stopIfTrue="1" operator="equal">
      <formula>"OK"</formula>
    </cfRule>
    <cfRule type="cellIs" dxfId="408" priority="409" stopIfTrue="1" operator="equal">
      <formula>"Enhancement"</formula>
    </cfRule>
    <cfRule type="cellIs" dxfId="407" priority="410" stopIfTrue="1" operator="equal">
      <formula>"Partially tested"</formula>
    </cfRule>
  </conditionalFormatting>
  <conditionalFormatting sqref="G36:I36">
    <cfRule type="cellIs" dxfId="406" priority="391" stopIfTrue="1" operator="equal">
      <formula>"Minor"</formula>
    </cfRule>
    <cfRule type="cellIs" dxfId="405" priority="392" stopIfTrue="1" operator="equal">
      <formula>"Not implemented"</formula>
    </cfRule>
    <cfRule type="cellIs" dxfId="404" priority="393" stopIfTrue="1" operator="equal">
      <formula>"Not tested"</formula>
    </cfRule>
    <cfRule type="cellIs" dxfId="403" priority="394" stopIfTrue="1" operator="equal">
      <formula>"Not available"</formula>
    </cfRule>
    <cfRule type="cellIs" dxfId="402" priority="395" stopIfTrue="1" operator="equal">
      <formula>"Critical"</formula>
    </cfRule>
    <cfRule type="cellIs" dxfId="401" priority="396" stopIfTrue="1" operator="equal">
      <formula>"Major"</formula>
    </cfRule>
    <cfRule type="cellIs" dxfId="400" priority="397" stopIfTrue="1" operator="equal">
      <formula>"Average"</formula>
    </cfRule>
    <cfRule type="cellIs" dxfId="399" priority="398" stopIfTrue="1" operator="equal">
      <formula>"OK"</formula>
    </cfRule>
    <cfRule type="cellIs" dxfId="398" priority="399" stopIfTrue="1" operator="equal">
      <formula>"Enhancement"</formula>
    </cfRule>
    <cfRule type="cellIs" dxfId="397" priority="400" stopIfTrue="1" operator="equal">
      <formula>"Partially tested"</formula>
    </cfRule>
  </conditionalFormatting>
  <conditionalFormatting sqref="E108:I109 G107:I107">
    <cfRule type="cellIs" dxfId="396" priority="381" stopIfTrue="1" operator="equal">
      <formula>"Minor"</formula>
    </cfRule>
    <cfRule type="cellIs" dxfId="395" priority="382" stopIfTrue="1" operator="equal">
      <formula>"Not implemented"</formula>
    </cfRule>
    <cfRule type="cellIs" dxfId="394" priority="383" stopIfTrue="1" operator="equal">
      <formula>"Not tested"</formula>
    </cfRule>
    <cfRule type="cellIs" dxfId="393" priority="384" stopIfTrue="1" operator="equal">
      <formula>"Not available"</formula>
    </cfRule>
    <cfRule type="cellIs" dxfId="392" priority="385" stopIfTrue="1" operator="equal">
      <formula>"Critical"</formula>
    </cfRule>
    <cfRule type="cellIs" dxfId="391" priority="386" stopIfTrue="1" operator="equal">
      <formula>"Major"</formula>
    </cfRule>
    <cfRule type="cellIs" dxfId="390" priority="387" stopIfTrue="1" operator="equal">
      <formula>"Average"</formula>
    </cfRule>
    <cfRule type="cellIs" dxfId="389" priority="388" stopIfTrue="1" operator="equal">
      <formula>"OK"</formula>
    </cfRule>
    <cfRule type="cellIs" dxfId="388" priority="389" stopIfTrue="1" operator="equal">
      <formula>"Enhancement"</formula>
    </cfRule>
    <cfRule type="cellIs" dxfId="387" priority="390" stopIfTrue="1" operator="equal">
      <formula>"Partially tested"</formula>
    </cfRule>
  </conditionalFormatting>
  <conditionalFormatting sqref="D108:D109">
    <cfRule type="cellIs" dxfId="386" priority="371" stopIfTrue="1" operator="equal">
      <formula>"Minor"</formula>
    </cfRule>
    <cfRule type="cellIs" dxfId="385" priority="372" stopIfTrue="1" operator="equal">
      <formula>"Not implemented"</formula>
    </cfRule>
    <cfRule type="cellIs" dxfId="384" priority="373" stopIfTrue="1" operator="equal">
      <formula>"Not tested"</formula>
    </cfRule>
    <cfRule type="cellIs" dxfId="383" priority="374" stopIfTrue="1" operator="equal">
      <formula>"Not available"</formula>
    </cfRule>
    <cfRule type="cellIs" dxfId="382" priority="375" stopIfTrue="1" operator="equal">
      <formula>"Critical"</formula>
    </cfRule>
    <cfRule type="cellIs" dxfId="381" priority="376" stopIfTrue="1" operator="equal">
      <formula>"Major"</formula>
    </cfRule>
    <cfRule type="cellIs" dxfId="380" priority="377" stopIfTrue="1" operator="equal">
      <formula>"Average"</formula>
    </cfRule>
    <cfRule type="cellIs" dxfId="379" priority="378" stopIfTrue="1" operator="equal">
      <formula>"OK"</formula>
    </cfRule>
    <cfRule type="cellIs" dxfId="378" priority="379" stopIfTrue="1" operator="equal">
      <formula>"Enhancement"</formula>
    </cfRule>
    <cfRule type="cellIs" dxfId="377" priority="380" stopIfTrue="1" operator="equal">
      <formula>"Partially tested"</formula>
    </cfRule>
  </conditionalFormatting>
  <conditionalFormatting sqref="G141:I141">
    <cfRule type="cellIs" dxfId="376" priority="311" stopIfTrue="1" operator="equal">
      <formula>"Minor"</formula>
    </cfRule>
    <cfRule type="cellIs" dxfId="375" priority="312" stopIfTrue="1" operator="equal">
      <formula>"Not implemented"</formula>
    </cfRule>
    <cfRule type="cellIs" dxfId="374" priority="313" stopIfTrue="1" operator="equal">
      <formula>"Not tested"</formula>
    </cfRule>
    <cfRule type="cellIs" dxfId="373" priority="314" stopIfTrue="1" operator="equal">
      <formula>"Not available"</formula>
    </cfRule>
    <cfRule type="cellIs" dxfId="372" priority="315" stopIfTrue="1" operator="equal">
      <formula>"Critical"</formula>
    </cfRule>
    <cfRule type="cellIs" dxfId="371" priority="316" stopIfTrue="1" operator="equal">
      <formula>"Major"</formula>
    </cfRule>
    <cfRule type="cellIs" dxfId="370" priority="317" stopIfTrue="1" operator="equal">
      <formula>"Average"</formula>
    </cfRule>
    <cfRule type="cellIs" dxfId="369" priority="318" stopIfTrue="1" operator="equal">
      <formula>"OK"</formula>
    </cfRule>
    <cfRule type="cellIs" dxfId="368" priority="319" stopIfTrue="1" operator="equal">
      <formula>"Enhancement"</formula>
    </cfRule>
    <cfRule type="cellIs" dxfId="367" priority="320" stopIfTrue="1" operator="equal">
      <formula>"Partially tested"</formula>
    </cfRule>
  </conditionalFormatting>
  <conditionalFormatting sqref="E142:I143">
    <cfRule type="cellIs" dxfId="366" priority="301" stopIfTrue="1" operator="equal">
      <formula>"Minor"</formula>
    </cfRule>
    <cfRule type="cellIs" dxfId="365" priority="302" stopIfTrue="1" operator="equal">
      <formula>"Not implemented"</formula>
    </cfRule>
    <cfRule type="cellIs" dxfId="364" priority="303" stopIfTrue="1" operator="equal">
      <formula>"Not tested"</formula>
    </cfRule>
    <cfRule type="cellIs" dxfId="363" priority="304" stopIfTrue="1" operator="equal">
      <formula>"Not available"</formula>
    </cfRule>
    <cfRule type="cellIs" dxfId="362" priority="305" stopIfTrue="1" operator="equal">
      <formula>"Critical"</formula>
    </cfRule>
    <cfRule type="cellIs" dxfId="361" priority="306" stopIfTrue="1" operator="equal">
      <formula>"Major"</formula>
    </cfRule>
    <cfRule type="cellIs" dxfId="360" priority="307" stopIfTrue="1" operator="equal">
      <formula>"Average"</formula>
    </cfRule>
    <cfRule type="cellIs" dxfId="359" priority="308" stopIfTrue="1" operator="equal">
      <formula>"OK"</formula>
    </cfRule>
    <cfRule type="cellIs" dxfId="358" priority="309" stopIfTrue="1" operator="equal">
      <formula>"Enhancement"</formula>
    </cfRule>
    <cfRule type="cellIs" dxfId="357" priority="310" stopIfTrue="1" operator="equal">
      <formula>"Partially tested"</formula>
    </cfRule>
  </conditionalFormatting>
  <conditionalFormatting sqref="D142:D143">
    <cfRule type="cellIs" dxfId="356" priority="291" stopIfTrue="1" operator="equal">
      <formula>"Minor"</formula>
    </cfRule>
    <cfRule type="cellIs" dxfId="355" priority="292" stopIfTrue="1" operator="equal">
      <formula>"Not implemented"</formula>
    </cfRule>
    <cfRule type="cellIs" dxfId="354" priority="293" stopIfTrue="1" operator="equal">
      <formula>"Not tested"</formula>
    </cfRule>
    <cfRule type="cellIs" dxfId="353" priority="294" stopIfTrue="1" operator="equal">
      <formula>"Not available"</formula>
    </cfRule>
    <cfRule type="cellIs" dxfId="352" priority="295" stopIfTrue="1" operator="equal">
      <formula>"Critical"</formula>
    </cfRule>
    <cfRule type="cellIs" dxfId="351" priority="296" stopIfTrue="1" operator="equal">
      <formula>"Major"</formula>
    </cfRule>
    <cfRule type="cellIs" dxfId="350" priority="297" stopIfTrue="1" operator="equal">
      <formula>"Average"</formula>
    </cfRule>
    <cfRule type="cellIs" dxfId="349" priority="298" stopIfTrue="1" operator="equal">
      <formula>"OK"</formula>
    </cfRule>
    <cfRule type="cellIs" dxfId="348" priority="299" stopIfTrue="1" operator="equal">
      <formula>"Enhancement"</formula>
    </cfRule>
    <cfRule type="cellIs" dxfId="347" priority="300" stopIfTrue="1" operator="equal">
      <formula>"Partially tested"</formula>
    </cfRule>
  </conditionalFormatting>
  <conditionalFormatting sqref="E130:I131 G129:I129">
    <cfRule type="cellIs" dxfId="346" priority="361" stopIfTrue="1" operator="equal">
      <formula>"Minor"</formula>
    </cfRule>
    <cfRule type="cellIs" dxfId="345" priority="362" stopIfTrue="1" operator="equal">
      <formula>"Not implemented"</formula>
    </cfRule>
    <cfRule type="cellIs" dxfId="344" priority="363" stopIfTrue="1" operator="equal">
      <formula>"Not tested"</formula>
    </cfRule>
    <cfRule type="cellIs" dxfId="343" priority="364" stopIfTrue="1" operator="equal">
      <formula>"Not available"</formula>
    </cfRule>
    <cfRule type="cellIs" dxfId="342" priority="365" stopIfTrue="1" operator="equal">
      <formula>"Critical"</formula>
    </cfRule>
    <cfRule type="cellIs" dxfId="341" priority="366" stopIfTrue="1" operator="equal">
      <formula>"Major"</formula>
    </cfRule>
    <cfRule type="cellIs" dxfId="340" priority="367" stopIfTrue="1" operator="equal">
      <formula>"Average"</formula>
    </cfRule>
    <cfRule type="cellIs" dxfId="339" priority="368" stopIfTrue="1" operator="equal">
      <formula>"OK"</formula>
    </cfRule>
    <cfRule type="cellIs" dxfId="338" priority="369" stopIfTrue="1" operator="equal">
      <formula>"Enhancement"</formula>
    </cfRule>
    <cfRule type="cellIs" dxfId="337" priority="370" stopIfTrue="1" operator="equal">
      <formula>"Partially tested"</formula>
    </cfRule>
  </conditionalFormatting>
  <conditionalFormatting sqref="D130:D131">
    <cfRule type="cellIs" dxfId="336" priority="351" stopIfTrue="1" operator="equal">
      <formula>"Minor"</formula>
    </cfRule>
    <cfRule type="cellIs" dxfId="335" priority="352" stopIfTrue="1" operator="equal">
      <formula>"Not implemented"</formula>
    </cfRule>
    <cfRule type="cellIs" dxfId="334" priority="353" stopIfTrue="1" operator="equal">
      <formula>"Not tested"</formula>
    </cfRule>
    <cfRule type="cellIs" dxfId="333" priority="354" stopIfTrue="1" operator="equal">
      <formula>"Not available"</formula>
    </cfRule>
    <cfRule type="cellIs" dxfId="332" priority="355" stopIfTrue="1" operator="equal">
      <formula>"Critical"</formula>
    </cfRule>
    <cfRule type="cellIs" dxfId="331" priority="356" stopIfTrue="1" operator="equal">
      <formula>"Major"</formula>
    </cfRule>
    <cfRule type="cellIs" dxfId="330" priority="357" stopIfTrue="1" operator="equal">
      <formula>"Average"</formula>
    </cfRule>
    <cfRule type="cellIs" dxfId="329" priority="358" stopIfTrue="1" operator="equal">
      <formula>"OK"</formula>
    </cfRule>
    <cfRule type="cellIs" dxfId="328" priority="359" stopIfTrue="1" operator="equal">
      <formula>"Enhancement"</formula>
    </cfRule>
    <cfRule type="cellIs" dxfId="327" priority="360" stopIfTrue="1" operator="equal">
      <formula>"Partially tested"</formula>
    </cfRule>
  </conditionalFormatting>
  <conditionalFormatting sqref="G138:I138">
    <cfRule type="cellIs" dxfId="326" priority="341" stopIfTrue="1" operator="equal">
      <formula>"Minor"</formula>
    </cfRule>
    <cfRule type="cellIs" dxfId="325" priority="342" stopIfTrue="1" operator="equal">
      <formula>"Not implemented"</formula>
    </cfRule>
    <cfRule type="cellIs" dxfId="324" priority="343" stopIfTrue="1" operator="equal">
      <formula>"Not tested"</formula>
    </cfRule>
    <cfRule type="cellIs" dxfId="323" priority="344" stopIfTrue="1" operator="equal">
      <formula>"Not available"</formula>
    </cfRule>
    <cfRule type="cellIs" dxfId="322" priority="345" stopIfTrue="1" operator="equal">
      <formula>"Critical"</formula>
    </cfRule>
    <cfRule type="cellIs" dxfId="321" priority="346" stopIfTrue="1" operator="equal">
      <formula>"Major"</formula>
    </cfRule>
    <cfRule type="cellIs" dxfId="320" priority="347" stopIfTrue="1" operator="equal">
      <formula>"Average"</formula>
    </cfRule>
    <cfRule type="cellIs" dxfId="319" priority="348" stopIfTrue="1" operator="equal">
      <formula>"OK"</formula>
    </cfRule>
    <cfRule type="cellIs" dxfId="318" priority="349" stopIfTrue="1" operator="equal">
      <formula>"Enhancement"</formula>
    </cfRule>
    <cfRule type="cellIs" dxfId="317" priority="350" stopIfTrue="1" operator="equal">
      <formula>"Partially tested"</formula>
    </cfRule>
  </conditionalFormatting>
  <conditionalFormatting sqref="E139:I140">
    <cfRule type="cellIs" dxfId="316" priority="331" stopIfTrue="1" operator="equal">
      <formula>"Minor"</formula>
    </cfRule>
    <cfRule type="cellIs" dxfId="315" priority="332" stopIfTrue="1" operator="equal">
      <formula>"Not implemented"</formula>
    </cfRule>
    <cfRule type="cellIs" dxfId="314" priority="333" stopIfTrue="1" operator="equal">
      <formula>"Not tested"</formula>
    </cfRule>
    <cfRule type="cellIs" dxfId="313" priority="334" stopIfTrue="1" operator="equal">
      <formula>"Not available"</formula>
    </cfRule>
    <cfRule type="cellIs" dxfId="312" priority="335" stopIfTrue="1" operator="equal">
      <formula>"Critical"</formula>
    </cfRule>
    <cfRule type="cellIs" dxfId="311" priority="336" stopIfTrue="1" operator="equal">
      <formula>"Major"</formula>
    </cfRule>
    <cfRule type="cellIs" dxfId="310" priority="337" stopIfTrue="1" operator="equal">
      <formula>"Average"</formula>
    </cfRule>
    <cfRule type="cellIs" dxfId="309" priority="338" stopIfTrue="1" operator="equal">
      <formula>"OK"</formula>
    </cfRule>
    <cfRule type="cellIs" dxfId="308" priority="339" stopIfTrue="1" operator="equal">
      <formula>"Enhancement"</formula>
    </cfRule>
    <cfRule type="cellIs" dxfId="307" priority="340" stopIfTrue="1" operator="equal">
      <formula>"Partially tested"</formula>
    </cfRule>
  </conditionalFormatting>
  <conditionalFormatting sqref="D139:D140">
    <cfRule type="cellIs" dxfId="306" priority="321" stopIfTrue="1" operator="equal">
      <formula>"Minor"</formula>
    </cfRule>
    <cfRule type="cellIs" dxfId="305" priority="322" stopIfTrue="1" operator="equal">
      <formula>"Not implemented"</formula>
    </cfRule>
    <cfRule type="cellIs" dxfId="304" priority="323" stopIfTrue="1" operator="equal">
      <formula>"Not tested"</formula>
    </cfRule>
    <cfRule type="cellIs" dxfId="303" priority="324" stopIfTrue="1" operator="equal">
      <formula>"Not available"</formula>
    </cfRule>
    <cfRule type="cellIs" dxfId="302" priority="325" stopIfTrue="1" operator="equal">
      <formula>"Critical"</formula>
    </cfRule>
    <cfRule type="cellIs" dxfId="301" priority="326" stopIfTrue="1" operator="equal">
      <formula>"Major"</formula>
    </cfRule>
    <cfRule type="cellIs" dxfId="300" priority="327" stopIfTrue="1" operator="equal">
      <formula>"Average"</formula>
    </cfRule>
    <cfRule type="cellIs" dxfId="299" priority="328" stopIfTrue="1" operator="equal">
      <formula>"OK"</formula>
    </cfRule>
    <cfRule type="cellIs" dxfId="298" priority="329" stopIfTrue="1" operator="equal">
      <formula>"Enhancement"</formula>
    </cfRule>
    <cfRule type="cellIs" dxfId="297" priority="330" stopIfTrue="1" operator="equal">
      <formula>"Partially tested"</formula>
    </cfRule>
  </conditionalFormatting>
  <conditionalFormatting sqref="G132:I132">
    <cfRule type="cellIs" dxfId="296" priority="281" stopIfTrue="1" operator="equal">
      <formula>"Minor"</formula>
    </cfRule>
    <cfRule type="cellIs" dxfId="295" priority="282" stopIfTrue="1" operator="equal">
      <formula>"Not implemented"</formula>
    </cfRule>
    <cfRule type="cellIs" dxfId="294" priority="283" stopIfTrue="1" operator="equal">
      <formula>"Not tested"</formula>
    </cfRule>
    <cfRule type="cellIs" dxfId="293" priority="284" stopIfTrue="1" operator="equal">
      <formula>"Not available"</formula>
    </cfRule>
    <cfRule type="cellIs" dxfId="292" priority="285" stopIfTrue="1" operator="equal">
      <formula>"Critical"</formula>
    </cfRule>
    <cfRule type="cellIs" dxfId="291" priority="286" stopIfTrue="1" operator="equal">
      <formula>"Major"</formula>
    </cfRule>
    <cfRule type="cellIs" dxfId="290" priority="287" stopIfTrue="1" operator="equal">
      <formula>"Average"</formula>
    </cfRule>
    <cfRule type="cellIs" dxfId="289" priority="288" stopIfTrue="1" operator="equal">
      <formula>"OK"</formula>
    </cfRule>
    <cfRule type="cellIs" dxfId="288" priority="289" stopIfTrue="1" operator="equal">
      <formula>"Enhancement"</formula>
    </cfRule>
    <cfRule type="cellIs" dxfId="287" priority="290" stopIfTrue="1" operator="equal">
      <formula>"Partially tested"</formula>
    </cfRule>
  </conditionalFormatting>
  <conditionalFormatting sqref="E133:I133">
    <cfRule type="cellIs" dxfId="286" priority="271" stopIfTrue="1" operator="equal">
      <formula>"Minor"</formula>
    </cfRule>
    <cfRule type="cellIs" dxfId="285" priority="272" stopIfTrue="1" operator="equal">
      <formula>"Not implemented"</formula>
    </cfRule>
    <cfRule type="cellIs" dxfId="284" priority="273" stopIfTrue="1" operator="equal">
      <formula>"Not tested"</formula>
    </cfRule>
    <cfRule type="cellIs" dxfId="283" priority="274" stopIfTrue="1" operator="equal">
      <formula>"Not available"</formula>
    </cfRule>
    <cfRule type="cellIs" dxfId="282" priority="275" stopIfTrue="1" operator="equal">
      <formula>"Critical"</formula>
    </cfRule>
    <cfRule type="cellIs" dxfId="281" priority="276" stopIfTrue="1" operator="equal">
      <formula>"Major"</formula>
    </cfRule>
    <cfRule type="cellIs" dxfId="280" priority="277" stopIfTrue="1" operator="equal">
      <formula>"Average"</formula>
    </cfRule>
    <cfRule type="cellIs" dxfId="279" priority="278" stopIfTrue="1" operator="equal">
      <formula>"OK"</formula>
    </cfRule>
    <cfRule type="cellIs" dxfId="278" priority="279" stopIfTrue="1" operator="equal">
      <formula>"Enhancement"</formula>
    </cfRule>
    <cfRule type="cellIs" dxfId="277" priority="280" stopIfTrue="1" operator="equal">
      <formula>"Partially tested"</formula>
    </cfRule>
  </conditionalFormatting>
  <conditionalFormatting sqref="E134:I134">
    <cfRule type="cellIs" dxfId="276" priority="251" stopIfTrue="1" operator="equal">
      <formula>"Minor"</formula>
    </cfRule>
    <cfRule type="cellIs" dxfId="275" priority="252" stopIfTrue="1" operator="equal">
      <formula>"Not implemented"</formula>
    </cfRule>
    <cfRule type="cellIs" dxfId="274" priority="253" stopIfTrue="1" operator="equal">
      <formula>"Not tested"</formula>
    </cfRule>
    <cfRule type="cellIs" dxfId="273" priority="254" stopIfTrue="1" operator="equal">
      <formula>"Not available"</formula>
    </cfRule>
    <cfRule type="cellIs" dxfId="272" priority="255" stopIfTrue="1" operator="equal">
      <formula>"Critical"</formula>
    </cfRule>
    <cfRule type="cellIs" dxfId="271" priority="256" stopIfTrue="1" operator="equal">
      <formula>"Major"</formula>
    </cfRule>
    <cfRule type="cellIs" dxfId="270" priority="257" stopIfTrue="1" operator="equal">
      <formula>"Average"</formula>
    </cfRule>
    <cfRule type="cellIs" dxfId="269" priority="258" stopIfTrue="1" operator="equal">
      <formula>"OK"</formula>
    </cfRule>
    <cfRule type="cellIs" dxfId="268" priority="259" stopIfTrue="1" operator="equal">
      <formula>"Enhancement"</formula>
    </cfRule>
    <cfRule type="cellIs" dxfId="267" priority="260" stopIfTrue="1" operator="equal">
      <formula>"Partially tested"</formula>
    </cfRule>
  </conditionalFormatting>
  <conditionalFormatting sqref="D133">
    <cfRule type="cellIs" dxfId="266" priority="261" stopIfTrue="1" operator="equal">
      <formula>"Minor"</formula>
    </cfRule>
    <cfRule type="cellIs" dxfId="265" priority="262" stopIfTrue="1" operator="equal">
      <formula>"Not implemented"</formula>
    </cfRule>
    <cfRule type="cellIs" dxfId="264" priority="263" stopIfTrue="1" operator="equal">
      <formula>"Not tested"</formula>
    </cfRule>
    <cfRule type="cellIs" dxfId="263" priority="264" stopIfTrue="1" operator="equal">
      <formula>"Not available"</formula>
    </cfRule>
    <cfRule type="cellIs" dxfId="262" priority="265" stopIfTrue="1" operator="equal">
      <formula>"Critical"</formula>
    </cfRule>
    <cfRule type="cellIs" dxfId="261" priority="266" stopIfTrue="1" operator="equal">
      <formula>"Major"</formula>
    </cfRule>
    <cfRule type="cellIs" dxfId="260" priority="267" stopIfTrue="1" operator="equal">
      <formula>"Average"</formula>
    </cfRule>
    <cfRule type="cellIs" dxfId="259" priority="268" stopIfTrue="1" operator="equal">
      <formula>"OK"</formula>
    </cfRule>
    <cfRule type="cellIs" dxfId="258" priority="269" stopIfTrue="1" operator="equal">
      <formula>"Enhancement"</formula>
    </cfRule>
    <cfRule type="cellIs" dxfId="257" priority="270" stopIfTrue="1" operator="equal">
      <formula>"Partially tested"</formula>
    </cfRule>
  </conditionalFormatting>
  <conditionalFormatting sqref="D134">
    <cfRule type="cellIs" dxfId="256" priority="241" stopIfTrue="1" operator="equal">
      <formula>"Minor"</formula>
    </cfRule>
    <cfRule type="cellIs" dxfId="255" priority="242" stopIfTrue="1" operator="equal">
      <formula>"Not implemented"</formula>
    </cfRule>
    <cfRule type="cellIs" dxfId="254" priority="243" stopIfTrue="1" operator="equal">
      <formula>"Not tested"</formula>
    </cfRule>
    <cfRule type="cellIs" dxfId="253" priority="244" stopIfTrue="1" operator="equal">
      <formula>"Not available"</formula>
    </cfRule>
    <cfRule type="cellIs" dxfId="252" priority="245" stopIfTrue="1" operator="equal">
      <formula>"Critical"</formula>
    </cfRule>
    <cfRule type="cellIs" dxfId="251" priority="246" stopIfTrue="1" operator="equal">
      <formula>"Major"</formula>
    </cfRule>
    <cfRule type="cellIs" dxfId="250" priority="247" stopIfTrue="1" operator="equal">
      <formula>"Average"</formula>
    </cfRule>
    <cfRule type="cellIs" dxfId="249" priority="248" stopIfTrue="1" operator="equal">
      <formula>"OK"</formula>
    </cfRule>
    <cfRule type="cellIs" dxfId="248" priority="249" stopIfTrue="1" operator="equal">
      <formula>"Enhancement"</formula>
    </cfRule>
    <cfRule type="cellIs" dxfId="247" priority="250" stopIfTrue="1" operator="equal">
      <formula>"Partially tested"</formula>
    </cfRule>
  </conditionalFormatting>
  <conditionalFormatting sqref="G135:I135">
    <cfRule type="cellIs" dxfId="246" priority="231" stopIfTrue="1" operator="equal">
      <formula>"Minor"</formula>
    </cfRule>
    <cfRule type="cellIs" dxfId="245" priority="232" stopIfTrue="1" operator="equal">
      <formula>"Not implemented"</formula>
    </cfRule>
    <cfRule type="cellIs" dxfId="244" priority="233" stopIfTrue="1" operator="equal">
      <formula>"Not tested"</formula>
    </cfRule>
    <cfRule type="cellIs" dxfId="243" priority="234" stopIfTrue="1" operator="equal">
      <formula>"Not available"</formula>
    </cfRule>
    <cfRule type="cellIs" dxfId="242" priority="235" stopIfTrue="1" operator="equal">
      <formula>"Critical"</formula>
    </cfRule>
    <cfRule type="cellIs" dxfId="241" priority="236" stopIfTrue="1" operator="equal">
      <formula>"Major"</formula>
    </cfRule>
    <cfRule type="cellIs" dxfId="240" priority="237" stopIfTrue="1" operator="equal">
      <formula>"Average"</formula>
    </cfRule>
    <cfRule type="cellIs" dxfId="239" priority="238" stopIfTrue="1" operator="equal">
      <formula>"OK"</formula>
    </cfRule>
    <cfRule type="cellIs" dxfId="238" priority="239" stopIfTrue="1" operator="equal">
      <formula>"Enhancement"</formula>
    </cfRule>
    <cfRule type="cellIs" dxfId="237" priority="240" stopIfTrue="1" operator="equal">
      <formula>"Partially tested"</formula>
    </cfRule>
  </conditionalFormatting>
  <conditionalFormatting sqref="E136:I137">
    <cfRule type="cellIs" dxfId="236" priority="221" stopIfTrue="1" operator="equal">
      <formula>"Minor"</formula>
    </cfRule>
    <cfRule type="cellIs" dxfId="235" priority="222" stopIfTrue="1" operator="equal">
      <formula>"Not implemented"</formula>
    </cfRule>
    <cfRule type="cellIs" dxfId="234" priority="223" stopIfTrue="1" operator="equal">
      <formula>"Not tested"</formula>
    </cfRule>
    <cfRule type="cellIs" dxfId="233" priority="224" stopIfTrue="1" operator="equal">
      <formula>"Not available"</formula>
    </cfRule>
    <cfRule type="cellIs" dxfId="232" priority="225" stopIfTrue="1" operator="equal">
      <formula>"Critical"</formula>
    </cfRule>
    <cfRule type="cellIs" dxfId="231" priority="226" stopIfTrue="1" operator="equal">
      <formula>"Major"</formula>
    </cfRule>
    <cfRule type="cellIs" dxfId="230" priority="227" stopIfTrue="1" operator="equal">
      <formula>"Average"</formula>
    </cfRule>
    <cfRule type="cellIs" dxfId="229" priority="228" stopIfTrue="1" operator="equal">
      <formula>"OK"</formula>
    </cfRule>
    <cfRule type="cellIs" dxfId="228" priority="229" stopIfTrue="1" operator="equal">
      <formula>"Enhancement"</formula>
    </cfRule>
    <cfRule type="cellIs" dxfId="227" priority="230" stopIfTrue="1" operator="equal">
      <formula>"Partially tested"</formula>
    </cfRule>
  </conditionalFormatting>
  <conditionalFormatting sqref="D136:D137">
    <cfRule type="cellIs" dxfId="226" priority="211" stopIfTrue="1" operator="equal">
      <formula>"Minor"</formula>
    </cfRule>
    <cfRule type="cellIs" dxfId="225" priority="212" stopIfTrue="1" operator="equal">
      <formula>"Not implemented"</formula>
    </cfRule>
    <cfRule type="cellIs" dxfId="224" priority="213" stopIfTrue="1" operator="equal">
      <formula>"Not tested"</formula>
    </cfRule>
    <cfRule type="cellIs" dxfId="223" priority="214" stopIfTrue="1" operator="equal">
      <formula>"Not available"</formula>
    </cfRule>
    <cfRule type="cellIs" dxfId="222" priority="215" stopIfTrue="1" operator="equal">
      <formula>"Critical"</formula>
    </cfRule>
    <cfRule type="cellIs" dxfId="221" priority="216" stopIfTrue="1" operator="equal">
      <formula>"Major"</formula>
    </cfRule>
    <cfRule type="cellIs" dxfId="220" priority="217" stopIfTrue="1" operator="equal">
      <formula>"Average"</formula>
    </cfRule>
    <cfRule type="cellIs" dxfId="219" priority="218" stopIfTrue="1" operator="equal">
      <formula>"OK"</formula>
    </cfRule>
    <cfRule type="cellIs" dxfId="218" priority="219" stopIfTrue="1" operator="equal">
      <formula>"Enhancement"</formula>
    </cfRule>
    <cfRule type="cellIs" dxfId="217" priority="220" stopIfTrue="1" operator="equal">
      <formula>"Partially tested"</formula>
    </cfRule>
  </conditionalFormatting>
  <conditionalFormatting sqref="E127:I128 G126:I126">
    <cfRule type="cellIs" dxfId="216" priority="201" stopIfTrue="1" operator="equal">
      <formula>"Minor"</formula>
    </cfRule>
    <cfRule type="cellIs" dxfId="215" priority="202" stopIfTrue="1" operator="equal">
      <formula>"Not implemented"</formula>
    </cfRule>
    <cfRule type="cellIs" dxfId="214" priority="203" stopIfTrue="1" operator="equal">
      <formula>"Not tested"</formula>
    </cfRule>
    <cfRule type="cellIs" dxfId="213" priority="204" stopIfTrue="1" operator="equal">
      <formula>"Not available"</formula>
    </cfRule>
    <cfRule type="cellIs" dxfId="212" priority="205" stopIfTrue="1" operator="equal">
      <formula>"Critical"</formula>
    </cfRule>
    <cfRule type="cellIs" dxfId="211" priority="206" stopIfTrue="1" operator="equal">
      <formula>"Major"</formula>
    </cfRule>
    <cfRule type="cellIs" dxfId="210" priority="207" stopIfTrue="1" operator="equal">
      <formula>"Average"</formula>
    </cfRule>
    <cfRule type="cellIs" dxfId="209" priority="208" stopIfTrue="1" operator="equal">
      <formula>"OK"</formula>
    </cfRule>
    <cfRule type="cellIs" dxfId="208" priority="209" stopIfTrue="1" operator="equal">
      <formula>"Enhancement"</formula>
    </cfRule>
    <cfRule type="cellIs" dxfId="207" priority="210" stopIfTrue="1" operator="equal">
      <formula>"Partially tested"</formula>
    </cfRule>
  </conditionalFormatting>
  <conditionalFormatting sqref="D127:D128">
    <cfRule type="cellIs" dxfId="206" priority="191" stopIfTrue="1" operator="equal">
      <formula>"Minor"</formula>
    </cfRule>
    <cfRule type="cellIs" dxfId="205" priority="192" stopIfTrue="1" operator="equal">
      <formula>"Not implemented"</formula>
    </cfRule>
    <cfRule type="cellIs" dxfId="204" priority="193" stopIfTrue="1" operator="equal">
      <formula>"Not tested"</formula>
    </cfRule>
    <cfRule type="cellIs" dxfId="203" priority="194" stopIfTrue="1" operator="equal">
      <formula>"Not available"</formula>
    </cfRule>
    <cfRule type="cellIs" dxfId="202" priority="195" stopIfTrue="1" operator="equal">
      <formula>"Critical"</formula>
    </cfRule>
    <cfRule type="cellIs" dxfId="201" priority="196" stopIfTrue="1" operator="equal">
      <formula>"Major"</formula>
    </cfRule>
    <cfRule type="cellIs" dxfId="200" priority="197" stopIfTrue="1" operator="equal">
      <formula>"Average"</formula>
    </cfRule>
    <cfRule type="cellIs" dxfId="199" priority="198" stopIfTrue="1" operator="equal">
      <formula>"OK"</formula>
    </cfRule>
    <cfRule type="cellIs" dxfId="198" priority="199" stopIfTrue="1" operator="equal">
      <formula>"Enhancement"</formula>
    </cfRule>
    <cfRule type="cellIs" dxfId="197" priority="200" stopIfTrue="1" operator="equal">
      <formula>"Partially tested"</formula>
    </cfRule>
  </conditionalFormatting>
  <conditionalFormatting sqref="D154:I154">
    <cfRule type="cellIs" dxfId="196" priority="181" stopIfTrue="1" operator="equal">
      <formula>"Minor"</formula>
    </cfRule>
    <cfRule type="cellIs" dxfId="195" priority="182" stopIfTrue="1" operator="equal">
      <formula>"Not implemented"</formula>
    </cfRule>
    <cfRule type="cellIs" dxfId="194" priority="183" stopIfTrue="1" operator="equal">
      <formula>"Not tested"</formula>
    </cfRule>
    <cfRule type="cellIs" dxfId="193" priority="184" stopIfTrue="1" operator="equal">
      <formula>"Not available"</formula>
    </cfRule>
    <cfRule type="cellIs" dxfId="192" priority="185" stopIfTrue="1" operator="equal">
      <formula>"Critical"</formula>
    </cfRule>
    <cfRule type="cellIs" dxfId="191" priority="186" stopIfTrue="1" operator="equal">
      <formula>"Major"</formula>
    </cfRule>
    <cfRule type="cellIs" dxfId="190" priority="187" stopIfTrue="1" operator="equal">
      <formula>"Average"</formula>
    </cfRule>
    <cfRule type="cellIs" dxfId="189" priority="188" stopIfTrue="1" operator="equal">
      <formula>"OK"</formula>
    </cfRule>
    <cfRule type="cellIs" dxfId="188" priority="189" stopIfTrue="1" operator="equal">
      <formula>"Enhancement"</formula>
    </cfRule>
    <cfRule type="cellIs" dxfId="187" priority="190" stopIfTrue="1" operator="equal">
      <formula>"Partially tested"</formula>
    </cfRule>
  </conditionalFormatting>
  <conditionalFormatting sqref="G191:I191">
    <cfRule type="cellIs" dxfId="186" priority="151" stopIfTrue="1" operator="equal">
      <formula>"Minor"</formula>
    </cfRule>
    <cfRule type="cellIs" dxfId="185" priority="152" stopIfTrue="1" operator="equal">
      <formula>"Not implemented"</formula>
    </cfRule>
    <cfRule type="cellIs" dxfId="184" priority="153" stopIfTrue="1" operator="equal">
      <formula>"Not tested"</formula>
    </cfRule>
    <cfRule type="cellIs" dxfId="183" priority="154" stopIfTrue="1" operator="equal">
      <formula>"Not available"</formula>
    </cfRule>
    <cfRule type="cellIs" dxfId="182" priority="155" stopIfTrue="1" operator="equal">
      <formula>"Critical"</formula>
    </cfRule>
    <cfRule type="cellIs" dxfId="181" priority="156" stopIfTrue="1" operator="equal">
      <formula>"Major"</formula>
    </cfRule>
    <cfRule type="cellIs" dxfId="180" priority="157" stopIfTrue="1" operator="equal">
      <formula>"Average"</formula>
    </cfRule>
    <cfRule type="cellIs" dxfId="179" priority="158" stopIfTrue="1" operator="equal">
      <formula>"OK"</formula>
    </cfRule>
    <cfRule type="cellIs" dxfId="178" priority="159" stopIfTrue="1" operator="equal">
      <formula>"Enhancement"</formula>
    </cfRule>
    <cfRule type="cellIs" dxfId="177" priority="160" stopIfTrue="1" operator="equal">
      <formula>"Partially tested"</formula>
    </cfRule>
  </conditionalFormatting>
  <conditionalFormatting sqref="D192:D193">
    <cfRule type="cellIs" dxfId="176" priority="161" stopIfTrue="1" operator="equal">
      <formula>"Minor"</formula>
    </cfRule>
    <cfRule type="cellIs" dxfId="175" priority="162" stopIfTrue="1" operator="equal">
      <formula>"Not implemented"</formula>
    </cfRule>
    <cfRule type="cellIs" dxfId="174" priority="163" stopIfTrue="1" operator="equal">
      <formula>"Not tested"</formula>
    </cfRule>
    <cfRule type="cellIs" dxfId="173" priority="164" stopIfTrue="1" operator="equal">
      <formula>"Not available"</formula>
    </cfRule>
    <cfRule type="cellIs" dxfId="172" priority="165" stopIfTrue="1" operator="equal">
      <formula>"Critical"</formula>
    </cfRule>
    <cfRule type="cellIs" dxfId="171" priority="166" stopIfTrue="1" operator="equal">
      <formula>"Major"</formula>
    </cfRule>
    <cfRule type="cellIs" dxfId="170" priority="167" stopIfTrue="1" operator="equal">
      <formula>"Average"</formula>
    </cfRule>
    <cfRule type="cellIs" dxfId="169" priority="168" stopIfTrue="1" operator="equal">
      <formula>"OK"</formula>
    </cfRule>
    <cfRule type="cellIs" dxfId="168" priority="169" stopIfTrue="1" operator="equal">
      <formula>"Enhancement"</formula>
    </cfRule>
    <cfRule type="cellIs" dxfId="167" priority="170" stopIfTrue="1" operator="equal">
      <formula>"Partially tested"</formula>
    </cfRule>
  </conditionalFormatting>
  <conditionalFormatting sqref="E192:I193">
    <cfRule type="cellIs" dxfId="166" priority="171" stopIfTrue="1" operator="equal">
      <formula>"Minor"</formula>
    </cfRule>
    <cfRule type="cellIs" dxfId="165" priority="172" stopIfTrue="1" operator="equal">
      <formula>"Not implemented"</formula>
    </cfRule>
    <cfRule type="cellIs" dxfId="164" priority="173" stopIfTrue="1" operator="equal">
      <formula>"Not tested"</formula>
    </cfRule>
    <cfRule type="cellIs" dxfId="163" priority="174" stopIfTrue="1" operator="equal">
      <formula>"Not available"</formula>
    </cfRule>
    <cfRule type="cellIs" dxfId="162" priority="175" stopIfTrue="1" operator="equal">
      <formula>"Critical"</formula>
    </cfRule>
    <cfRule type="cellIs" dxfId="161" priority="176" stopIfTrue="1" operator="equal">
      <formula>"Major"</formula>
    </cfRule>
    <cfRule type="cellIs" dxfId="160" priority="177" stopIfTrue="1" operator="equal">
      <formula>"Average"</formula>
    </cfRule>
    <cfRule type="cellIs" dxfId="159" priority="178" stopIfTrue="1" operator="equal">
      <formula>"OK"</formula>
    </cfRule>
    <cfRule type="cellIs" dxfId="158" priority="179" stopIfTrue="1" operator="equal">
      <formula>"Enhancement"</formula>
    </cfRule>
    <cfRule type="cellIs" dxfId="157" priority="180" stopIfTrue="1" operator="equal">
      <formula>"Partially tested"</formula>
    </cfRule>
  </conditionalFormatting>
  <conditionalFormatting sqref="D215:D216">
    <cfRule type="cellIs" dxfId="156" priority="121" stopIfTrue="1" operator="equal">
      <formula>"Minor"</formula>
    </cfRule>
    <cfRule type="cellIs" dxfId="155" priority="122" stopIfTrue="1" operator="equal">
      <formula>"Not implemented"</formula>
    </cfRule>
    <cfRule type="cellIs" dxfId="154" priority="123" stopIfTrue="1" operator="equal">
      <formula>"Not tested"</formula>
    </cfRule>
    <cfRule type="cellIs" dxfId="153" priority="124" stopIfTrue="1" operator="equal">
      <formula>"Not available"</formula>
    </cfRule>
    <cfRule type="cellIs" dxfId="152" priority="125" stopIfTrue="1" operator="equal">
      <formula>"Critical"</formula>
    </cfRule>
    <cfRule type="cellIs" dxfId="151" priority="126" stopIfTrue="1" operator="equal">
      <formula>"Major"</formula>
    </cfRule>
    <cfRule type="cellIs" dxfId="150" priority="127" stopIfTrue="1" operator="equal">
      <formula>"Average"</formula>
    </cfRule>
    <cfRule type="cellIs" dxfId="149" priority="128" stopIfTrue="1" operator="equal">
      <formula>"OK"</formula>
    </cfRule>
    <cfRule type="cellIs" dxfId="148" priority="129" stopIfTrue="1" operator="equal">
      <formula>"Enhancement"</formula>
    </cfRule>
    <cfRule type="cellIs" dxfId="147" priority="130" stopIfTrue="1" operator="equal">
      <formula>"Partially tested"</formula>
    </cfRule>
  </conditionalFormatting>
  <conditionalFormatting sqref="G214:I214">
    <cfRule type="cellIs" dxfId="146" priority="141" stopIfTrue="1" operator="equal">
      <formula>"Minor"</formula>
    </cfRule>
    <cfRule type="cellIs" dxfId="145" priority="142" stopIfTrue="1" operator="equal">
      <formula>"Not implemented"</formula>
    </cfRule>
    <cfRule type="cellIs" dxfId="144" priority="143" stopIfTrue="1" operator="equal">
      <formula>"Not tested"</formula>
    </cfRule>
    <cfRule type="cellIs" dxfId="143" priority="144" stopIfTrue="1" operator="equal">
      <formula>"Not available"</formula>
    </cfRule>
    <cfRule type="cellIs" dxfId="142" priority="145" stopIfTrue="1" operator="equal">
      <formula>"Critical"</formula>
    </cfRule>
    <cfRule type="cellIs" dxfId="141" priority="146" stopIfTrue="1" operator="equal">
      <formula>"Major"</formula>
    </cfRule>
    <cfRule type="cellIs" dxfId="140" priority="147" stopIfTrue="1" operator="equal">
      <formula>"Average"</formula>
    </cfRule>
    <cfRule type="cellIs" dxfId="139" priority="148" stopIfTrue="1" operator="equal">
      <formula>"OK"</formula>
    </cfRule>
    <cfRule type="cellIs" dxfId="138" priority="149" stopIfTrue="1" operator="equal">
      <formula>"Enhancement"</formula>
    </cfRule>
    <cfRule type="cellIs" dxfId="137" priority="150" stopIfTrue="1" operator="equal">
      <formula>"Partially tested"</formula>
    </cfRule>
  </conditionalFormatting>
  <conditionalFormatting sqref="E215:I216">
    <cfRule type="cellIs" dxfId="136" priority="131" stopIfTrue="1" operator="equal">
      <formula>"Minor"</formula>
    </cfRule>
    <cfRule type="cellIs" dxfId="135" priority="132" stopIfTrue="1" operator="equal">
      <formula>"Not implemented"</formula>
    </cfRule>
    <cfRule type="cellIs" dxfId="134" priority="133" stopIfTrue="1" operator="equal">
      <formula>"Not tested"</formula>
    </cfRule>
    <cfRule type="cellIs" dxfId="133" priority="134" stopIfTrue="1" operator="equal">
      <formula>"Not available"</formula>
    </cfRule>
    <cfRule type="cellIs" dxfId="132" priority="135" stopIfTrue="1" operator="equal">
      <formula>"Critical"</formula>
    </cfRule>
    <cfRule type="cellIs" dxfId="131" priority="136" stopIfTrue="1" operator="equal">
      <formula>"Major"</formula>
    </cfRule>
    <cfRule type="cellIs" dxfId="130" priority="137" stopIfTrue="1" operator="equal">
      <formula>"Average"</formula>
    </cfRule>
    <cfRule type="cellIs" dxfId="129" priority="138" stopIfTrue="1" operator="equal">
      <formula>"OK"</formula>
    </cfRule>
    <cfRule type="cellIs" dxfId="128" priority="139" stopIfTrue="1" operator="equal">
      <formula>"Enhancement"</formula>
    </cfRule>
    <cfRule type="cellIs" dxfId="127" priority="140" stopIfTrue="1" operator="equal">
      <formula>"Partially tested"</formula>
    </cfRule>
  </conditionalFormatting>
  <conditionalFormatting sqref="D234:D235">
    <cfRule type="cellIs" dxfId="126" priority="91" stopIfTrue="1" operator="equal">
      <formula>"Minor"</formula>
    </cfRule>
    <cfRule type="cellIs" dxfId="125" priority="92" stopIfTrue="1" operator="equal">
      <formula>"Not implemented"</formula>
    </cfRule>
    <cfRule type="cellIs" dxfId="124" priority="93" stopIfTrue="1" operator="equal">
      <formula>"Not tested"</formula>
    </cfRule>
    <cfRule type="cellIs" dxfId="123" priority="94" stopIfTrue="1" operator="equal">
      <formula>"Not available"</formula>
    </cfRule>
    <cfRule type="cellIs" dxfId="122" priority="95" stopIfTrue="1" operator="equal">
      <formula>"Critical"</formula>
    </cfRule>
    <cfRule type="cellIs" dxfId="121" priority="96" stopIfTrue="1" operator="equal">
      <formula>"Major"</formula>
    </cfRule>
    <cfRule type="cellIs" dxfId="120" priority="97" stopIfTrue="1" operator="equal">
      <formula>"Average"</formula>
    </cfRule>
    <cfRule type="cellIs" dxfId="119" priority="98" stopIfTrue="1" operator="equal">
      <formula>"OK"</formula>
    </cfRule>
    <cfRule type="cellIs" dxfId="118" priority="99" stopIfTrue="1" operator="equal">
      <formula>"Enhancement"</formula>
    </cfRule>
    <cfRule type="cellIs" dxfId="117" priority="100" stopIfTrue="1" operator="equal">
      <formula>"Partially tested"</formula>
    </cfRule>
  </conditionalFormatting>
  <conditionalFormatting sqref="G233:I233">
    <cfRule type="cellIs" dxfId="116" priority="111" stopIfTrue="1" operator="equal">
      <formula>"Minor"</formula>
    </cfRule>
    <cfRule type="cellIs" dxfId="115" priority="112" stopIfTrue="1" operator="equal">
      <formula>"Not implemented"</formula>
    </cfRule>
    <cfRule type="cellIs" dxfId="114" priority="113" stopIfTrue="1" operator="equal">
      <formula>"Not tested"</formula>
    </cfRule>
    <cfRule type="cellIs" dxfId="113" priority="114" stopIfTrue="1" operator="equal">
      <formula>"Not available"</formula>
    </cfRule>
    <cfRule type="cellIs" dxfId="112" priority="115" stopIfTrue="1" operator="equal">
      <formula>"Critical"</formula>
    </cfRule>
    <cfRule type="cellIs" dxfId="111" priority="116" stopIfTrue="1" operator="equal">
      <formula>"Major"</formula>
    </cfRule>
    <cfRule type="cellIs" dxfId="110" priority="117" stopIfTrue="1" operator="equal">
      <formula>"Average"</formula>
    </cfRule>
    <cfRule type="cellIs" dxfId="109" priority="118" stopIfTrue="1" operator="equal">
      <formula>"OK"</formula>
    </cfRule>
    <cfRule type="cellIs" dxfId="108" priority="119" stopIfTrue="1" operator="equal">
      <formula>"Enhancement"</formula>
    </cfRule>
    <cfRule type="cellIs" dxfId="107" priority="120" stopIfTrue="1" operator="equal">
      <formula>"Partially tested"</formula>
    </cfRule>
  </conditionalFormatting>
  <conditionalFormatting sqref="E234:I235">
    <cfRule type="cellIs" dxfId="106" priority="101" stopIfTrue="1" operator="equal">
      <formula>"Minor"</formula>
    </cfRule>
    <cfRule type="cellIs" dxfId="105" priority="102" stopIfTrue="1" operator="equal">
      <formula>"Not implemented"</formula>
    </cfRule>
    <cfRule type="cellIs" dxfId="104" priority="103" stopIfTrue="1" operator="equal">
      <formula>"Not tested"</formula>
    </cfRule>
    <cfRule type="cellIs" dxfId="103" priority="104" stopIfTrue="1" operator="equal">
      <formula>"Not available"</formula>
    </cfRule>
    <cfRule type="cellIs" dxfId="102" priority="105" stopIfTrue="1" operator="equal">
      <formula>"Critical"</formula>
    </cfRule>
    <cfRule type="cellIs" dxfId="101" priority="106" stopIfTrue="1" operator="equal">
      <formula>"Major"</formula>
    </cfRule>
    <cfRule type="cellIs" dxfId="100" priority="107" stopIfTrue="1" operator="equal">
      <formula>"Average"</formula>
    </cfRule>
    <cfRule type="cellIs" dxfId="99" priority="108" stopIfTrue="1" operator="equal">
      <formula>"OK"</formula>
    </cfRule>
    <cfRule type="cellIs" dxfId="98" priority="109" stopIfTrue="1" operator="equal">
      <formula>"Enhancement"</formula>
    </cfRule>
    <cfRule type="cellIs" dxfId="97" priority="110" stopIfTrue="1" operator="equal">
      <formula>"Partially tested"</formula>
    </cfRule>
  </conditionalFormatting>
  <conditionalFormatting sqref="D229:I229">
    <cfRule type="cellIs" dxfId="96" priority="81" stopIfTrue="1" operator="equal">
      <formula>"Minor"</formula>
    </cfRule>
    <cfRule type="cellIs" dxfId="95" priority="82" stopIfTrue="1" operator="equal">
      <formula>"Not implemented"</formula>
    </cfRule>
    <cfRule type="cellIs" dxfId="94" priority="83" stopIfTrue="1" operator="equal">
      <formula>"Not tested"</formula>
    </cfRule>
    <cfRule type="cellIs" dxfId="93" priority="84" stopIfTrue="1" operator="equal">
      <formula>"Not available"</formula>
    </cfRule>
    <cfRule type="cellIs" dxfId="92" priority="85" stopIfTrue="1" operator="equal">
      <formula>"Critical"</formula>
    </cfRule>
    <cfRule type="cellIs" dxfId="91" priority="86" stopIfTrue="1" operator="equal">
      <formula>"Major"</formula>
    </cfRule>
    <cfRule type="cellIs" dxfId="90" priority="87" stopIfTrue="1" operator="equal">
      <formula>"Average"</formula>
    </cfRule>
    <cfRule type="cellIs" dxfId="89" priority="88" stopIfTrue="1" operator="equal">
      <formula>"OK"</formula>
    </cfRule>
    <cfRule type="cellIs" dxfId="88" priority="89" stopIfTrue="1" operator="equal">
      <formula>"Enhancement"</formula>
    </cfRule>
    <cfRule type="cellIs" dxfId="87" priority="90" stopIfTrue="1" operator="equal">
      <formula>"Partially tested"</formula>
    </cfRule>
  </conditionalFormatting>
  <conditionalFormatting sqref="D231:D232">
    <cfRule type="cellIs" dxfId="86" priority="51" stopIfTrue="1" operator="equal">
      <formula>"Minor"</formula>
    </cfRule>
    <cfRule type="cellIs" dxfId="85" priority="52" stopIfTrue="1" operator="equal">
      <formula>"Not implemented"</formula>
    </cfRule>
    <cfRule type="cellIs" dxfId="84" priority="53" stopIfTrue="1" operator="equal">
      <formula>"Not tested"</formula>
    </cfRule>
    <cfRule type="cellIs" dxfId="83" priority="54" stopIfTrue="1" operator="equal">
      <formula>"Not available"</formula>
    </cfRule>
    <cfRule type="cellIs" dxfId="82" priority="55" stopIfTrue="1" operator="equal">
      <formula>"Critical"</formula>
    </cfRule>
    <cfRule type="cellIs" dxfId="81" priority="56" stopIfTrue="1" operator="equal">
      <formula>"Major"</formula>
    </cfRule>
    <cfRule type="cellIs" dxfId="80" priority="57" stopIfTrue="1" operator="equal">
      <formula>"Average"</formula>
    </cfRule>
    <cfRule type="cellIs" dxfId="79" priority="58" stopIfTrue="1" operator="equal">
      <formula>"OK"</formula>
    </cfRule>
    <cfRule type="cellIs" dxfId="78" priority="59" stopIfTrue="1" operator="equal">
      <formula>"Enhancement"</formula>
    </cfRule>
    <cfRule type="cellIs" dxfId="77" priority="60" stopIfTrue="1" operator="equal">
      <formula>"Partially tested"</formula>
    </cfRule>
  </conditionalFormatting>
  <conditionalFormatting sqref="G230:I230">
    <cfRule type="cellIs" dxfId="76" priority="71" stopIfTrue="1" operator="equal">
      <formula>"Minor"</formula>
    </cfRule>
    <cfRule type="cellIs" dxfId="75" priority="72" stopIfTrue="1" operator="equal">
      <formula>"Not implemented"</formula>
    </cfRule>
    <cfRule type="cellIs" dxfId="74" priority="73" stopIfTrue="1" operator="equal">
      <formula>"Not tested"</formula>
    </cfRule>
    <cfRule type="cellIs" dxfId="73" priority="74" stopIfTrue="1" operator="equal">
      <formula>"Not available"</formula>
    </cfRule>
    <cfRule type="cellIs" dxfId="72" priority="75" stopIfTrue="1" operator="equal">
      <formula>"Critical"</formula>
    </cfRule>
    <cfRule type="cellIs" dxfId="71" priority="76" stopIfTrue="1" operator="equal">
      <formula>"Major"</formula>
    </cfRule>
    <cfRule type="cellIs" dxfId="70" priority="77" stopIfTrue="1" operator="equal">
      <formula>"Average"</formula>
    </cfRule>
    <cfRule type="cellIs" dxfId="69" priority="78" stopIfTrue="1" operator="equal">
      <formula>"OK"</formula>
    </cfRule>
    <cfRule type="cellIs" dxfId="68" priority="79" stopIfTrue="1" operator="equal">
      <formula>"Enhancement"</formula>
    </cfRule>
    <cfRule type="cellIs" dxfId="67" priority="80" stopIfTrue="1" operator="equal">
      <formula>"Partially tested"</formula>
    </cfRule>
  </conditionalFormatting>
  <conditionalFormatting sqref="E231:I232">
    <cfRule type="cellIs" dxfId="66" priority="61" stopIfTrue="1" operator="equal">
      <formula>"Minor"</formula>
    </cfRule>
    <cfRule type="cellIs" dxfId="65" priority="62" stopIfTrue="1" operator="equal">
      <formula>"Not implemented"</formula>
    </cfRule>
    <cfRule type="cellIs" dxfId="64" priority="63" stopIfTrue="1" operator="equal">
      <formula>"Not tested"</formula>
    </cfRule>
    <cfRule type="cellIs" dxfId="63" priority="64" stopIfTrue="1" operator="equal">
      <formula>"Not available"</formula>
    </cfRule>
    <cfRule type="cellIs" dxfId="62" priority="65" stopIfTrue="1" operator="equal">
      <formula>"Critical"</formula>
    </cfRule>
    <cfRule type="cellIs" dxfId="61" priority="66" stopIfTrue="1" operator="equal">
      <formula>"Major"</formula>
    </cfRule>
    <cfRule type="cellIs" dxfId="60" priority="67" stopIfTrue="1" operator="equal">
      <formula>"Average"</formula>
    </cfRule>
    <cfRule type="cellIs" dxfId="59" priority="68" stopIfTrue="1" operator="equal">
      <formula>"OK"</formula>
    </cfRule>
    <cfRule type="cellIs" dxfId="58" priority="69" stopIfTrue="1" operator="equal">
      <formula>"Enhancement"</formula>
    </cfRule>
    <cfRule type="cellIs" dxfId="57" priority="70" stopIfTrue="1" operator="equal">
      <formula>"Partially tested"</formula>
    </cfRule>
  </conditionalFormatting>
  <conditionalFormatting sqref="E57:I57">
    <cfRule type="cellIs" dxfId="56" priority="41" stopIfTrue="1" operator="equal">
      <formula>"Minor"</formula>
    </cfRule>
    <cfRule type="cellIs" dxfId="55" priority="42" stopIfTrue="1" operator="equal">
      <formula>"Not implemented"</formula>
    </cfRule>
    <cfRule type="cellIs" dxfId="54" priority="43" stopIfTrue="1" operator="equal">
      <formula>"Not tested"</formula>
    </cfRule>
    <cfRule type="cellIs" dxfId="53" priority="44" stopIfTrue="1" operator="equal">
      <formula>"Not available"</formula>
    </cfRule>
    <cfRule type="cellIs" dxfId="52" priority="45" stopIfTrue="1" operator="equal">
      <formula>"Critical"</formula>
    </cfRule>
    <cfRule type="cellIs" dxfId="51" priority="46" stopIfTrue="1" operator="equal">
      <formula>"Major"</formula>
    </cfRule>
    <cfRule type="cellIs" dxfId="50" priority="47" stopIfTrue="1" operator="equal">
      <formula>"Average"</formula>
    </cfRule>
    <cfRule type="cellIs" dxfId="49" priority="48" stopIfTrue="1" operator="equal">
      <formula>"OK"</formula>
    </cfRule>
    <cfRule type="cellIs" dxfId="48" priority="49" stopIfTrue="1" operator="equal">
      <formula>"Enhancement"</formula>
    </cfRule>
    <cfRule type="cellIs" dxfId="47" priority="50" stopIfTrue="1" operator="equal">
      <formula>"Partially tested"</formula>
    </cfRule>
  </conditionalFormatting>
  <conditionalFormatting sqref="D57">
    <cfRule type="cellIs" dxfId="46" priority="31" stopIfTrue="1" operator="equal">
      <formula>"Minor"</formula>
    </cfRule>
    <cfRule type="cellIs" dxfId="45" priority="32" stopIfTrue="1" operator="equal">
      <formula>"Not implemented"</formula>
    </cfRule>
    <cfRule type="cellIs" dxfId="44" priority="33" stopIfTrue="1" operator="equal">
      <formula>"Not tested"</formula>
    </cfRule>
    <cfRule type="cellIs" dxfId="43" priority="34" stopIfTrue="1" operator="equal">
      <formula>"Not available"</formula>
    </cfRule>
    <cfRule type="cellIs" dxfId="42" priority="35" stopIfTrue="1" operator="equal">
      <formula>"Critical"</formula>
    </cfRule>
    <cfRule type="cellIs" dxfId="41" priority="36" stopIfTrue="1" operator="equal">
      <formula>"Major"</formula>
    </cfRule>
    <cfRule type="cellIs" dxfId="40" priority="37" stopIfTrue="1" operator="equal">
      <formula>"Average"</formula>
    </cfRule>
    <cfRule type="cellIs" dxfId="39" priority="38" stopIfTrue="1" operator="equal">
      <formula>"OK"</formula>
    </cfRule>
    <cfRule type="cellIs" dxfId="38" priority="39" stopIfTrue="1" operator="equal">
      <formula>"Enhancement"</formula>
    </cfRule>
    <cfRule type="cellIs" dxfId="37" priority="40" stopIfTrue="1" operator="equal">
      <formula>"Partially tested"</formula>
    </cfRule>
  </conditionalFormatting>
  <conditionalFormatting sqref="D56">
    <cfRule type="cellIs" dxfId="36" priority="11" stopIfTrue="1" operator="equal">
      <formula>"Minor"</formula>
    </cfRule>
    <cfRule type="cellIs" dxfId="35" priority="12" stopIfTrue="1" operator="equal">
      <formula>"Not implemented"</formula>
    </cfRule>
    <cfRule type="cellIs" dxfId="34" priority="13" stopIfTrue="1" operator="equal">
      <formula>"Not tested"</formula>
    </cfRule>
    <cfRule type="cellIs" dxfId="33" priority="14" stopIfTrue="1" operator="equal">
      <formula>"Not available"</formula>
    </cfRule>
    <cfRule type="cellIs" dxfId="32" priority="15" stopIfTrue="1" operator="equal">
      <formula>"Critical"</formula>
    </cfRule>
    <cfRule type="cellIs" dxfId="31" priority="16" stopIfTrue="1" operator="equal">
      <formula>"Major"</formula>
    </cfRule>
    <cfRule type="cellIs" dxfId="30" priority="17" stopIfTrue="1" operator="equal">
      <formula>"Average"</formula>
    </cfRule>
    <cfRule type="cellIs" dxfId="29" priority="18" stopIfTrue="1" operator="equal">
      <formula>"OK"</formula>
    </cfRule>
    <cfRule type="cellIs" dxfId="28" priority="19" stopIfTrue="1" operator="equal">
      <formula>"Enhancement"</formula>
    </cfRule>
    <cfRule type="cellIs" dxfId="27" priority="20" stopIfTrue="1" operator="equal">
      <formula>"Partially tested"</formula>
    </cfRule>
  </conditionalFormatting>
  <conditionalFormatting sqref="E56:I56 G55:I55">
    <cfRule type="cellIs" dxfId="26" priority="21" stopIfTrue="1" operator="equal">
      <formula>"Minor"</formula>
    </cfRule>
    <cfRule type="cellIs" dxfId="25" priority="22" stopIfTrue="1" operator="equal">
      <formula>"Not implemented"</formula>
    </cfRule>
    <cfRule type="cellIs" dxfId="24" priority="23" stopIfTrue="1" operator="equal">
      <formula>"Not tested"</formula>
    </cfRule>
    <cfRule type="cellIs" dxfId="23" priority="24" stopIfTrue="1" operator="equal">
      <formula>"Not available"</formula>
    </cfRule>
    <cfRule type="cellIs" dxfId="22" priority="25" stopIfTrue="1" operator="equal">
      <formula>"Critical"</formula>
    </cfRule>
    <cfRule type="cellIs" dxfId="21" priority="26" stopIfTrue="1" operator="equal">
      <formula>"Major"</formula>
    </cfRule>
    <cfRule type="cellIs" dxfId="20" priority="27" stopIfTrue="1" operator="equal">
      <formula>"Average"</formula>
    </cfRule>
    <cfRule type="cellIs" dxfId="19" priority="28" stopIfTrue="1" operator="equal">
      <formula>"OK"</formula>
    </cfRule>
    <cfRule type="cellIs" dxfId="18" priority="29" stopIfTrue="1" operator="equal">
      <formula>"Enhancement"</formula>
    </cfRule>
    <cfRule type="cellIs" dxfId="17" priority="30" stopIfTrue="1" operator="equal">
      <formula>"Partially tested"</formula>
    </cfRule>
  </conditionalFormatting>
  <conditionalFormatting sqref="D475:I475">
    <cfRule type="cellIs" dxfId="16" priority="1" stopIfTrue="1" operator="equal">
      <formula>"Minor"</formula>
    </cfRule>
    <cfRule type="cellIs" dxfId="15" priority="2" stopIfTrue="1" operator="equal">
      <formula>"Not implemented"</formula>
    </cfRule>
    <cfRule type="cellIs" dxfId="14" priority="3" stopIfTrue="1" operator="equal">
      <formula>"Not tested"</formula>
    </cfRule>
    <cfRule type="cellIs" dxfId="13" priority="4" stopIfTrue="1" operator="equal">
      <formula>"Not available"</formula>
    </cfRule>
    <cfRule type="cellIs" dxfId="12" priority="5" stopIfTrue="1" operator="equal">
      <formula>"Critical"</formula>
    </cfRule>
    <cfRule type="cellIs" dxfId="11" priority="6" stopIfTrue="1" operator="equal">
      <formula>"Major"</formula>
    </cfRule>
    <cfRule type="cellIs" dxfId="10" priority="7" stopIfTrue="1" operator="equal">
      <formula>"Average"</formula>
    </cfRule>
    <cfRule type="cellIs" dxfId="9" priority="8" stopIfTrue="1" operator="equal">
      <formula>"OK"</formula>
    </cfRule>
    <cfRule type="cellIs" dxfId="8" priority="9" stopIfTrue="1" operator="equal">
      <formula>"Enhancement"</formula>
    </cfRule>
    <cfRule type="cellIs" dxfId="7" priority="10" stopIfTrue="1" operator="equal">
      <formula>"Partially tested"</formula>
    </cfRule>
  </conditionalFormatting>
  <dataValidations count="7">
    <dataValidation type="list" allowBlank="1" showInputMessage="1" showErrorMessage="1" sqref="D7:F7" xr:uid="{00000000-0002-0000-0200-000000000000}">
      <formula1>Browser_list</formula1>
    </dataValidation>
    <dataValidation type="list" allowBlank="1" showInputMessage="1" showErrorMessage="1" sqref="D2:F2" xr:uid="{00000000-0002-0000-0200-000001000000}">
      <formula1>Test_types</formula1>
    </dataValidation>
    <dataValidation type="list" allowBlank="1" showInputMessage="1" showErrorMessage="1" sqref="D4:F4" xr:uid="{00000000-0002-0000-0200-000002000000}">
      <formula1>Test_Team</formula1>
    </dataValidation>
    <dataValidation type="list" allowBlank="1" showInputMessage="1" showErrorMessage="1" sqref="D5:F5" xr:uid="{00000000-0002-0000-0200-000003000000}">
      <formula1>Project_URL</formula1>
    </dataValidation>
    <dataValidation type="list" allowBlank="1" showInputMessage="1" showErrorMessage="1" sqref="D6:F6" xr:uid="{00000000-0002-0000-0200-000004000000}">
      <formula1>Environment_OS</formula1>
    </dataValidation>
    <dataValidation type="list" allowBlank="1" showInputMessage="1" showErrorMessage="1" sqref="D24:D25 D149:D150 D27:D28 D467:D468 D146:D147 D156:D157 D477:D478 D162 D152:D153 D127:D128 D172:D173 D175:D176 D183:D184 D186:D187 D180 D202:D203 D195:D196 D205:D206 D208:D209 D164:D165 D66:D67 D60:D61 D63:D64 D50:D51 D234:D235 D47:D48 D41:D42 D44:D45 D85:D86 D33 D82:D83 D211:D212 D215:D216 D244:D245 D241:D242 D218:D219 D221:D222 D224:D225 D238:D239 D247:D248 D250:D251 D257:D258 D254:D255 D56:D57 D260:D261 D263:D264 D276:D277 D273:D274 D270:D271 D279:D280 D282:D283 D289:D290 D286:D287 D292:D293 D295:D296 D306:D307 D266:D267 D446 D309:D310 D312:D313 D315:D316 D318:D319 D321:D322 D324:D325 D327:D328 D300 D415 D338:D339 D345:D346 D342:D343 D348:D349 D351:D352 D362:D363 D304 D332 D365:D366 D368:D369 D371:D372 D374:D375 D377:D378 D380:D381 D383:D384 D386:D387 D336 D393:D394 D400:D401 D397:D398 D403:D404 D406:D407 D417:D418 D360 D356 D420:D421 D423:D424 D426:D427 D429:D430 D432:D433 D435:D436 D438:D439 D441:D442 D391 D448:D449 D458:D459 D455:D456 D452:D453 D461:D462 D464:D465 D411 D470:D471 D30:D31 D37:D38 D73:D74 D76:D77 D79:D80 D104:D105 D101:D102 D92:D93 D95:D96 D98:D99 D123:D124 D120:D121 D111:D112 D114:D115 D117:D118 D70:D71 D89:D90 D108:D109 D142:D143 D139:D140 D130:D131 D133:D134 D136:D137 D159 D178 D192:D193 D189:D190 D198 D200 D227:D228 D231:D232 D53:D54 D302 D358 D413 D334 D389 D444 D298 D330 D354 D409 D473:D474" xr:uid="{00000000-0002-0000-0200-000005000000}">
      <formula1>Test_status</formula1>
    </dataValidation>
    <dataValidation type="list" allowBlank="1" showInputMessage="1" showErrorMessage="1" sqref="B230:B235 B59:B67 B88:B105 B107:B124 B126:B143 B162:B165 B180 B200:B212 B237:B251 B253:B267 B269:B283 B411:B413 B476:B478 B36:B38 B23:B31 B33 B69:B86 B145:B153 B155:B159 B171:B178 B182:B198 B214:B228 B40:B57 B336:B339 B391:B394 B446:B449 B332:B334 B356:B358 B360:B389 B300:B302 B415:B444 B285:B298 B304:B330 B341:B354 B396:B409 B451:B474" xr:uid="{00000000-0002-0000-0200-000006000000}">
      <formula1>Test_coverage</formula1>
    </dataValidation>
  </dataValidations>
  <hyperlinks>
    <hyperlink ref="B10" r:id="rId1" xr:uid="{00000000-0004-0000-0200-000000000000}"/>
    <hyperlink ref="D5" r:id="rId2" xr:uid="{00000000-0004-0000-0200-000001000000}"/>
    <hyperlink ref="E24" r:id="rId3" xr:uid="{A156B083-6095-4E05-9A7E-C3E855DE720E}"/>
    <hyperlink ref="E30" r:id="rId4" xr:uid="{631E76BF-2871-4173-9ED0-CCC735BE5642}"/>
    <hyperlink ref="E32" r:id="rId5" xr:uid="{643AF857-AC56-4196-B291-745DC5389D2A}"/>
    <hyperlink ref="E37" r:id="rId6" xr:uid="{66AE516F-B803-407E-8033-03D93DFA633E}"/>
    <hyperlink ref="E33" r:id="rId7" xr:uid="{4D4C9D8E-D672-4167-B1B3-44CAC48C2998}"/>
    <hyperlink ref="E34" r:id="rId8" xr:uid="{DCC425EF-9A01-480D-A9EA-BD94FD63EE99}"/>
    <hyperlink ref="E31" r:id="rId9" xr:uid="{8CC20506-DD32-4EDE-A96F-5F11B9062F60}"/>
    <hyperlink ref="E28" r:id="rId10" xr:uid="{08A86948-2993-4D92-A1B8-0528F7FB5105}"/>
    <hyperlink ref="E27" r:id="rId11" xr:uid="{714FD090-92B5-46E2-914C-9EA89A896573}"/>
    <hyperlink ref="E478" r:id="rId12" xr:uid="{47564C57-5AA7-4010-9BA2-197923691A03}"/>
    <hyperlink ref="E64" r:id="rId13" xr:uid="{49BADF95-0A27-4820-BDF2-C25D3E29C900}"/>
    <hyperlink ref="E42" r:id="rId14" xr:uid="{F8E97CAA-F0FA-4B05-8505-44259ADCB696}"/>
    <hyperlink ref="E76" r:id="rId15" xr:uid="{C7369ED2-4F55-4F9E-B8E1-688116AC4F77}"/>
    <hyperlink ref="E79" r:id="rId16" xr:uid="{698FF971-3D2E-413D-9CF6-4DE8D152778A}"/>
    <hyperlink ref="E80" r:id="rId17" xr:uid="{67034B6A-0464-45E9-99C0-08CE744711CD}"/>
    <hyperlink ref="E83" r:id="rId18" xr:uid="{19C53588-ADCF-44A7-A75C-245C1FA5A519}"/>
    <hyperlink ref="E73" r:id="rId19" xr:uid="{48589798-7036-4F6C-975D-288F55BBF50F}"/>
    <hyperlink ref="E74" r:id="rId20" xr:uid="{E60A5DCC-29C6-48A0-B7C1-2FCBB204372F}"/>
    <hyperlink ref="E85" r:id="rId21" xr:uid="{461EB54D-BC21-48EB-A31E-4AE805FE4168}"/>
    <hyperlink ref="E99" r:id="rId22" xr:uid="{702D623A-B6AA-4478-A8E9-78B0E92AFEA0}"/>
    <hyperlink ref="E92" r:id="rId23" xr:uid="{5A6583A7-5955-4302-8B14-C6A7629A13F7}"/>
    <hyperlink ref="E98" r:id="rId24" xr:uid="{BD370E60-C618-44DE-8D18-67E77441011F}"/>
    <hyperlink ref="E117" r:id="rId25" xr:uid="{B8F10128-16EB-4F56-A141-EFBA596209A7}"/>
    <hyperlink ref="E127" r:id="rId26" xr:uid="{9208CD07-783B-4B8E-9136-AA31BD4F6A50}"/>
    <hyperlink ref="E149" r:id="rId27" xr:uid="{453C129F-5AEE-4DFC-B8C3-547B4A58C6AD}"/>
    <hyperlink ref="E152" r:id="rId28" xr:uid="{732BA398-9B67-4328-BF2B-CB677C836E3E}"/>
    <hyperlink ref="E156" r:id="rId29" xr:uid="{F206310F-221A-4836-8FE8-583FD473FDC3}"/>
    <hyperlink ref="E159" r:id="rId30" xr:uid="{BF050E2B-5DBE-4621-9C1C-BA4108D56A04}"/>
    <hyperlink ref="E160" r:id="rId31" xr:uid="{4E29C2B0-ED44-4DA2-90DC-8D27DCF6D28C}"/>
    <hyperlink ref="E161" r:id="rId32" xr:uid="{F93A2008-4ECB-448F-ADE6-C2AB609184F3}"/>
    <hyperlink ref="E165" r:id="rId33" xr:uid="{E65C37E6-0423-4F94-8776-7B2D3C3FA2EB}"/>
    <hyperlink ref="E166" r:id="rId34" xr:uid="{D75CD6B5-58C9-4A7D-816D-D032BBBADAA6}"/>
    <hyperlink ref="E167" r:id="rId35" xr:uid="{5645EE96-F614-4585-8AAD-9F6191247EBA}"/>
    <hyperlink ref="E168" r:id="rId36" xr:uid="{1DA67261-FC99-45A2-BBFE-F21E31D1427E}"/>
    <hyperlink ref="E169" r:id="rId37" xr:uid="{12E859F7-5EB1-4E13-8F55-E1A299B43D11}"/>
    <hyperlink ref="E178" r:id="rId38" xr:uid="{D7ED57C0-9F62-4E85-89F3-40D0CED601AF}"/>
    <hyperlink ref="E179" r:id="rId39" xr:uid="{7B3A7A61-62BA-4D57-8998-87735C80B036}"/>
    <hyperlink ref="E198" r:id="rId40" xr:uid="{6E5B37D4-9FCC-4846-8412-DFA8D09F597B}"/>
    <hyperlink ref="E202" r:id="rId41" xr:uid="{83451FCD-DB09-4E0F-9F52-6FD932A6AF25}"/>
    <hyperlink ref="E205" r:id="rId42" xr:uid="{AD023E95-0C7A-4210-B1D5-0E49FB4F1DB5}"/>
    <hyperlink ref="E208" r:id="rId43" xr:uid="{6DBEC096-7F82-429E-839C-8BCD436DABF2}"/>
    <hyperlink ref="E195" r:id="rId44" xr:uid="{1C825D23-90A4-4E58-9E6A-F5977C3F152A}"/>
    <hyperlink ref="E196" r:id="rId45" xr:uid="{FA921D09-CEA1-4288-B2C9-145272A5BFDF}"/>
    <hyperlink ref="E193" r:id="rId46" xr:uid="{2D431FF6-C7A6-4E70-A3C9-D0D865E8B898}"/>
    <hyperlink ref="E192" r:id="rId47" xr:uid="{D4FC8F65-8C10-4869-91C9-01F13670DEE5}"/>
    <hyperlink ref="E199" r:id="rId48" xr:uid="{718D9785-B8E7-4FC0-B7A1-3E09C9E207DA}"/>
    <hyperlink ref="E218" r:id="rId49" xr:uid="{9FAA4906-74BA-4771-ABAA-B64BBB07067A}"/>
    <hyperlink ref="E244" r:id="rId50" xr:uid="{248DE0DE-1B1A-4B7F-A0FB-DEE4EC348C1B}"/>
    <hyperlink ref="E56" r:id="rId51" xr:uid="{A7FD4D1A-0851-4108-A74C-500987723B08}"/>
    <hyperlink ref="E276" r:id="rId52" xr:uid="{BE500099-6D30-4ECB-AA8A-BBE6D4B9300B}"/>
    <hyperlink ref="E273" r:id="rId53" xr:uid="{01442530-E6C0-459F-80FD-8E8781B7C098}"/>
    <hyperlink ref="E296" r:id="rId54" xr:uid="{D8B8E5BC-6269-4304-849D-1D0DEF8A9B9F}"/>
    <hyperlink ref="E342" r:id="rId55" xr:uid="{B8F481CB-5AAB-4DD1-B588-ED94411942C7}"/>
    <hyperlink ref="E397" r:id="rId56" xr:uid="{E0D578DB-D1BA-44D8-ACCB-8F59D40122EC}"/>
    <hyperlink ref="E407" r:id="rId57" xr:uid="{BE4255FF-A003-49E1-B580-D7CCE9704EA5}"/>
    <hyperlink ref="E330" r:id="rId58" xr:uid="{36D3F644-BC4A-4739-B518-FFDE6A6228D6}"/>
    <hyperlink ref="E354" r:id="rId59" xr:uid="{5C09B39F-6E75-4D0A-BCB6-7AD1054DA785}"/>
    <hyperlink ref="E409" r:id="rId60" xr:uid="{EF52D2DE-4577-499A-A4A0-BE43531454DD}"/>
    <hyperlink ref="E298" r:id="rId61" xr:uid="{96A2B216-9869-4571-9E09-148755D98A73}"/>
    <hyperlink ref="E302" r:id="rId62" xr:uid="{1275B7B5-5448-4460-A22F-3080A79F38E4}"/>
    <hyperlink ref="E358" r:id="rId63" xr:uid="{FBCAF33F-E4FA-4758-AC93-2EDD04B113EC}"/>
    <hyperlink ref="E413" r:id="rId64" xr:uid="{D68CA8B6-5253-41A3-B721-89ED547DC362}"/>
    <hyperlink ref="E303" r:id="rId65" xr:uid="{0E49CD24-7106-4574-93FC-A7EF3777DC81}"/>
    <hyperlink ref="E359" r:id="rId66" xr:uid="{2BC1626C-B5D4-4814-B2D4-64AD57159E5B}"/>
    <hyperlink ref="E414" r:id="rId67" xr:uid="{828D46B9-FBC7-44D7-997C-0A4A462E508C}"/>
    <hyperlink ref="E334" r:id="rId68" xr:uid="{88D9CA0B-93E4-4568-AA09-7DE61B32CD8B}"/>
    <hyperlink ref="E389" r:id="rId69" xr:uid="{3C8820B5-7EAD-4387-8D8A-E20D68E88E3F}"/>
    <hyperlink ref="E444" r:id="rId70" xr:uid="{04843D1C-F054-4E8E-A27C-288C0F299E45}"/>
    <hyperlink ref="E445" r:id="rId71" xr:uid="{9600C9CE-BC97-4E40-A22B-70997862A570}"/>
    <hyperlink ref="E390" r:id="rId72" xr:uid="{24B0C85C-FD90-4AE5-B415-D4C6B734EF69}"/>
    <hyperlink ref="E335" r:id="rId73" xr:uid="{CB34DD72-B0B0-419B-8ADB-A7096035AB82}"/>
    <hyperlink ref="E448" r:id="rId74" xr:uid="{C06BB9F5-6A08-4FAF-B45E-8114555B9421}"/>
    <hyperlink ref="E423" r:id="rId75" xr:uid="{79C33478-575F-4851-9DFD-0AAC0128BE54}"/>
    <hyperlink ref="E368" r:id="rId76" xr:uid="{CA905D43-D2FA-49F7-84E8-22B0B3741C64}"/>
    <hyperlink ref="E312" r:id="rId77" xr:uid="{E0964524-F3E9-414E-8974-78766859956E}"/>
    <hyperlink ref="E299" r:id="rId78" xr:uid="{B4A18CF3-6F11-42F2-8F6B-09148C8E92CB}"/>
    <hyperlink ref="E306" r:id="rId79" xr:uid="{E348EF1A-8201-4229-B634-EE593EBBB04A}"/>
    <hyperlink ref="E331" r:id="rId80" xr:uid="{CF4FF77F-BD58-4B7E-B1E2-B33AE051D29D}"/>
    <hyperlink ref="E327" r:id="rId81" xr:uid="{9D6FFDB6-050A-40CA-A613-541C3576E29A}"/>
    <hyperlink ref="E324" r:id="rId82" xr:uid="{3E9C7AC7-AC31-4949-B8A1-21461E9C5CA5}"/>
    <hyperlink ref="E321" r:id="rId83" xr:uid="{80ECCDAD-E881-437E-85C9-B1517B993AA7}"/>
    <hyperlink ref="E318" r:id="rId84" xr:uid="{099D0990-7F24-48E8-A37D-3B8F6A51A447}"/>
    <hyperlink ref="E315" r:id="rId85" xr:uid="{9210B752-1F1B-4CA2-944E-CE59F8A8BDFA}"/>
    <hyperlink ref="E309" r:id="rId86" xr:uid="{1CDB2BDE-3442-47C7-A3F0-E48A339BF754}"/>
    <hyperlink ref="E386" r:id="rId87" xr:uid="{13D14AA2-BB4A-40D9-AB87-E25B82789534}"/>
    <hyperlink ref="E383" r:id="rId88" xr:uid="{939AF4BD-55AB-4292-B399-19310CFAC9EC}"/>
    <hyperlink ref="E380" r:id="rId89" xr:uid="{C59CAD9A-FD42-43A0-903B-1742CF0E3821}"/>
    <hyperlink ref="E377" r:id="rId90" xr:uid="{166CC82A-1177-4898-BA25-0E780156FD66}"/>
    <hyperlink ref="E374" r:id="rId91" xr:uid="{ACEE334A-790A-444F-9B66-EA6B0349CBF1}"/>
    <hyperlink ref="E371" r:id="rId92" xr:uid="{6CD60BA3-C671-4783-8CD3-C726B037DA66}"/>
    <hyperlink ref="E365" r:id="rId93" xr:uid="{2AC2CE85-9884-4146-B6AA-7400C701FAD2}"/>
    <hyperlink ref="E362" r:id="rId94" xr:uid="{E5DCF5E5-A975-4259-A3CE-421A386A8042}"/>
    <hyperlink ref="E355" r:id="rId95" xr:uid="{FAC1070C-04FD-4387-9F3F-45CE89648671}"/>
    <hyperlink ref="E441" r:id="rId96" xr:uid="{A60353DE-74AD-4DE1-875F-CB261737E9ED}"/>
    <hyperlink ref="E438" r:id="rId97" xr:uid="{1D0655A7-1653-47AF-B446-71401E6E48ED}"/>
    <hyperlink ref="E435" r:id="rId98" xr:uid="{BC6EE9A1-B7F8-4272-BCAD-12EE222013E3}"/>
    <hyperlink ref="E432" r:id="rId99" xr:uid="{9F7754FE-F676-434A-902D-458C8545CC24}"/>
    <hyperlink ref="E429" r:id="rId100" xr:uid="{D711FF00-0207-4165-B534-B37246A0002D}"/>
    <hyperlink ref="E426" r:id="rId101" xr:uid="{5828DA3B-6EB8-4F4F-A9AC-D42FA136D406}"/>
    <hyperlink ref="E420" r:id="rId102" xr:uid="{0A80E7B3-CAD5-497C-8864-65B138539EA0}"/>
    <hyperlink ref="E417" r:id="rId103" xr:uid="{EF43CEBF-EABF-4486-88AE-AAAF3FF2433E}"/>
    <hyperlink ref="E410" r:id="rId104" xr:uid="{B67FBAED-16B0-49AC-9439-CCE7A95E9A8B}"/>
    <hyperlink ref="E452" r:id="rId105" xr:uid="{6DCCECBB-8311-425A-97D9-F3749B08142C}"/>
  </hyperlinks>
  <pageMargins left="0.7" right="0.7" top="0.75" bottom="0.75" header="0.3" footer="0.3"/>
  <pageSetup paperSize="9" orientation="portrait" r:id="rId106"/>
  <legacyDrawing r:id="rId10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topLeftCell="A2" zoomScaleNormal="100" workbookViewId="0">
      <selection activeCell="B53" sqref="B53"/>
    </sheetView>
  </sheetViews>
  <sheetFormatPr defaultColWidth="9.109375" defaultRowHeight="12" customHeight="1" x14ac:dyDescent="0.25"/>
  <cols>
    <col min="1" max="1" width="16.6640625" style="3" customWidth="1"/>
    <col min="2" max="2" width="19.88671875" style="3" customWidth="1"/>
    <col min="3" max="3" width="15.6640625" style="3" customWidth="1"/>
    <col min="4" max="5" width="20.6640625" style="3" customWidth="1"/>
    <col min="6" max="6" width="15.6640625" style="3" customWidth="1"/>
    <col min="7" max="7" width="9.109375" style="3"/>
    <col min="8" max="8" width="19.109375" style="3" customWidth="1"/>
    <col min="9" max="9" width="10.109375" style="3" customWidth="1"/>
    <col min="10" max="10" width="19.109375" style="3" customWidth="1"/>
    <col min="11" max="11" width="27" style="3" customWidth="1"/>
    <col min="12" max="16384" width="9.109375" style="3"/>
  </cols>
  <sheetData>
    <row r="1" spans="1:11" s="6" customFormat="1" x14ac:dyDescent="0.25">
      <c r="A1" s="28" t="s">
        <v>36</v>
      </c>
      <c r="B1" s="58" t="s">
        <v>37</v>
      </c>
      <c r="C1" s="180" t="s">
        <v>5</v>
      </c>
      <c r="D1" s="180"/>
      <c r="E1" s="180"/>
      <c r="F1" s="180"/>
      <c r="H1" s="59" t="s">
        <v>143</v>
      </c>
      <c r="J1" s="59" t="s">
        <v>141</v>
      </c>
      <c r="K1" s="59" t="s">
        <v>151</v>
      </c>
    </row>
    <row r="2" spans="1:11" ht="12" customHeight="1" x14ac:dyDescent="0.25">
      <c r="A2" s="202" t="s">
        <v>144</v>
      </c>
      <c r="B2" s="47" t="s">
        <v>38</v>
      </c>
      <c r="C2" s="181"/>
      <c r="D2" s="182"/>
      <c r="E2" s="182"/>
      <c r="F2" s="183"/>
      <c r="H2" s="52" t="s">
        <v>199</v>
      </c>
      <c r="I2" s="8"/>
      <c r="J2" s="52" t="s">
        <v>152</v>
      </c>
      <c r="K2" s="53" t="s">
        <v>157</v>
      </c>
    </row>
    <row r="3" spans="1:11" ht="12" customHeight="1" x14ac:dyDescent="0.25">
      <c r="A3" s="202"/>
      <c r="B3" s="48" t="s">
        <v>168</v>
      </c>
      <c r="C3" s="181"/>
      <c r="D3" s="182"/>
      <c r="E3" s="182" t="s">
        <v>94</v>
      </c>
      <c r="F3" s="183"/>
      <c r="H3" s="54"/>
      <c r="I3" s="8"/>
      <c r="J3" s="54" t="s">
        <v>153</v>
      </c>
      <c r="K3" s="55" t="s">
        <v>156</v>
      </c>
    </row>
    <row r="4" spans="1:11" ht="12" customHeight="1" x14ac:dyDescent="0.25">
      <c r="A4" s="202"/>
      <c r="B4" s="49" t="s">
        <v>82</v>
      </c>
      <c r="C4" s="181"/>
      <c r="D4" s="182"/>
      <c r="E4" s="182"/>
      <c r="F4" s="183"/>
      <c r="H4" s="54"/>
      <c r="I4" s="8"/>
      <c r="J4" s="54" t="s">
        <v>154</v>
      </c>
      <c r="K4" s="55" t="s">
        <v>159</v>
      </c>
    </row>
    <row r="5" spans="1:11" ht="12" customHeight="1" x14ac:dyDescent="0.25">
      <c r="A5" s="202"/>
      <c r="B5" s="49" t="s">
        <v>91</v>
      </c>
      <c r="C5" s="181"/>
      <c r="D5" s="182"/>
      <c r="E5" s="182"/>
      <c r="F5" s="183"/>
      <c r="H5" s="54"/>
      <c r="I5" s="8"/>
      <c r="J5" s="54" t="s">
        <v>155</v>
      </c>
      <c r="K5" s="55" t="s">
        <v>158</v>
      </c>
    </row>
    <row r="6" spans="1:11" ht="12" customHeight="1" x14ac:dyDescent="0.25">
      <c r="A6" s="202"/>
      <c r="B6" s="49" t="s">
        <v>92</v>
      </c>
      <c r="C6" s="181"/>
      <c r="D6" s="182"/>
      <c r="E6" s="182"/>
      <c r="F6" s="183"/>
      <c r="H6" s="54"/>
      <c r="I6" s="8"/>
      <c r="J6" s="54"/>
      <c r="K6" s="54"/>
    </row>
    <row r="7" spans="1:11" ht="12" customHeight="1" x14ac:dyDescent="0.25">
      <c r="A7" s="202"/>
      <c r="B7" s="49" t="s">
        <v>140</v>
      </c>
      <c r="C7" s="181"/>
      <c r="D7" s="182"/>
      <c r="E7" s="182"/>
      <c r="F7" s="183"/>
      <c r="H7" s="54"/>
      <c r="I7" s="8"/>
      <c r="J7" s="54"/>
      <c r="K7" s="54"/>
    </row>
    <row r="8" spans="1:11" ht="12" customHeight="1" x14ac:dyDescent="0.25">
      <c r="A8" s="202"/>
      <c r="B8" s="49" t="s">
        <v>93</v>
      </c>
      <c r="C8" s="181"/>
      <c r="D8" s="182"/>
      <c r="E8" s="182"/>
      <c r="F8" s="183"/>
      <c r="H8" s="54"/>
      <c r="I8" s="8"/>
      <c r="J8" s="54"/>
      <c r="K8" s="54"/>
    </row>
    <row r="9" spans="1:11" ht="12" customHeight="1" x14ac:dyDescent="0.25">
      <c r="A9" s="202"/>
      <c r="B9" s="48"/>
      <c r="C9" s="181" t="s">
        <v>169</v>
      </c>
      <c r="D9" s="182"/>
      <c r="E9" s="182"/>
      <c r="F9" s="183"/>
      <c r="H9" s="54"/>
      <c r="I9" s="8"/>
      <c r="J9" s="54"/>
      <c r="K9" s="54"/>
    </row>
    <row r="10" spans="1:11" ht="12" customHeight="1" x14ac:dyDescent="0.25">
      <c r="A10" s="202"/>
      <c r="B10" s="48"/>
      <c r="C10" s="181" t="s">
        <v>169</v>
      </c>
      <c r="D10" s="182"/>
      <c r="E10" s="182"/>
      <c r="F10" s="183"/>
      <c r="H10" s="54"/>
      <c r="I10" s="8"/>
      <c r="J10" s="54"/>
      <c r="K10" s="54"/>
    </row>
    <row r="11" spans="1:11" ht="12" customHeight="1" x14ac:dyDescent="0.25">
      <c r="A11" s="190" t="s">
        <v>43</v>
      </c>
      <c r="B11" s="50" t="s">
        <v>171</v>
      </c>
      <c r="C11" s="200" t="s">
        <v>172</v>
      </c>
      <c r="D11" s="200"/>
      <c r="E11" s="200"/>
      <c r="F11" s="201"/>
      <c r="G11" s="5"/>
      <c r="H11" s="56"/>
      <c r="I11" s="8"/>
      <c r="J11" s="56"/>
      <c r="K11" s="56"/>
    </row>
    <row r="12" spans="1:11" ht="12" customHeight="1" x14ac:dyDescent="0.25">
      <c r="A12" s="190"/>
      <c r="B12" s="49" t="s">
        <v>200</v>
      </c>
      <c r="C12" s="198"/>
      <c r="D12" s="198"/>
      <c r="E12" s="198"/>
      <c r="F12" s="199"/>
      <c r="G12" s="5"/>
      <c r="H12" s="56"/>
      <c r="I12" s="8"/>
      <c r="J12" s="56"/>
      <c r="K12" s="56"/>
    </row>
    <row r="13" spans="1:11" ht="12" customHeight="1" x14ac:dyDescent="0.25">
      <c r="A13" s="190"/>
      <c r="B13" s="49" t="s">
        <v>201</v>
      </c>
      <c r="C13" s="182"/>
      <c r="D13" s="182"/>
      <c r="E13" s="182" t="s">
        <v>94</v>
      </c>
      <c r="F13" s="183"/>
      <c r="G13" s="5"/>
      <c r="H13" s="56"/>
      <c r="I13" s="8"/>
      <c r="J13" s="56"/>
      <c r="K13" s="56"/>
    </row>
    <row r="14" spans="1:11" ht="12" customHeight="1" x14ac:dyDescent="0.25">
      <c r="A14" s="190"/>
      <c r="B14" s="49" t="s">
        <v>21</v>
      </c>
      <c r="C14" s="182"/>
      <c r="D14" s="182"/>
      <c r="E14" s="182"/>
      <c r="F14" s="183"/>
      <c r="G14" s="5"/>
      <c r="H14" s="56"/>
      <c r="I14" s="8"/>
      <c r="J14" s="56"/>
      <c r="K14" s="56"/>
    </row>
    <row r="15" spans="1:11" ht="12" customHeight="1" x14ac:dyDescent="0.25">
      <c r="A15" s="190"/>
      <c r="B15" s="49" t="s">
        <v>53</v>
      </c>
      <c r="C15" s="182"/>
      <c r="D15" s="182"/>
      <c r="E15" s="182"/>
      <c r="F15" s="183"/>
      <c r="G15" s="5"/>
      <c r="H15" s="56"/>
      <c r="I15" s="8"/>
      <c r="J15" s="56"/>
      <c r="K15" s="56"/>
    </row>
    <row r="16" spans="1:11" ht="12" customHeight="1" x14ac:dyDescent="0.25">
      <c r="A16" s="190"/>
      <c r="B16" s="49" t="s">
        <v>50</v>
      </c>
      <c r="C16" s="182"/>
      <c r="D16" s="182"/>
      <c r="E16" s="182"/>
      <c r="F16" s="183"/>
      <c r="H16" s="54"/>
      <c r="I16" s="8"/>
      <c r="J16" s="54"/>
      <c r="K16" s="54"/>
    </row>
    <row r="17" spans="1:11" ht="12" customHeight="1" x14ac:dyDescent="0.25">
      <c r="A17" s="190"/>
      <c r="B17" s="49" t="s">
        <v>52</v>
      </c>
      <c r="C17" s="182"/>
      <c r="D17" s="182"/>
      <c r="E17" s="182"/>
      <c r="F17" s="183"/>
      <c r="H17" s="54"/>
      <c r="I17" s="8"/>
      <c r="J17" s="54"/>
      <c r="K17" s="54"/>
    </row>
    <row r="18" spans="1:11" ht="12" customHeight="1" x14ac:dyDescent="0.25">
      <c r="A18" s="190"/>
      <c r="B18" s="49" t="s">
        <v>90</v>
      </c>
      <c r="C18" s="182"/>
      <c r="D18" s="182"/>
      <c r="E18" s="182"/>
      <c r="F18" s="183"/>
      <c r="H18" s="54"/>
      <c r="I18" s="8"/>
      <c r="J18" s="54"/>
      <c r="K18" s="54"/>
    </row>
    <row r="19" spans="1:11" ht="12" customHeight="1" x14ac:dyDescent="0.25">
      <c r="A19" s="190"/>
      <c r="B19" s="49" t="s">
        <v>95</v>
      </c>
      <c r="C19" s="182"/>
      <c r="D19" s="182"/>
      <c r="E19" s="182"/>
      <c r="F19" s="183"/>
      <c r="H19" s="54"/>
      <c r="I19" s="8"/>
      <c r="J19" s="54"/>
      <c r="K19" s="54"/>
    </row>
    <row r="20" spans="1:11" ht="12" customHeight="1" x14ac:dyDescent="0.25">
      <c r="A20" s="190"/>
      <c r="B20" s="48"/>
      <c r="C20" s="182" t="s">
        <v>170</v>
      </c>
      <c r="D20" s="182"/>
      <c r="E20" s="182"/>
      <c r="F20" s="183"/>
      <c r="H20" s="54"/>
      <c r="I20" s="8"/>
      <c r="J20" s="54"/>
      <c r="K20" s="54"/>
    </row>
    <row r="21" spans="1:11" ht="12" customHeight="1" x14ac:dyDescent="0.25">
      <c r="A21" s="190"/>
      <c r="B21" s="51"/>
      <c r="C21" s="188" t="s">
        <v>170</v>
      </c>
      <c r="D21" s="188"/>
      <c r="E21" s="188"/>
      <c r="F21" s="189"/>
      <c r="H21" s="54"/>
      <c r="I21" s="8"/>
      <c r="J21" s="54"/>
      <c r="K21" s="54"/>
    </row>
    <row r="22" spans="1:11" ht="12" customHeight="1" x14ac:dyDescent="0.25">
      <c r="A22" s="191" t="s">
        <v>39</v>
      </c>
      <c r="B22" s="192"/>
      <c r="C22" s="193"/>
      <c r="D22" s="193"/>
      <c r="E22" s="193"/>
      <c r="F22" s="194"/>
      <c r="H22" s="54"/>
      <c r="I22" s="8"/>
      <c r="J22" s="54"/>
      <c r="K22" s="54"/>
    </row>
    <row r="23" spans="1:11" ht="12" customHeight="1" x14ac:dyDescent="0.25">
      <c r="A23" s="195"/>
      <c r="B23" s="196"/>
      <c r="C23" s="196"/>
      <c r="D23" s="196"/>
      <c r="E23" s="196"/>
      <c r="F23" s="197"/>
      <c r="H23" s="57"/>
      <c r="I23" s="8"/>
      <c r="J23" s="57"/>
      <c r="K23" s="57"/>
    </row>
    <row r="24" spans="1:11" ht="12" customHeight="1" x14ac:dyDescent="0.25">
      <c r="A24" s="1"/>
      <c r="B24" s="1"/>
      <c r="C24" s="1"/>
      <c r="D24" s="1"/>
      <c r="E24" s="1" t="s">
        <v>40</v>
      </c>
      <c r="F24" s="1"/>
      <c r="H24" s="8"/>
      <c r="I24" s="8"/>
      <c r="J24" s="8"/>
      <c r="K24" s="8"/>
    </row>
    <row r="25" spans="1:11" ht="12" customHeight="1" x14ac:dyDescent="0.25">
      <c r="A25" s="1"/>
      <c r="B25" s="1"/>
      <c r="C25" s="1"/>
      <c r="D25" s="1"/>
      <c r="E25" s="1"/>
      <c r="F25" s="1"/>
    </row>
    <row r="26" spans="1:11" s="6" customFormat="1" ht="12" customHeight="1" x14ac:dyDescent="0.25">
      <c r="A26" s="186" t="s">
        <v>41</v>
      </c>
      <c r="B26" s="187"/>
      <c r="C26" s="75"/>
      <c r="D26" s="75"/>
      <c r="E26" s="75"/>
      <c r="F26" s="76"/>
    </row>
    <row r="27" spans="1:11" ht="12" customHeight="1" x14ac:dyDescent="0.25">
      <c r="A27" s="60" t="s">
        <v>42</v>
      </c>
      <c r="B27" s="61" t="s">
        <v>38</v>
      </c>
      <c r="C27" s="61"/>
      <c r="D27" s="61"/>
      <c r="E27" s="61"/>
      <c r="F27" s="62"/>
    </row>
    <row r="28" spans="1:11" ht="12" customHeight="1" x14ac:dyDescent="0.25">
      <c r="A28" s="60" t="s">
        <v>43</v>
      </c>
      <c r="B28" s="61" t="s">
        <v>26</v>
      </c>
      <c r="C28" s="61"/>
      <c r="D28" s="61"/>
      <c r="E28" s="61"/>
      <c r="F28" s="62"/>
    </row>
    <row r="29" spans="1:11" s="6" customFormat="1" ht="12" customHeight="1" x14ac:dyDescent="0.25">
      <c r="A29" s="184" t="s">
        <v>44</v>
      </c>
      <c r="B29" s="185"/>
      <c r="C29" s="77"/>
      <c r="D29" s="77"/>
      <c r="E29" s="77"/>
      <c r="F29" s="78"/>
    </row>
    <row r="30" spans="1:11" s="6" customFormat="1" ht="12" customHeight="1" x14ac:dyDescent="0.25">
      <c r="A30" s="72" t="s">
        <v>42</v>
      </c>
      <c r="B30" s="73" t="s">
        <v>43</v>
      </c>
      <c r="C30" s="73" t="s">
        <v>45</v>
      </c>
      <c r="D30" s="73" t="s">
        <v>46</v>
      </c>
      <c r="E30" s="73" t="s">
        <v>2</v>
      </c>
      <c r="F30" s="74" t="s">
        <v>4</v>
      </c>
    </row>
    <row r="31" spans="1:11" ht="12" customHeight="1" x14ac:dyDescent="0.25">
      <c r="A31" s="63" t="s">
        <v>140</v>
      </c>
      <c r="B31" s="64" t="s">
        <v>171</v>
      </c>
      <c r="C31" s="65" t="s">
        <v>47</v>
      </c>
      <c r="D31" s="64" t="s">
        <v>81</v>
      </c>
      <c r="E31" s="64" t="s">
        <v>48</v>
      </c>
      <c r="F31" s="66" t="s">
        <v>148</v>
      </c>
    </row>
    <row r="32" spans="1:11" ht="12" customHeight="1" x14ac:dyDescent="0.25">
      <c r="A32" s="63" t="s">
        <v>38</v>
      </c>
      <c r="B32" s="64" t="s">
        <v>90</v>
      </c>
      <c r="C32" s="65" t="s">
        <v>47</v>
      </c>
      <c r="D32" s="64" t="s">
        <v>81</v>
      </c>
      <c r="E32" s="64" t="s">
        <v>48</v>
      </c>
      <c r="F32" s="66" t="s">
        <v>49</v>
      </c>
    </row>
    <row r="33" spans="1:6" ht="12" customHeight="1" x14ac:dyDescent="0.25">
      <c r="A33" s="63" t="s">
        <v>91</v>
      </c>
      <c r="B33" s="64" t="s">
        <v>52</v>
      </c>
      <c r="C33" s="65" t="s">
        <v>47</v>
      </c>
      <c r="D33" s="64" t="s">
        <v>81</v>
      </c>
      <c r="E33" s="64" t="s">
        <v>48</v>
      </c>
      <c r="F33" s="66" t="s">
        <v>51</v>
      </c>
    </row>
    <row r="34" spans="1:6" ht="12" customHeight="1" x14ac:dyDescent="0.25">
      <c r="A34" s="67" t="s">
        <v>168</v>
      </c>
      <c r="B34" s="68" t="s">
        <v>90</v>
      </c>
      <c r="C34" s="69" t="s">
        <v>47</v>
      </c>
      <c r="D34" s="68" t="s">
        <v>81</v>
      </c>
      <c r="E34" s="70">
        <v>41249</v>
      </c>
      <c r="F34" s="71" t="s">
        <v>148</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C20:F20"/>
    <mergeCell ref="C18:F18"/>
    <mergeCell ref="A2:A10"/>
    <mergeCell ref="C8:F8"/>
    <mergeCell ref="C10:F10"/>
    <mergeCell ref="C9:F9"/>
    <mergeCell ref="C3:F3"/>
    <mergeCell ref="C4:F4"/>
    <mergeCell ref="C5:F5"/>
    <mergeCell ref="C6:F6"/>
    <mergeCell ref="C7:F7"/>
    <mergeCell ref="C1:F1"/>
    <mergeCell ref="C2:F2"/>
    <mergeCell ref="A29:B29"/>
    <mergeCell ref="A26:B26"/>
    <mergeCell ref="C21:F21"/>
    <mergeCell ref="C13:F13"/>
    <mergeCell ref="C14:F14"/>
    <mergeCell ref="C15:F15"/>
    <mergeCell ref="C16:F16"/>
    <mergeCell ref="C17:F17"/>
    <mergeCell ref="A11:A21"/>
    <mergeCell ref="A22:F22"/>
    <mergeCell ref="A23:F23"/>
    <mergeCell ref="C12:F12"/>
    <mergeCell ref="C11:F11"/>
    <mergeCell ref="C19:F19"/>
  </mergeCells>
  <conditionalFormatting sqref="A1:XFD1048576">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B31:B34" xr:uid="{00000000-0002-0000-0300-000001000000}">
      <formula1>$B$11:$B$21</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F31:F34" xr:uid="{00000000-0002-0000-0300-000004000000}">
      <formula1>Quality_range</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e xmlns="2d3bff83-aaf7-4a57-ba7c-ec291736bba5">Active</Stat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2790D42-55E9-4C07-8B64-E13283677634}">
  <ds:schemaRefs>
    <ds:schemaRef ds:uri="http://schemas.microsoft.com/sharepoint/v3/contenttype/forms"/>
  </ds:schemaRefs>
</ds:datastoreItem>
</file>

<file path=customXml/itemProps2.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6898488-2560-46D1-8733-17206AC76EAC}">
  <ds:schemaRefs>
    <ds:schemaRef ds:uri="http://schemas.microsoft.com/office/2006/metadata/properties"/>
    <ds:schemaRef ds:uri="http://schemas.microsoft.com/office/infopath/2007/PartnerControls"/>
    <ds:schemaRef ds:uri="2d3bff83-aaf7-4a57-ba7c-ec291736bba5"/>
  </ds:schemaRefs>
</ds:datastoreItem>
</file>

<file path=customXml/itemProps4.xml><?xml version="1.0" encoding="utf-8"?>
<ds:datastoreItem xmlns:ds="http://schemas.openxmlformats.org/officeDocument/2006/customXml" ds:itemID="{69C6086F-61BE-4971-BFEB-BACEC1BEF246}">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Description</vt:lpstr>
      <vt:lpstr>Build Info</vt:lpstr>
      <vt:lpstr>Front End</vt:lpstr>
      <vt:lpstr>Testing Plan</vt:lpstr>
      <vt:lpstr>Browser_list</vt:lpstr>
      <vt:lpstr>Environment_OS</vt:lpstr>
      <vt:lpstr>Project_URL</vt:lpstr>
      <vt:lpstr>Quality_range</vt:lpstr>
      <vt:lpstr>Test_coverage</vt:lpstr>
      <vt:lpstr>Test_status</vt:lpstr>
      <vt:lpstr>Test_Team</vt:lpstr>
      <vt:lpstr>Test_types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Yakimova, Elena</dc:creator>
  <cp:keywords>DailyFitLog Acceptance sheet</cp:keywords>
  <cp:lastModifiedBy>Анна Плотникова</cp:lastModifiedBy>
  <cp:revision>1</cp:revision>
  <dcterms:created xsi:type="dcterms:W3CDTF">2007-06-26T08:13:00Z</dcterms:created>
  <dcterms:modified xsi:type="dcterms:W3CDTF">2022-12-14T23:53:46Z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ies>
</file>