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hsan\OneDrive\Desktop\Anum cv\ALEX DATA ANALYST\EXCEL\"/>
    </mc:Choice>
  </mc:AlternateContent>
  <bookViews>
    <workbookView xWindow="0" yWindow="0" windowWidth="21600" windowHeight="9165" activeTab="2"/>
  </bookViews>
  <sheets>
    <sheet name="bike_buyers Data" sheetId="1" r:id="rId1"/>
    <sheet name="Work Sheet" sheetId="2" r:id="rId2"/>
    <sheet name="Pivot Tables" sheetId="4" r:id="rId3"/>
    <sheet name="Dashboard" sheetId="3" r:id="rId4"/>
  </sheets>
  <definedNames>
    <definedName name="_xlnm._FilterDatabase" localSheetId="0" hidden="1">'bike_buyers Data'!$A$1:$M$1001</definedName>
    <definedName name="_xlnm._FilterDatabase" localSheetId="1" hidden="1">'Work Sheet'!$M$1:$M$1027</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38" i="2"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<sst xmlns="http://schemas.openxmlformats.org/spreadsheetml/2006/main" count="16267" uniqueCount="51">
  <si>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</si>
  <si>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</si>
  <si>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</si>
  <si>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</si>
  <si>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</si>
  <si>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</si>
  <si>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</si>
  <si>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</si>
  <si>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</si>
  <si>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</si>
  <si>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</si>
  <si>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</si>
  <si>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</si>
  <si>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</si>
  <si>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</si>
  <si>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</si>
  <si>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</si>
  <si>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</si>
  <si>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</si>
  <si>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</si>
  <si>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</si>
  <si>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</si>
  <si>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</si>
  <si>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</si>
  <si>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</si>
  <si>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</si>
  <si>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</si>
  <si>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</si>
  <si>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</si>
  <si>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</si>
  <si>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</si>
  <si>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</si>
  <si>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</si>
  <si>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</si>
  <si>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</si>
  <si>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</si>
  <si>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</si>
  <si>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</si>
  <si>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</si>
  <si>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</si>
  <si>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Categorized</t>
  </si>
  <si>
    <t>Row Labels</t>
  </si>
  <si>
    <t>Grand Total</t>
  </si>
  <si>
    <t>Count of Purchased Bike</t>
  </si>
  <si>
    <t>Column Labels</t>
  </si>
  <si>
    <t>Average of Income</t>
  </si>
  <si>
    <t>Old</t>
  </si>
  <si>
    <t>More than 10 Miles</t>
  </si>
  <si>
    <t>Adult</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</si>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</sst>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extLst>
            <c:ext xmlns:c16="http://schemas.microsoft.com/office/drawing/2014/chart" uri="{C3380CC4-5D6E-409C-BE32-E72D297353CC}">
              <c16:uniqueId val="{00000000-C467-4608-9A63-5D632748E77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C467-4608-9A63-5D632748E771}"/>
            </c:ext>
          </c:extLst>
        </c:ser>
        <c:dLbls>
          <c:showLegendKey val="0"/>
          <c:showVal val="0"/>
          <c:showCatName val="0"/>
          <c:showSerName val="0"/>
          <c:showPercent val="0"/>
          <c:showBubbleSize val="0"/>
        </c:dLbls>
        <c:gapWidth val="219"/>
        <c:overlap val="-27"/>
        <c:axId val="1902583855"/>
        <c:axId val="1902585519"/>
      </c:barChart>
      <c:catAx>
        <c:axId val="190258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01968503937004"/>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5519"/>
        <c:crosses val="autoZero"/>
        <c:auto val="1"/>
        <c:lblAlgn val="ctr"/>
        <c:lblOffset val="100"/>
        <c:noMultiLvlLbl val="0"/>
      </c:catAx>
      <c:valAx>
        <c:axId val="190258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bike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Tables'!$C$25:$C$26</c:f>
              <c:strCache>
                <c:ptCount val="1"/>
                <c:pt idx="0">
                  <c:v>No</c:v>
                </c:pt>
              </c:strCache>
            </c:strRef>
          </c:tx>
          <c:spPr>
            <a:ln w="28575" cap="rnd">
              <a:solidFill>
                <a:schemeClr val="accent1"/>
              </a:solidFill>
              <a:round/>
            </a:ln>
            <a:effectLst/>
          </c:spPr>
          <c:marker>
            <c:symbol val="none"/>
          </c:marker>
          <c:cat>
            <c:strRef>
              <c:f>'Pivot Tables'!$B$27:$B$32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385-4F77-95E4-EBE27EB00D23}"/>
            </c:ext>
          </c:extLst>
        </c:ser>
        <c:ser>
          <c:idx val="1"/>
          <c:order val="1"/>
          <c:tx>
            <c:strRef>
              <c:f>'Pivot Tables'!$D$25:$D$26</c:f>
              <c:strCache>
                <c:ptCount val="1"/>
                <c:pt idx="0">
                  <c:v>Yes</c:v>
                </c:pt>
              </c:strCache>
            </c:strRef>
          </c:tx>
          <c:spPr>
            <a:ln w="28575" cap="rnd">
              <a:solidFill>
                <a:schemeClr val="accent2"/>
              </a:solidFill>
              <a:round/>
            </a:ln>
            <a:effectLst/>
          </c:spPr>
          <c:marker>
            <c:symbol val="none"/>
          </c:marker>
          <c:cat>
            <c:strRef>
              <c:f>'Pivot Tables'!$B$27:$B$32</c:f>
              <c:strCache>
                <c:ptCount val="5"/>
                <c:pt idx="0">
                  <c:v>0-1 Miles</c:v>
                </c:pt>
                <c:pt idx="1">
                  <c:v>1-2 Miles</c:v>
                </c:pt>
                <c:pt idx="2">
                  <c:v>2-5 Miles</c:v>
                </c:pt>
                <c:pt idx="3">
                  <c:v>5-10 Miles</c:v>
                </c:pt>
                <c:pt idx="4">
                  <c:v>More than 10 Miles</c:v>
                </c:pt>
              </c:strCache>
            </c:strRef>
          </c:cat>
          <c:val>
            <c:numRef>
              <c:f>'Pivot Tables'!$D$27:$D$32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385-4F77-95E4-EBE27EB00D23}"/>
            </c:ext>
          </c:extLst>
        </c:ser>
        <c:dLbls>
          <c:showLegendKey val="0"/>
          <c:showVal val="0"/>
          <c:showCatName val="0"/>
          <c:showSerName val="0"/>
          <c:showPercent val="0"/>
          <c:showBubbleSize val="0"/>
        </c:dLbls>
        <c:smooth val="0"/>
        <c:axId val="1902584687"/>
        <c:axId val="1902571791"/>
      </c:lineChart>
      <c:catAx>
        <c:axId val="190258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71791"/>
        <c:crosses val="autoZero"/>
        <c:auto val="1"/>
        <c:lblAlgn val="ctr"/>
        <c:lblOffset val="100"/>
        <c:noMultiLvlLbl val="0"/>
      </c:catAx>
      <c:valAx>
        <c:axId val="190257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4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6"/>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Old</c:v>
                </c:pt>
                <c:pt idx="1">
                  <c:v>Adult</c:v>
                </c:pt>
                <c:pt idx="2">
                  <c:v>Youth</c:v>
                </c:pt>
              </c:strCache>
            </c:strRef>
          </c:cat>
          <c:val>
            <c:numRef>
              <c:f>'Pivot Tables'!$B$48:$B$51</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41FD-49C9-A9FC-E69F8C4569FD}"/>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Old</c:v>
                </c:pt>
                <c:pt idx="1">
                  <c:v>Adult</c:v>
                </c:pt>
                <c:pt idx="2">
                  <c:v>Youth</c:v>
                </c:pt>
              </c:strCache>
            </c:strRef>
          </c:cat>
          <c:val>
            <c:numRef>
              <c:f>'Pivot Tables'!$C$48:$C$51</c:f>
              <c:numCache>
                <c:formatCode>General</c:formatCode>
                <c:ptCount val="3"/>
                <c:pt idx="0">
                  <c:v>31</c:v>
                </c:pt>
                <c:pt idx="1">
                  <c:v>194</c:v>
                </c:pt>
                <c:pt idx="2">
                  <c:v>25</c:v>
                </c:pt>
              </c:numCache>
            </c:numRef>
          </c:val>
          <c:smooth val="0"/>
          <c:extLst>
            <c:ext xmlns:c16="http://schemas.microsoft.com/office/drawing/2014/chart" uri="{C3380CC4-5D6E-409C-BE32-E72D297353CC}">
              <c16:uniqueId val="{00000001-41FD-49C9-A9FC-E69F8C4569FD}"/>
            </c:ext>
          </c:extLst>
        </c:ser>
        <c:dLbls>
          <c:showLegendKey val="0"/>
          <c:showVal val="0"/>
          <c:showCatName val="0"/>
          <c:showSerName val="0"/>
          <c:showPercent val="0"/>
          <c:showBubbleSize val="0"/>
        </c:dLbls>
        <c:marker val="1"/>
        <c:smooth val="0"/>
        <c:axId val="1370806879"/>
        <c:axId val="1370804799"/>
      </c:lineChart>
      <c:catAx>
        <c:axId val="137080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04799"/>
        <c:crosses val="autoZero"/>
        <c:auto val="1"/>
        <c:lblAlgn val="ctr"/>
        <c:lblOffset val="100"/>
        <c:noMultiLvlLbl val="0"/>
      </c:catAx>
      <c:valAx>
        <c:axId val="137080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0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51848.73949579832</c:v>
                </c:pt>
                <c:pt idx="1">
                  <c:v>50107.526881720427</c:v>
                </c:pt>
              </c:numCache>
            </c:numRef>
          </c:val>
          <c:extLst>
            <c:ext xmlns:c16="http://schemas.microsoft.com/office/drawing/2014/chart" uri="{C3380CC4-5D6E-409C-BE32-E72D297353CC}">
              <c16:uniqueId val="{00000000-6C10-4AF1-90B5-5AFEC065890A}"/>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52900.763358778626</c:v>
                </c:pt>
                <c:pt idx="1">
                  <c:v>58907.563025210082</c:v>
                </c:pt>
              </c:numCache>
            </c:numRef>
          </c:val>
          <c:extLst>
            <c:ext xmlns:c16="http://schemas.microsoft.com/office/drawing/2014/chart" uri="{C3380CC4-5D6E-409C-BE32-E72D297353CC}">
              <c16:uniqueId val="{00000001-6C10-4AF1-90B5-5AFEC065890A}"/>
            </c:ext>
          </c:extLst>
        </c:ser>
        <c:dLbls>
          <c:showLegendKey val="0"/>
          <c:showVal val="0"/>
          <c:showCatName val="0"/>
          <c:showSerName val="0"/>
          <c:showPercent val="0"/>
          <c:showBubbleSize val="0"/>
        </c:dLbls>
        <c:gapWidth val="219"/>
        <c:overlap val="-27"/>
        <c:axId val="1902583855"/>
        <c:axId val="1902585519"/>
      </c:barChart>
      <c:catAx>
        <c:axId val="190258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01968503937004"/>
              <c:y val="0.772270705745115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5519"/>
        <c:crosses val="autoZero"/>
        <c:auto val="1"/>
        <c:lblAlgn val="ctr"/>
        <c:lblOffset val="100"/>
        <c:noMultiLvlLbl val="0"/>
      </c:catAx>
      <c:valAx>
        <c:axId val="190258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3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Vs bike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Tables'!$C$25:$C$26</c:f>
              <c:strCache>
                <c:ptCount val="1"/>
                <c:pt idx="0">
                  <c:v>No</c:v>
                </c:pt>
              </c:strCache>
            </c:strRef>
          </c:tx>
          <c:spPr>
            <a:ln w="28575" cap="rnd">
              <a:solidFill>
                <a:schemeClr val="accent1"/>
              </a:solidFill>
              <a:round/>
            </a:ln>
            <a:effectLst/>
          </c:spPr>
          <c:marker>
            <c:symbol val="none"/>
          </c:marker>
          <c:cat>
            <c:strRef>
              <c:f>'Pivot Tables'!$B$27:$B$32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854-4411-85E5-F2C4DD5C1220}"/>
            </c:ext>
          </c:extLst>
        </c:ser>
        <c:ser>
          <c:idx val="1"/>
          <c:order val="1"/>
          <c:tx>
            <c:strRef>
              <c:f>'Pivot Tables'!$D$25:$D$26</c:f>
              <c:strCache>
                <c:ptCount val="1"/>
                <c:pt idx="0">
                  <c:v>Yes</c:v>
                </c:pt>
              </c:strCache>
            </c:strRef>
          </c:tx>
          <c:spPr>
            <a:ln w="28575" cap="rnd">
              <a:solidFill>
                <a:schemeClr val="accent2"/>
              </a:solidFill>
              <a:round/>
            </a:ln>
            <a:effectLst/>
          </c:spPr>
          <c:marker>
            <c:symbol val="none"/>
          </c:marker>
          <c:cat>
            <c:strRef>
              <c:f>'Pivot Tables'!$B$27:$B$32</c:f>
              <c:strCache>
                <c:ptCount val="5"/>
                <c:pt idx="0">
                  <c:v>0-1 Miles</c:v>
                </c:pt>
                <c:pt idx="1">
                  <c:v>1-2 Miles</c:v>
                </c:pt>
                <c:pt idx="2">
                  <c:v>2-5 Miles</c:v>
                </c:pt>
                <c:pt idx="3">
                  <c:v>5-10 Miles</c:v>
                </c:pt>
                <c:pt idx="4">
                  <c:v>More than 10 Miles</c:v>
                </c:pt>
              </c:strCache>
            </c:strRef>
          </c:cat>
          <c:val>
            <c:numRef>
              <c:f>'Pivot Tables'!$D$27:$D$32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854-4411-85E5-F2C4DD5C1220}"/>
            </c:ext>
          </c:extLst>
        </c:ser>
        <c:dLbls>
          <c:showLegendKey val="0"/>
          <c:showVal val="0"/>
          <c:showCatName val="0"/>
          <c:showSerName val="0"/>
          <c:showPercent val="0"/>
          <c:showBubbleSize val="0"/>
        </c:dLbls>
        <c:smooth val="0"/>
        <c:axId val="1902584687"/>
        <c:axId val="1902571791"/>
      </c:lineChart>
      <c:catAx>
        <c:axId val="190258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71791"/>
        <c:crosses val="autoZero"/>
        <c:auto val="1"/>
        <c:lblAlgn val="ctr"/>
        <c:lblOffset val="100"/>
        <c:noMultiLvlLbl val="0"/>
      </c:catAx>
      <c:valAx>
        <c:axId val="1902571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84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8"/>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Tables'!$A$48:$A$51</c:f>
              <c:strCache>
                <c:ptCount val="3"/>
                <c:pt idx="0">
                  <c:v>Old</c:v>
                </c:pt>
                <c:pt idx="1">
                  <c:v>Adult</c:v>
                </c:pt>
                <c:pt idx="2">
                  <c:v>Youth</c:v>
                </c:pt>
              </c:strCache>
            </c:strRef>
          </c:cat>
          <c:val>
            <c:numRef>
              <c:f>'Pivot Tables'!$B$48:$B$51</c:f>
              <c:numCache>
                <c:formatCode>General</c:formatCode>
                <c:ptCount val="3"/>
                <c:pt idx="0">
                  <c:v>34</c:v>
                </c:pt>
                <c:pt idx="1">
                  <c:v>131</c:v>
                </c:pt>
                <c:pt idx="2">
                  <c:v>47</c:v>
                </c:pt>
              </c:numCache>
            </c:numRef>
          </c:val>
          <c:smooth val="0"/>
          <c:extLst>
            <c:ext xmlns:c16="http://schemas.microsoft.com/office/drawing/2014/chart" uri="{C3380CC4-5D6E-409C-BE32-E72D297353CC}">
              <c16:uniqueId val="{00000000-30DB-4A70-9293-0F8879AC6C7B}"/>
            </c:ext>
          </c:extLst>
        </c:ser>
        <c:ser>
          <c:idx val="1"/>
          <c:order val="1"/>
          <c:tx>
            <c:strRef>
              <c:f>'Pivot Tables'!$C$46:$C$47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Tables'!$A$48:$A$51</c:f>
              <c:strCache>
                <c:ptCount val="3"/>
                <c:pt idx="0">
                  <c:v>Old</c:v>
                </c:pt>
                <c:pt idx="1">
                  <c:v>Adult</c:v>
                </c:pt>
                <c:pt idx="2">
                  <c:v>Youth</c:v>
                </c:pt>
              </c:strCache>
            </c:strRef>
          </c:cat>
          <c:val>
            <c:numRef>
              <c:f>'Pivot Tables'!$C$48:$C$51</c:f>
              <c:numCache>
                <c:formatCode>General</c:formatCode>
                <c:ptCount val="3"/>
                <c:pt idx="0">
                  <c:v>31</c:v>
                </c:pt>
                <c:pt idx="1">
                  <c:v>194</c:v>
                </c:pt>
                <c:pt idx="2">
                  <c:v>25</c:v>
                </c:pt>
              </c:numCache>
            </c:numRef>
          </c:val>
          <c:smooth val="0"/>
          <c:extLst>
            <c:ext xmlns:c16="http://schemas.microsoft.com/office/drawing/2014/chart" uri="{C3380CC4-5D6E-409C-BE32-E72D297353CC}">
              <c16:uniqueId val="{00000001-30DB-4A70-9293-0F8879AC6C7B}"/>
            </c:ext>
          </c:extLst>
        </c:ser>
        <c:dLbls>
          <c:showLegendKey val="0"/>
          <c:showVal val="0"/>
          <c:showCatName val="0"/>
          <c:showSerName val="0"/>
          <c:showPercent val="0"/>
          <c:showBubbleSize val="0"/>
        </c:dLbls>
        <c:marker val="1"/>
        <c:smooth val="0"/>
        <c:axId val="1370806879"/>
        <c:axId val="1370804799"/>
      </c:lineChart>
      <c:catAx>
        <c:axId val="137080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04799"/>
        <c:crosses val="autoZero"/>
        <c:auto val="1"/>
        <c:lblAlgn val="ctr"/>
        <c:lblOffset val="100"/>
        <c:noMultiLvlLbl val="0"/>
      </c:catAx>
      <c:valAx>
        <c:axId val="137080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806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745331</xdr:colOff>
      <xdr:row>5</xdr:row>
      <xdr:rowOff>178593</xdr:rowOff>
    </xdr:from>
    <xdr:to>
      <xdr:col>9</xdr:col>
      <xdr:colOff>402431</xdr:colOff>
      <xdr:row>21</xdr:row>
      <xdr:rowOff>26193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11905</xdr:colOff>
      <xdr:row>28</xdr:row>
      <xdr:rowOff>169068</xdr:rowOff>
    </xdr:from>
    <xdr:to>
      <xdr:col>13</xdr:col>
      <xdr:colOff>50005</xdr:colOff>
      <xdr:row>44</xdr:row>
      <xdr:rowOff>16668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473868</xdr:colOff>
      <xdr:row>52</xdr:row>
      <xdr:rowOff>7143</xdr:rowOff>
    </xdr:from>
    <xdr:to>
      <xdr:col>9</xdr:col>
      <xdr:colOff>385762</xdr:colOff>
      <xdr:row>64</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42862</xdr:rowOff>
    </xdr:from>
    <xdr:to>
      <xdr:col>9</xdr:col>
      <xdr:colOff>95250</xdr:colOff>
      <xdr:row>16</xdr:row>
      <xdr:rowOff>128588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509586</xdr:colOff>
      <xdr:row>16</xdr:row>
      <xdr:rowOff>119063</xdr:rowOff>
    </xdr:from>
    <xdr:to>
      <xdr:col>12</xdr:col>
      <xdr:colOff>547686</xdr:colOff>
      <xdr:row>31</xdr:row>
      <xdr:rowOff>147638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80963</xdr:colOff>
      <xdr:row>4</xdr:row>
      <xdr:rowOff>42862</xdr:rowOff>
    </xdr:from>
    <xdr:to>
      <xdr:col>15</xdr:col>
      <xdr:colOff>109538</xdr:colOff>
      <xdr:row>16</xdr:row>
      <xdr:rowOff>128587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4</xdr:row>
      <xdr:rowOff>66675</xdr:rowOff>
    </xdr:from>
    <xdr:to>
      <xdr:col>2</xdr:col>
      <xdr:colOff>609600</xdr:colOff>
      <xdr:row>9</xdr:row>
      <xdr:rowOff>119063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790575"/>
              <a:ext cx="1828800" cy="957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9</xdr:row>
      <xdr:rowOff>157164</xdr:rowOff>
    </xdr:from>
    <xdr:to>
      <xdr:col>2</xdr:col>
      <xdr:colOff>604837</xdr:colOff>
      <xdr:row>16</xdr:row>
      <xdr:rowOff>85727</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37" y="1785939"/>
              <a:ext cx="1828800" cy="1195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16</xdr:row>
      <xdr:rowOff>119062</xdr:rowOff>
    </xdr:from>
    <xdr:to>
      <xdr:col>2</xdr:col>
      <xdr:colOff>600075</xdr:colOff>
      <xdr:row>26</xdr:row>
      <xdr:rowOff>28575</xdr:rowOff>
    </xdr:to>
    <mc:AlternateContent xmlns:mc="http://schemas.openxmlformats.org/markup-compatibility/2006" xmlns:a14="http://schemas.microsoft.com/office/drawing/2010/main">
      <mc:Choice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66675" y="3014662"/>
              <a:ext cx="1828800" cy="1719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san" refreshedDate="45670.82960798611"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zed" numFmtId="0">
      <sharedItems count="5">
        <s v="Adult"/>
        <s v="Old"/>
        <s v="Youth"/>
        <s v="Adoles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6:D5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m="1" x="3"/>
        <item m="1" x="4"/>
        <item x="1"/>
        <item x="0"/>
        <item x="2"/>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25:E3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1"/>
    <pivotTable tabId="4" name="PivotTable2"/>
    <pivotTable tabId="4" name="PivotTable3"/>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 sqref="D1: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238" workbookViewId="0">
      <selection activeCell="J238" sqref="J1:J1048576"/>
    </sheetView>
  </sheetViews>
  <sheetFormatPr defaultColWidth="9.3984375" defaultRowHeight="14.25" x14ac:dyDescent="0.45"/>
  <cols>
    <col min="1" max="1" width="5.73046875" bestFit="1" customWidth="1"/>
    <col min="2" max="2" width="11.86328125" bestFit="1" customWidth="1"/>
    <col min="3" max="3" width="6.46484375" bestFit="1" customWidth="1"/>
    <col min="4" max="4" width="8.19921875" style="3" bestFit="1" customWidth="1"/>
    <col min="5" max="5" width="7.265625" bestFit="1" customWidth="1"/>
    <col min="6" max="6" width="15.59765625" bestFit="1" customWidth="1"/>
    <col min="7" max="7" width="12.265625" bestFit="1" customWidth="1"/>
    <col min="8" max="8" width="11.1328125" bestFit="1" customWidth="1"/>
    <col min="9" max="9" width="4.06640625" bestFit="1" customWidth="1"/>
    <col min="10" max="10" width="15.6640625" bestFit="1" customWidth="1"/>
    <col min="11" max="11" width="12.265625" bestFit="1" customWidth="1"/>
    <col min="12" max="12" width="3.73046875" bestFit="1" customWidth="1"/>
    <col min="13" max="13" width="18.6640625" customWidth="1"/>
    <col min="14" max="14" width="12.59765625" bestFit="1"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 t="shared" ref="M2:M65" si="0">IF(L2&lt;31, "Youth", IF(L2&lt;54, "Adult", "Old"))</f>
        <v>Adult</v>
      </c>
      <c r="N2" t="s">
        <v>18</v>
      </c>
    </row>
    <row r="3" spans="1:14" x14ac:dyDescent="0.45">
      <c r="A3">
        <v>24107</v>
      </c>
      <c r="B3" t="s">
        <v>36</v>
      </c>
      <c r="C3" t="s">
        <v>38</v>
      </c>
      <c r="D3" s="3">
        <v>30000</v>
      </c>
      <c r="E3">
        <v>3</v>
      </c>
      <c r="F3" t="s">
        <v>19</v>
      </c>
      <c r="G3" t="s">
        <v>20</v>
      </c>
      <c r="H3" t="s">
        <v>15</v>
      </c>
      <c r="I3">
        <v>1</v>
      </c>
      <c r="J3" t="s">
        <v>16</v>
      </c>
      <c r="K3" t="s">
        <v>17</v>
      </c>
      <c r="L3">
        <v>43</v>
      </c>
      <c r="M3" t="str">
        <f t="shared" si="0"/>
        <v>Adult</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Adult</v>
      </c>
      <c r="N5" t="s">
        <v>15</v>
      </c>
    </row>
    <row r="6" spans="1:14" x14ac:dyDescent="0.45">
      <c r="A6">
        <v>25597</v>
      </c>
      <c r="B6" t="s">
        <v>37</v>
      </c>
      <c r="C6" t="s">
        <v>38</v>
      </c>
      <c r="D6" s="3">
        <v>30000</v>
      </c>
      <c r="E6">
        <v>0</v>
      </c>
      <c r="F6" t="s">
        <v>13</v>
      </c>
      <c r="G6" t="s">
        <v>20</v>
      </c>
      <c r="H6" t="s">
        <v>18</v>
      </c>
      <c r="I6">
        <v>0</v>
      </c>
      <c r="J6" t="s">
        <v>16</v>
      </c>
      <c r="K6" t="s">
        <v>17</v>
      </c>
      <c r="L6">
        <v>36</v>
      </c>
      <c r="M6" t="str">
        <f t="shared" si="0"/>
        <v>Adult</v>
      </c>
      <c r="N6" t="s">
        <v>15</v>
      </c>
    </row>
    <row r="7" spans="1:14" x14ac:dyDescent="0.45">
      <c r="A7">
        <v>13507</v>
      </c>
      <c r="B7" t="s">
        <v>36</v>
      </c>
      <c r="C7" t="s">
        <v>39</v>
      </c>
      <c r="D7" s="3">
        <v>10000</v>
      </c>
      <c r="E7">
        <v>2</v>
      </c>
      <c r="F7" t="s">
        <v>19</v>
      </c>
      <c r="G7" t="s">
        <v>25</v>
      </c>
      <c r="H7" t="s">
        <v>15</v>
      </c>
      <c r="I7">
        <v>0</v>
      </c>
      <c r="J7" t="s">
        <v>26</v>
      </c>
      <c r="K7" t="s">
        <v>17</v>
      </c>
      <c r="L7">
        <v>50</v>
      </c>
      <c r="M7" t="str">
        <f t="shared" si="0"/>
        <v>Adult</v>
      </c>
      <c r="N7" t="s">
        <v>18</v>
      </c>
    </row>
    <row r="8" spans="1:14" x14ac:dyDescent="0.45">
      <c r="A8">
        <v>27974</v>
      </c>
      <c r="B8" t="s">
        <v>37</v>
      </c>
      <c r="C8" t="s">
        <v>38</v>
      </c>
      <c r="D8" s="3">
        <v>160000</v>
      </c>
      <c r="E8">
        <v>2</v>
      </c>
      <c r="F8" t="s">
        <v>27</v>
      </c>
      <c r="G8" t="s">
        <v>28</v>
      </c>
      <c r="H8" t="s">
        <v>15</v>
      </c>
      <c r="I8">
        <v>4</v>
      </c>
      <c r="J8" t="s">
        <v>16</v>
      </c>
      <c r="K8" t="s">
        <v>24</v>
      </c>
      <c r="L8">
        <v>33</v>
      </c>
      <c r="M8" t="str">
        <f t="shared" si="0"/>
        <v>Adult</v>
      </c>
      <c r="N8" t="s">
        <v>15</v>
      </c>
    </row>
    <row r="9" spans="1:14" x14ac:dyDescent="0.45">
      <c r="A9">
        <v>19364</v>
      </c>
      <c r="B9" t="s">
        <v>36</v>
      </c>
      <c r="C9" t="s">
        <v>38</v>
      </c>
      <c r="D9" s="3">
        <v>40000</v>
      </c>
      <c r="E9">
        <v>1</v>
      </c>
      <c r="F9" t="s">
        <v>13</v>
      </c>
      <c r="G9" t="s">
        <v>14</v>
      </c>
      <c r="H9" t="s">
        <v>15</v>
      </c>
      <c r="I9">
        <v>0</v>
      </c>
      <c r="J9" t="s">
        <v>16</v>
      </c>
      <c r="K9" t="s">
        <v>17</v>
      </c>
      <c r="L9">
        <v>43</v>
      </c>
      <c r="M9" t="str">
        <f t="shared" si="0"/>
        <v>Adult</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45">
      <c r="A13">
        <v>12697</v>
      </c>
      <c r="B13" t="s">
        <v>37</v>
      </c>
      <c r="C13" t="s">
        <v>39</v>
      </c>
      <c r="D13" s="3">
        <v>90000</v>
      </c>
      <c r="E13">
        <v>0</v>
      </c>
      <c r="F13" t="s">
        <v>13</v>
      </c>
      <c r="G13" t="s">
        <v>21</v>
      </c>
      <c r="H13" t="s">
        <v>18</v>
      </c>
      <c r="I13">
        <v>4</v>
      </c>
      <c r="J13" t="s">
        <v>47</v>
      </c>
      <c r="K13" t="s">
        <v>24</v>
      </c>
      <c r="L13">
        <v>36</v>
      </c>
      <c r="M13" t="str">
        <f t="shared" si="0"/>
        <v>Adult</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45">
      <c r="A23">
        <v>21564</v>
      </c>
      <c r="B23" t="s">
        <v>37</v>
      </c>
      <c r="C23" t="s">
        <v>39</v>
      </c>
      <c r="D23" s="3">
        <v>80000</v>
      </c>
      <c r="E23">
        <v>0</v>
      </c>
      <c r="F23" t="s">
        <v>13</v>
      </c>
      <c r="G23" t="s">
        <v>21</v>
      </c>
      <c r="H23" t="s">
        <v>15</v>
      </c>
      <c r="I23">
        <v>4</v>
      </c>
      <c r="J23" t="s">
        <v>47</v>
      </c>
      <c r="K23" t="s">
        <v>24</v>
      </c>
      <c r="L23">
        <v>35</v>
      </c>
      <c r="M23" t="str">
        <f t="shared" si="0"/>
        <v>Adult</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45">
      <c r="A53">
        <v>20619</v>
      </c>
      <c r="B53" t="s">
        <v>37</v>
      </c>
      <c r="C53" t="s">
        <v>38</v>
      </c>
      <c r="D53" s="3">
        <v>80000</v>
      </c>
      <c r="E53">
        <v>0</v>
      </c>
      <c r="F53" t="s">
        <v>13</v>
      </c>
      <c r="G53" t="s">
        <v>21</v>
      </c>
      <c r="H53" t="s">
        <v>18</v>
      </c>
      <c r="I53">
        <v>4</v>
      </c>
      <c r="J53" t="s">
        <v>47</v>
      </c>
      <c r="K53" t="s">
        <v>24</v>
      </c>
      <c r="L53">
        <v>35</v>
      </c>
      <c r="M53" t="str">
        <f t="shared" si="0"/>
        <v>Adult</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45">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45">
      <c r="A65">
        <v>16185</v>
      </c>
      <c r="B65" t="s">
        <v>37</v>
      </c>
      <c r="C65" t="s">
        <v>38</v>
      </c>
      <c r="D65" s="3">
        <v>60000</v>
      </c>
      <c r="E65">
        <v>4</v>
      </c>
      <c r="F65" t="s">
        <v>13</v>
      </c>
      <c r="G65" t="s">
        <v>21</v>
      </c>
      <c r="H65" t="s">
        <v>15</v>
      </c>
      <c r="I65">
        <v>3</v>
      </c>
      <c r="J65" t="s">
        <v>47</v>
      </c>
      <c r="K65" t="s">
        <v>24</v>
      </c>
      <c r="L65">
        <v>41</v>
      </c>
      <c r="M65" t="str">
        <f t="shared" si="0"/>
        <v>Adult</v>
      </c>
      <c r="N65" t="s">
        <v>18</v>
      </c>
    </row>
    <row r="66" spans="1:14" x14ac:dyDescent="0.45">
      <c r="A66">
        <v>14927</v>
      </c>
      <c r="B66" t="s">
        <v>36</v>
      </c>
      <c r="C66" t="s">
        <v>39</v>
      </c>
      <c r="D66" s="3">
        <v>30000</v>
      </c>
      <c r="E66">
        <v>1</v>
      </c>
      <c r="F66" t="s">
        <v>13</v>
      </c>
      <c r="G66" t="s">
        <v>20</v>
      </c>
      <c r="H66" t="s">
        <v>15</v>
      </c>
      <c r="I66">
        <v>0</v>
      </c>
      <c r="J66" t="s">
        <v>16</v>
      </c>
      <c r="K66" t="s">
        <v>17</v>
      </c>
      <c r="L66">
        <v>37</v>
      </c>
      <c r="M66" t="str">
        <f t="shared" ref="M66:M129" si="1">IF(L66&lt;31, "Youth", IF(L66&lt;54, "Adult", "Old"))</f>
        <v>Adult</v>
      </c>
      <c r="N66" t="s">
        <v>15</v>
      </c>
    </row>
    <row r="67" spans="1:14" x14ac:dyDescent="0.4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45">
      <c r="A72">
        <v>14238</v>
      </c>
      <c r="B72" t="s">
        <v>36</v>
      </c>
      <c r="C72" t="s">
        <v>38</v>
      </c>
      <c r="D72" s="3">
        <v>120000</v>
      </c>
      <c r="E72">
        <v>0</v>
      </c>
      <c r="F72" t="s">
        <v>29</v>
      </c>
      <c r="G72" t="s">
        <v>21</v>
      </c>
      <c r="H72" t="s">
        <v>15</v>
      </c>
      <c r="I72">
        <v>4</v>
      </c>
      <c r="J72" t="s">
        <v>47</v>
      </c>
      <c r="K72" t="s">
        <v>24</v>
      </c>
      <c r="L72">
        <v>36</v>
      </c>
      <c r="M72" t="str">
        <f t="shared" si="1"/>
        <v>Adult</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45">
      <c r="A79">
        <v>27969</v>
      </c>
      <c r="B79" t="s">
        <v>36</v>
      </c>
      <c r="C79" t="s">
        <v>38</v>
      </c>
      <c r="D79" s="3">
        <v>80000</v>
      </c>
      <c r="E79">
        <v>0</v>
      </c>
      <c r="F79" t="s">
        <v>13</v>
      </c>
      <c r="G79" t="s">
        <v>21</v>
      </c>
      <c r="H79" t="s">
        <v>15</v>
      </c>
      <c r="I79">
        <v>2</v>
      </c>
      <c r="J79" t="s">
        <v>47</v>
      </c>
      <c r="K79" t="s">
        <v>24</v>
      </c>
      <c r="L79">
        <v>29</v>
      </c>
      <c r="M79" t="str">
        <f t="shared" si="1"/>
        <v>Youth</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45">
      <c r="A124">
        <v>12344</v>
      </c>
      <c r="B124" t="s">
        <v>37</v>
      </c>
      <c r="C124" t="s">
        <v>39</v>
      </c>
      <c r="D124" s="3">
        <v>80000</v>
      </c>
      <c r="E124">
        <v>0</v>
      </c>
      <c r="F124" t="s">
        <v>13</v>
      </c>
      <c r="G124" t="s">
        <v>21</v>
      </c>
      <c r="H124" t="s">
        <v>18</v>
      </c>
      <c r="I124">
        <v>3</v>
      </c>
      <c r="J124" t="s">
        <v>47</v>
      </c>
      <c r="K124" t="s">
        <v>24</v>
      </c>
      <c r="L124">
        <v>31</v>
      </c>
      <c r="M124" t="str">
        <f t="shared" si="1"/>
        <v>Adult</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ref="M130:M193" si="2">IF(L130&lt;31, "Youth", IF(L130&lt;54, "Adult", "Old"))</f>
        <v>Adult</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si="2"/>
        <v>Adult</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45">
      <c r="A145">
        <v>16614</v>
      </c>
      <c r="B145" t="s">
        <v>36</v>
      </c>
      <c r="C145" t="s">
        <v>39</v>
      </c>
      <c r="D145" s="3">
        <v>80000</v>
      </c>
      <c r="E145">
        <v>0</v>
      </c>
      <c r="F145" t="s">
        <v>13</v>
      </c>
      <c r="G145" t="s">
        <v>21</v>
      </c>
      <c r="H145" t="s">
        <v>15</v>
      </c>
      <c r="I145">
        <v>3</v>
      </c>
      <c r="J145" t="s">
        <v>47</v>
      </c>
      <c r="K145" t="s">
        <v>24</v>
      </c>
      <c r="L145">
        <v>32</v>
      </c>
      <c r="M145" t="str">
        <f t="shared" si="2"/>
        <v>Adult</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45">
      <c r="A169">
        <v>14233</v>
      </c>
      <c r="B169" t="s">
        <v>37</v>
      </c>
      <c r="C169" t="s">
        <v>38</v>
      </c>
      <c r="D169" s="3">
        <v>100000</v>
      </c>
      <c r="E169">
        <v>0</v>
      </c>
      <c r="F169" t="s">
        <v>27</v>
      </c>
      <c r="G169" t="s">
        <v>28</v>
      </c>
      <c r="H169" t="s">
        <v>15</v>
      </c>
      <c r="I169">
        <v>3</v>
      </c>
      <c r="J169" t="s">
        <v>47</v>
      </c>
      <c r="K169" t="s">
        <v>24</v>
      </c>
      <c r="L169">
        <v>35</v>
      </c>
      <c r="M169" t="str">
        <f t="shared" si="2"/>
        <v>Adult</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4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47</v>
      </c>
      <c r="K190" t="s">
        <v>24</v>
      </c>
      <c r="L190">
        <v>32</v>
      </c>
      <c r="M190" t="str">
        <f t="shared" si="2"/>
        <v>Adult</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45">
      <c r="A194">
        <v>15682</v>
      </c>
      <c r="B194" t="s">
        <v>37</v>
      </c>
      <c r="C194" t="s">
        <v>39</v>
      </c>
      <c r="D194" s="3">
        <v>80000</v>
      </c>
      <c r="E194">
        <v>5</v>
      </c>
      <c r="F194" t="s">
        <v>13</v>
      </c>
      <c r="G194" t="s">
        <v>28</v>
      </c>
      <c r="H194" t="s">
        <v>15</v>
      </c>
      <c r="I194">
        <v>2</v>
      </c>
      <c r="J194" t="s">
        <v>47</v>
      </c>
      <c r="K194" t="s">
        <v>17</v>
      </c>
      <c r="L194">
        <v>62</v>
      </c>
      <c r="M194" t="str">
        <f t="shared" ref="M194:M257" si="3">IF(L194&lt;31, "Youth", IF(L194&lt;54, "Adult", "Old"))</f>
        <v>Old</v>
      </c>
      <c r="N194" t="s">
        <v>18</v>
      </c>
    </row>
    <row r="195" spans="1:14" x14ac:dyDescent="0.45">
      <c r="A195">
        <v>26032</v>
      </c>
      <c r="B195" t="s">
        <v>36</v>
      </c>
      <c r="C195" t="s">
        <v>39</v>
      </c>
      <c r="D195" s="3">
        <v>70000</v>
      </c>
      <c r="E195">
        <v>5</v>
      </c>
      <c r="F195" t="s">
        <v>13</v>
      </c>
      <c r="G195" t="s">
        <v>21</v>
      </c>
      <c r="H195" t="s">
        <v>15</v>
      </c>
      <c r="I195">
        <v>4</v>
      </c>
      <c r="J195" t="s">
        <v>47</v>
      </c>
      <c r="K195" t="s">
        <v>24</v>
      </c>
      <c r="L195">
        <v>41</v>
      </c>
      <c r="M195" t="str">
        <f t="shared" si="3"/>
        <v>Adult</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45">
      <c r="A201">
        <v>11453</v>
      </c>
      <c r="B201" t="s">
        <v>37</v>
      </c>
      <c r="C201" t="s">
        <v>38</v>
      </c>
      <c r="D201" s="3">
        <v>80000</v>
      </c>
      <c r="E201">
        <v>0</v>
      </c>
      <c r="F201" t="s">
        <v>13</v>
      </c>
      <c r="G201" t="s">
        <v>21</v>
      </c>
      <c r="H201" t="s">
        <v>18</v>
      </c>
      <c r="I201">
        <v>3</v>
      </c>
      <c r="J201" t="s">
        <v>47</v>
      </c>
      <c r="K201" t="s">
        <v>24</v>
      </c>
      <c r="L201">
        <v>33</v>
      </c>
      <c r="M201" t="str">
        <f t="shared" si="3"/>
        <v>Adult</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4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45">
      <c r="A215">
        <v>11451</v>
      </c>
      <c r="B215" t="s">
        <v>37</v>
      </c>
      <c r="C215" t="s">
        <v>38</v>
      </c>
      <c r="D215" s="3">
        <v>70000</v>
      </c>
      <c r="E215">
        <v>0</v>
      </c>
      <c r="F215" t="s">
        <v>13</v>
      </c>
      <c r="G215" t="s">
        <v>21</v>
      </c>
      <c r="H215" t="s">
        <v>18</v>
      </c>
      <c r="I215">
        <v>4</v>
      </c>
      <c r="J215" t="s">
        <v>47</v>
      </c>
      <c r="K215" t="s">
        <v>24</v>
      </c>
      <c r="L215">
        <v>31</v>
      </c>
      <c r="M215" t="str">
        <f t="shared" si="3"/>
        <v>Adult</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45">
      <c r="A225">
        <v>18711</v>
      </c>
      <c r="B225" t="s">
        <v>37</v>
      </c>
      <c r="C225" t="s">
        <v>39</v>
      </c>
      <c r="D225" s="3">
        <v>70000</v>
      </c>
      <c r="E225">
        <v>5</v>
      </c>
      <c r="F225" t="s">
        <v>13</v>
      </c>
      <c r="G225" t="s">
        <v>21</v>
      </c>
      <c r="H225" t="s">
        <v>15</v>
      </c>
      <c r="I225">
        <v>4</v>
      </c>
      <c r="J225" t="s">
        <v>47</v>
      </c>
      <c r="K225" t="s">
        <v>24</v>
      </c>
      <c r="L225">
        <v>39</v>
      </c>
      <c r="M225" t="str">
        <f t="shared" si="3"/>
        <v>Adult</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4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45">
      <c r="A236">
        <v>24611</v>
      </c>
      <c r="B236" t="s">
        <v>37</v>
      </c>
      <c r="C236" t="s">
        <v>38</v>
      </c>
      <c r="D236" s="3">
        <v>90000</v>
      </c>
      <c r="E236">
        <v>0</v>
      </c>
      <c r="F236" t="s">
        <v>13</v>
      </c>
      <c r="G236" t="s">
        <v>21</v>
      </c>
      <c r="H236" t="s">
        <v>18</v>
      </c>
      <c r="I236">
        <v>4</v>
      </c>
      <c r="J236" t="s">
        <v>47</v>
      </c>
      <c r="K236" t="s">
        <v>24</v>
      </c>
      <c r="L236">
        <v>35</v>
      </c>
      <c r="M236" t="str">
        <f t="shared" si="3"/>
        <v>Adult</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45">
      <c r="A246">
        <v>19057</v>
      </c>
      <c r="B246" t="s">
        <v>36</v>
      </c>
      <c r="C246" t="s">
        <v>39</v>
      </c>
      <c r="D246" s="3">
        <v>120000</v>
      </c>
      <c r="E246">
        <v>3</v>
      </c>
      <c r="F246" t="s">
        <v>13</v>
      </c>
      <c r="G246" t="s">
        <v>28</v>
      </c>
      <c r="H246" t="s">
        <v>18</v>
      </c>
      <c r="I246">
        <v>2</v>
      </c>
      <c r="J246" t="s">
        <v>47</v>
      </c>
      <c r="K246" t="s">
        <v>17</v>
      </c>
      <c r="L246">
        <v>52</v>
      </c>
      <c r="M246" t="str">
        <f t="shared" si="3"/>
        <v>Adult</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45">
      <c r="A249">
        <v>21568</v>
      </c>
      <c r="B249" t="s">
        <v>36</v>
      </c>
      <c r="C249" t="s">
        <v>39</v>
      </c>
      <c r="D249" s="3">
        <v>100000</v>
      </c>
      <c r="E249">
        <v>0</v>
      </c>
      <c r="F249" t="s">
        <v>27</v>
      </c>
      <c r="G249" t="s">
        <v>28</v>
      </c>
      <c r="H249" t="s">
        <v>15</v>
      </c>
      <c r="I249">
        <v>4</v>
      </c>
      <c r="J249" t="s">
        <v>47</v>
      </c>
      <c r="K249" t="s">
        <v>24</v>
      </c>
      <c r="L249">
        <v>34</v>
      </c>
      <c r="M249" t="str">
        <f t="shared" si="3"/>
        <v>Adult</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4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ref="M258:M321" si="4">IF(L258&lt;31, "Youth", IF(L258&lt;54, "Adult", "Old"))</f>
        <v>Adult</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si="4"/>
        <v>Adult</v>
      </c>
      <c r="N259" t="s">
        <v>15</v>
      </c>
    </row>
    <row r="260" spans="1:14" x14ac:dyDescent="0.4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45">
      <c r="A265">
        <v>23419</v>
      </c>
      <c r="B265" t="s">
        <v>37</v>
      </c>
      <c r="C265" t="s">
        <v>39</v>
      </c>
      <c r="D265" s="3">
        <v>70000</v>
      </c>
      <c r="E265">
        <v>5</v>
      </c>
      <c r="F265" t="s">
        <v>13</v>
      </c>
      <c r="G265" t="s">
        <v>21</v>
      </c>
      <c r="H265" t="s">
        <v>15</v>
      </c>
      <c r="I265">
        <v>3</v>
      </c>
      <c r="J265" t="s">
        <v>47</v>
      </c>
      <c r="K265" t="s">
        <v>24</v>
      </c>
      <c r="L265">
        <v>39</v>
      </c>
      <c r="M265" t="str">
        <f t="shared" si="4"/>
        <v>Adult</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45">
      <c r="A280">
        <v>20625</v>
      </c>
      <c r="B280" t="s">
        <v>36</v>
      </c>
      <c r="C280" t="s">
        <v>38</v>
      </c>
      <c r="D280" s="3">
        <v>100000</v>
      </c>
      <c r="E280">
        <v>0</v>
      </c>
      <c r="F280" t="s">
        <v>27</v>
      </c>
      <c r="G280" t="s">
        <v>28</v>
      </c>
      <c r="H280" t="s">
        <v>15</v>
      </c>
      <c r="I280">
        <v>3</v>
      </c>
      <c r="J280" t="s">
        <v>47</v>
      </c>
      <c r="K280" t="s">
        <v>24</v>
      </c>
      <c r="L280">
        <v>35</v>
      </c>
      <c r="M280" t="str">
        <f t="shared" si="4"/>
        <v>Adult</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45">
      <c r="A297">
        <v>21557</v>
      </c>
      <c r="B297" t="s">
        <v>37</v>
      </c>
      <c r="C297" t="s">
        <v>39</v>
      </c>
      <c r="D297" s="3">
        <v>110000</v>
      </c>
      <c r="E297">
        <v>0</v>
      </c>
      <c r="F297" t="s">
        <v>19</v>
      </c>
      <c r="G297" t="s">
        <v>28</v>
      </c>
      <c r="H297" t="s">
        <v>15</v>
      </c>
      <c r="I297">
        <v>3</v>
      </c>
      <c r="J297" t="s">
        <v>47</v>
      </c>
      <c r="K297" t="s">
        <v>24</v>
      </c>
      <c r="L297">
        <v>32</v>
      </c>
      <c r="M297" t="str">
        <f t="shared" si="4"/>
        <v>Adult</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45">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ref="M322:M385" si="5">IF(L322&lt;31, "Youth", IF(L322&lt;54, "Adult", "Old"))</f>
        <v>Adult</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si="5"/>
        <v>Adult</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4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47</v>
      </c>
      <c r="K332" t="s">
        <v>24</v>
      </c>
      <c r="L332">
        <v>32</v>
      </c>
      <c r="M332" t="str">
        <f t="shared" si="5"/>
        <v>Adult</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45">
      <c r="A357">
        <v>17238</v>
      </c>
      <c r="B357" t="s">
        <v>37</v>
      </c>
      <c r="C357" t="s">
        <v>38</v>
      </c>
      <c r="D357" s="3">
        <v>80000</v>
      </c>
      <c r="E357">
        <v>0</v>
      </c>
      <c r="F357" t="s">
        <v>13</v>
      </c>
      <c r="G357" t="s">
        <v>21</v>
      </c>
      <c r="H357" t="s">
        <v>15</v>
      </c>
      <c r="I357">
        <v>3</v>
      </c>
      <c r="J357" t="s">
        <v>47</v>
      </c>
      <c r="K357" t="s">
        <v>24</v>
      </c>
      <c r="L357">
        <v>32</v>
      </c>
      <c r="M357" t="str">
        <f t="shared" si="5"/>
        <v>Adult</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47</v>
      </c>
      <c r="K361" t="s">
        <v>24</v>
      </c>
      <c r="L361">
        <v>30</v>
      </c>
      <c r="M361" t="str">
        <f t="shared" si="5"/>
        <v>Youth</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45">
      <c r="A372">
        <v>17324</v>
      </c>
      <c r="B372" t="s">
        <v>36</v>
      </c>
      <c r="C372" t="s">
        <v>39</v>
      </c>
      <c r="D372" s="3">
        <v>100000</v>
      </c>
      <c r="E372">
        <v>4</v>
      </c>
      <c r="F372" t="s">
        <v>13</v>
      </c>
      <c r="G372" t="s">
        <v>21</v>
      </c>
      <c r="H372" t="s">
        <v>15</v>
      </c>
      <c r="I372">
        <v>1</v>
      </c>
      <c r="J372" t="s">
        <v>47</v>
      </c>
      <c r="K372" t="s">
        <v>24</v>
      </c>
      <c r="L372">
        <v>46</v>
      </c>
      <c r="M372" t="str">
        <f t="shared" si="5"/>
        <v>Adult</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45">
      <c r="A382">
        <v>13620</v>
      </c>
      <c r="B382" t="s">
        <v>37</v>
      </c>
      <c r="C382" t="s">
        <v>38</v>
      </c>
      <c r="D382" s="3">
        <v>70000</v>
      </c>
      <c r="E382">
        <v>0</v>
      </c>
      <c r="F382" t="s">
        <v>13</v>
      </c>
      <c r="G382" t="s">
        <v>21</v>
      </c>
      <c r="H382" t="s">
        <v>18</v>
      </c>
      <c r="I382">
        <v>3</v>
      </c>
      <c r="J382" t="s">
        <v>47</v>
      </c>
      <c r="K382" t="s">
        <v>24</v>
      </c>
      <c r="L382">
        <v>30</v>
      </c>
      <c r="M382" t="str">
        <f t="shared" si="5"/>
        <v>Youth</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47</v>
      </c>
      <c r="K384" t="s">
        <v>17</v>
      </c>
      <c r="L384">
        <v>53</v>
      </c>
      <c r="M384" t="str">
        <f t="shared" si="5"/>
        <v>Adult</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ref="M386:M449" si="6">IF(L386&lt;31, "Youth", IF(L386&lt;54, "Adult", "Old"))</f>
        <v>Youth</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si="6"/>
        <v>Adult</v>
      </c>
      <c r="N387" t="s">
        <v>18</v>
      </c>
    </row>
    <row r="388" spans="1:14" x14ac:dyDescent="0.45">
      <c r="A388">
        <v>28957</v>
      </c>
      <c r="B388" t="s">
        <v>37</v>
      </c>
      <c r="C388" t="s">
        <v>39</v>
      </c>
      <c r="D388" s="3">
        <v>120000</v>
      </c>
      <c r="E388">
        <v>0</v>
      </c>
      <c r="F388" t="s">
        <v>29</v>
      </c>
      <c r="G388" t="s">
        <v>21</v>
      </c>
      <c r="H388" t="s">
        <v>15</v>
      </c>
      <c r="I388">
        <v>4</v>
      </c>
      <c r="J388" t="s">
        <v>47</v>
      </c>
      <c r="K388" t="s">
        <v>24</v>
      </c>
      <c r="L388">
        <v>34</v>
      </c>
      <c r="M388" t="str">
        <f t="shared" si="6"/>
        <v>Adult</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45">
      <c r="A402">
        <v>25792</v>
      </c>
      <c r="B402" t="s">
        <v>37</v>
      </c>
      <c r="C402" t="s">
        <v>39</v>
      </c>
      <c r="D402" s="3">
        <v>110000</v>
      </c>
      <c r="E402">
        <v>3</v>
      </c>
      <c r="F402" t="s">
        <v>13</v>
      </c>
      <c r="G402" t="s">
        <v>28</v>
      </c>
      <c r="H402" t="s">
        <v>15</v>
      </c>
      <c r="I402">
        <v>4</v>
      </c>
      <c r="J402" t="s">
        <v>47</v>
      </c>
      <c r="K402" t="s">
        <v>17</v>
      </c>
      <c r="L402">
        <v>53</v>
      </c>
      <c r="M402" t="str">
        <f t="shared" si="6"/>
        <v>Adult</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4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45">
      <c r="A424">
        <v>24901</v>
      </c>
      <c r="B424" t="s">
        <v>37</v>
      </c>
      <c r="C424" t="s">
        <v>38</v>
      </c>
      <c r="D424" s="3">
        <v>110000</v>
      </c>
      <c r="E424">
        <v>0</v>
      </c>
      <c r="F424" t="s">
        <v>19</v>
      </c>
      <c r="G424" t="s">
        <v>28</v>
      </c>
      <c r="H424" t="s">
        <v>18</v>
      </c>
      <c r="I424">
        <v>3</v>
      </c>
      <c r="J424" t="s">
        <v>47</v>
      </c>
      <c r="K424" t="s">
        <v>24</v>
      </c>
      <c r="L424">
        <v>32</v>
      </c>
      <c r="M424" t="str">
        <f t="shared" si="6"/>
        <v>Adult</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45">
      <c r="A434">
        <v>21891</v>
      </c>
      <c r="B434" t="s">
        <v>36</v>
      </c>
      <c r="C434" t="s">
        <v>39</v>
      </c>
      <c r="D434" s="3">
        <v>110000</v>
      </c>
      <c r="E434">
        <v>0</v>
      </c>
      <c r="F434" t="s">
        <v>27</v>
      </c>
      <c r="G434" t="s">
        <v>28</v>
      </c>
      <c r="H434" t="s">
        <v>15</v>
      </c>
      <c r="I434">
        <v>3</v>
      </c>
      <c r="J434" t="s">
        <v>47</v>
      </c>
      <c r="K434" t="s">
        <v>24</v>
      </c>
      <c r="L434">
        <v>34</v>
      </c>
      <c r="M434" t="str">
        <f t="shared" si="6"/>
        <v>Adult</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45">
      <c r="A442">
        <v>21561</v>
      </c>
      <c r="B442" t="s">
        <v>37</v>
      </c>
      <c r="C442" t="s">
        <v>38</v>
      </c>
      <c r="D442" s="3">
        <v>90000</v>
      </c>
      <c r="E442">
        <v>0</v>
      </c>
      <c r="F442" t="s">
        <v>13</v>
      </c>
      <c r="G442" t="s">
        <v>21</v>
      </c>
      <c r="H442" t="s">
        <v>18</v>
      </c>
      <c r="I442">
        <v>3</v>
      </c>
      <c r="J442" t="s">
        <v>47</v>
      </c>
      <c r="K442" t="s">
        <v>24</v>
      </c>
      <c r="L442">
        <v>34</v>
      </c>
      <c r="M442" t="str">
        <f t="shared" si="6"/>
        <v>Adult</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45">
      <c r="A448">
        <v>14278</v>
      </c>
      <c r="B448" t="s">
        <v>36</v>
      </c>
      <c r="C448" t="s">
        <v>39</v>
      </c>
      <c r="D448" s="3">
        <v>130000</v>
      </c>
      <c r="E448">
        <v>0</v>
      </c>
      <c r="F448" t="s">
        <v>31</v>
      </c>
      <c r="G448" t="s">
        <v>28</v>
      </c>
      <c r="H448" t="s">
        <v>15</v>
      </c>
      <c r="I448">
        <v>1</v>
      </c>
      <c r="J448" t="s">
        <v>47</v>
      </c>
      <c r="K448" t="s">
        <v>24</v>
      </c>
      <c r="L448">
        <v>48</v>
      </c>
      <c r="M448" t="str">
        <f t="shared" si="6"/>
        <v>Adult</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ref="M450:M513" si="7">IF(L450&lt;31, "Youth", IF(L450&lt;54, "Adult", "Old"))</f>
        <v>Adult</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si="7"/>
        <v>Adult</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47</v>
      </c>
      <c r="K460" t="s">
        <v>24</v>
      </c>
      <c r="L460">
        <v>32</v>
      </c>
      <c r="M460" t="str">
        <f t="shared" si="7"/>
        <v>Adult</v>
      </c>
      <c r="N460" t="s">
        <v>15</v>
      </c>
    </row>
    <row r="461" spans="1:14" x14ac:dyDescent="0.45">
      <c r="A461">
        <v>21554</v>
      </c>
      <c r="B461" t="s">
        <v>37</v>
      </c>
      <c r="C461" t="s">
        <v>39</v>
      </c>
      <c r="D461" s="3">
        <v>80000</v>
      </c>
      <c r="E461">
        <v>0</v>
      </c>
      <c r="F461" t="s">
        <v>13</v>
      </c>
      <c r="G461" t="s">
        <v>21</v>
      </c>
      <c r="H461" t="s">
        <v>18</v>
      </c>
      <c r="I461">
        <v>3</v>
      </c>
      <c r="J461" t="s">
        <v>47</v>
      </c>
      <c r="K461" t="s">
        <v>24</v>
      </c>
      <c r="L461">
        <v>33</v>
      </c>
      <c r="M461" t="str">
        <f t="shared" si="7"/>
        <v>Adult</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4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4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4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ref="M514:M577" si="8">IF(L514&lt;31, "Youth", IF(L514&lt;54, "Adult", "Old"))</f>
        <v>Adult</v>
      </c>
      <c r="N514" t="s">
        <v>15</v>
      </c>
    </row>
    <row r="515" spans="1:14" x14ac:dyDescent="0.45">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4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4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4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47</v>
      </c>
      <c r="K537" t="s">
        <v>32</v>
      </c>
      <c r="L537">
        <v>41</v>
      </c>
      <c r="M537" t="str">
        <f t="shared" si="8"/>
        <v>Adult</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4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4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4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4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ref="M578:M641" si="9">IF(L578&lt;31, "Youth", IF(L578&lt;54, "Adult", "Old"))</f>
        <v>Adult</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si="9"/>
        <v>Adult</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4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4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45">
      <c r="A590">
        <v>16871</v>
      </c>
      <c r="B590" t="s">
        <v>36</v>
      </c>
      <c r="C590" t="s">
        <v>39</v>
      </c>
      <c r="D590" s="3">
        <v>90000</v>
      </c>
      <c r="E590">
        <v>2</v>
      </c>
      <c r="F590" t="s">
        <v>27</v>
      </c>
      <c r="G590" t="s">
        <v>21</v>
      </c>
      <c r="H590" t="s">
        <v>15</v>
      </c>
      <c r="I590">
        <v>1</v>
      </c>
      <c r="J590" t="s">
        <v>47</v>
      </c>
      <c r="K590" t="s">
        <v>32</v>
      </c>
      <c r="L590">
        <v>51</v>
      </c>
      <c r="M590" t="str">
        <f t="shared" si="9"/>
        <v>Adult</v>
      </c>
      <c r="N590" t="s">
        <v>15</v>
      </c>
    </row>
    <row r="591" spans="1:14" x14ac:dyDescent="0.4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4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45">
      <c r="A609">
        <v>16145</v>
      </c>
      <c r="B609" t="s">
        <v>37</v>
      </c>
      <c r="C609" t="s">
        <v>39</v>
      </c>
      <c r="D609" s="3">
        <v>70000</v>
      </c>
      <c r="E609">
        <v>5</v>
      </c>
      <c r="F609" t="s">
        <v>31</v>
      </c>
      <c r="G609" t="s">
        <v>21</v>
      </c>
      <c r="H609" t="s">
        <v>15</v>
      </c>
      <c r="I609">
        <v>3</v>
      </c>
      <c r="J609" t="s">
        <v>47</v>
      </c>
      <c r="K609" t="s">
        <v>32</v>
      </c>
      <c r="L609">
        <v>46</v>
      </c>
      <c r="M609" t="str">
        <f t="shared" si="9"/>
        <v>Adult</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ref="M642:M705" si="10">IF(L642&lt;31, "Youth", IF(L642&lt;54, "Adult", "Old"))</f>
        <v>Old</v>
      </c>
      <c r="N642" t="s">
        <v>15</v>
      </c>
    </row>
    <row r="643" spans="1:14" x14ac:dyDescent="0.45">
      <c r="A643">
        <v>21441</v>
      </c>
      <c r="B643" t="s">
        <v>36</v>
      </c>
      <c r="C643" t="s">
        <v>38</v>
      </c>
      <c r="D643" s="3">
        <v>50000</v>
      </c>
      <c r="E643">
        <v>4</v>
      </c>
      <c r="F643" t="s">
        <v>13</v>
      </c>
      <c r="G643" t="s">
        <v>28</v>
      </c>
      <c r="H643" t="s">
        <v>15</v>
      </c>
      <c r="I643">
        <v>2</v>
      </c>
      <c r="J643" t="s">
        <v>47</v>
      </c>
      <c r="K643" t="s">
        <v>32</v>
      </c>
      <c r="L643">
        <v>64</v>
      </c>
      <c r="M643" t="str">
        <f t="shared" si="10"/>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45">
      <c r="A646">
        <v>23368</v>
      </c>
      <c r="B646" t="s">
        <v>36</v>
      </c>
      <c r="C646" t="s">
        <v>39</v>
      </c>
      <c r="D646" s="3">
        <v>60000</v>
      </c>
      <c r="E646">
        <v>5</v>
      </c>
      <c r="F646" t="s">
        <v>13</v>
      </c>
      <c r="G646" t="s">
        <v>14</v>
      </c>
      <c r="H646" t="s">
        <v>15</v>
      </c>
      <c r="I646">
        <v>3</v>
      </c>
      <c r="J646" t="s">
        <v>47</v>
      </c>
      <c r="K646" t="s">
        <v>32</v>
      </c>
      <c r="L646">
        <v>41</v>
      </c>
      <c r="M646" t="str">
        <f t="shared" si="10"/>
        <v>Adult</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4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4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4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4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ref="M706:M769" si="11">IF(L706&lt;31, "Youth", IF(L706&lt;54, "Adult", "Old"))</f>
        <v>Adult</v>
      </c>
      <c r="N706" t="s">
        <v>15</v>
      </c>
    </row>
    <row r="707" spans="1:14" x14ac:dyDescent="0.4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4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4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4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4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4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4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45">
      <c r="A768">
        <v>14608</v>
      </c>
      <c r="B768" t="s">
        <v>36</v>
      </c>
      <c r="C768" t="s">
        <v>38</v>
      </c>
      <c r="D768" s="3">
        <v>50000</v>
      </c>
      <c r="E768">
        <v>4</v>
      </c>
      <c r="F768" t="s">
        <v>13</v>
      </c>
      <c r="G768" t="s">
        <v>14</v>
      </c>
      <c r="H768" t="s">
        <v>15</v>
      </c>
      <c r="I768">
        <v>3</v>
      </c>
      <c r="J768" t="s">
        <v>47</v>
      </c>
      <c r="K768" t="s">
        <v>32</v>
      </c>
      <c r="L768">
        <v>42</v>
      </c>
      <c r="M768" t="str">
        <f t="shared" si="11"/>
        <v>Adult</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ref="M770:M833" si="12">IF(L770&lt;31, "Youth", IF(L770&lt;54, "Adult", "Old"))</f>
        <v>Adult</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si="12"/>
        <v>Adult</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45">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4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4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47</v>
      </c>
      <c r="K815" t="s">
        <v>32</v>
      </c>
      <c r="L815">
        <v>53</v>
      </c>
      <c r="M815" t="str">
        <f t="shared" si="12"/>
        <v>Adult</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ref="M834:M897" si="13">IF(L834&lt;31, "Youth", IF(L834&lt;54, "Adult", "Old"))</f>
        <v>Adult</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si="13"/>
        <v>Adult</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45">
      <c r="A842">
        <v>11233</v>
      </c>
      <c r="B842" t="s">
        <v>36</v>
      </c>
      <c r="C842" t="s">
        <v>38</v>
      </c>
      <c r="D842" s="3">
        <v>70000</v>
      </c>
      <c r="E842">
        <v>4</v>
      </c>
      <c r="F842" t="s">
        <v>19</v>
      </c>
      <c r="G842" t="s">
        <v>21</v>
      </c>
      <c r="H842" t="s">
        <v>15</v>
      </c>
      <c r="I842">
        <v>2</v>
      </c>
      <c r="J842" t="s">
        <v>47</v>
      </c>
      <c r="K842" t="s">
        <v>32</v>
      </c>
      <c r="L842">
        <v>53</v>
      </c>
      <c r="M842" t="str">
        <f t="shared" si="13"/>
        <v>Adult</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4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4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4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4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ref="M898:M961" si="14">IF(L898&lt;31, "Youth", IF(L898&lt;54, "Adult", "Old"))</f>
        <v>Adult</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si="14"/>
        <v>Youth</v>
      </c>
      <c r="N899" t="s">
        <v>18</v>
      </c>
    </row>
    <row r="900" spans="1:14" x14ac:dyDescent="0.4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47</v>
      </c>
      <c r="K901" t="s">
        <v>32</v>
      </c>
      <c r="L901">
        <v>46</v>
      </c>
      <c r="M901" t="str">
        <f t="shared" si="14"/>
        <v>Adult</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4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4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4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4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45">
      <c r="A932">
        <v>19543</v>
      </c>
      <c r="B932" t="s">
        <v>36</v>
      </c>
      <c r="C932" t="s">
        <v>38</v>
      </c>
      <c r="D932" s="3">
        <v>70000</v>
      </c>
      <c r="E932">
        <v>5</v>
      </c>
      <c r="F932" t="s">
        <v>31</v>
      </c>
      <c r="G932" t="s">
        <v>21</v>
      </c>
      <c r="H932" t="s">
        <v>18</v>
      </c>
      <c r="I932">
        <v>3</v>
      </c>
      <c r="J932" t="s">
        <v>47</v>
      </c>
      <c r="K932" t="s">
        <v>32</v>
      </c>
      <c r="L932">
        <v>47</v>
      </c>
      <c r="M932" t="str">
        <f t="shared" si="14"/>
        <v>Adult</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45">
      <c r="A951">
        <v>28056</v>
      </c>
      <c r="B951" t="s">
        <v>36</v>
      </c>
      <c r="C951" t="s">
        <v>38</v>
      </c>
      <c r="D951" s="3">
        <v>70000</v>
      </c>
      <c r="E951">
        <v>2</v>
      </c>
      <c r="F951" t="s">
        <v>29</v>
      </c>
      <c r="G951" t="s">
        <v>14</v>
      </c>
      <c r="H951" t="s">
        <v>15</v>
      </c>
      <c r="I951">
        <v>2</v>
      </c>
      <c r="J951" t="s">
        <v>47</v>
      </c>
      <c r="K951" t="s">
        <v>32</v>
      </c>
      <c r="L951">
        <v>53</v>
      </c>
      <c r="M951" t="str">
        <f t="shared" si="14"/>
        <v>Adult</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ref="M962:M1025" si="15">IF(L962&lt;31, "Youth", IF(L962&lt;54, "Adult", "Old"))</f>
        <v>Adult</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4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4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45">
      <c r="A982">
        <v>18594</v>
      </c>
      <c r="B982" t="s">
        <v>37</v>
      </c>
      <c r="C982" t="s">
        <v>39</v>
      </c>
      <c r="D982" s="3">
        <v>80000</v>
      </c>
      <c r="E982">
        <v>3</v>
      </c>
      <c r="F982" t="s">
        <v>13</v>
      </c>
      <c r="G982" t="s">
        <v>14</v>
      </c>
      <c r="H982" t="s">
        <v>15</v>
      </c>
      <c r="I982">
        <v>3</v>
      </c>
      <c r="J982" t="s">
        <v>47</v>
      </c>
      <c r="K982" t="s">
        <v>32</v>
      </c>
      <c r="L982">
        <v>40</v>
      </c>
      <c r="M982" t="str">
        <f t="shared" si="15"/>
        <v>Adult</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4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47</v>
      </c>
      <c r="K991" t="s">
        <v>32</v>
      </c>
      <c r="L991">
        <v>42</v>
      </c>
      <c r="M991" t="str">
        <f t="shared" si="15"/>
        <v>Adult</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45">
      <c r="A1001">
        <v>12121</v>
      </c>
      <c r="B1001" t="s">
        <v>37</v>
      </c>
      <c r="C1001" t="s">
        <v>38</v>
      </c>
      <c r="D1001" s="3">
        <v>60000</v>
      </c>
      <c r="E1001">
        <v>3</v>
      </c>
      <c r="F1001" t="s">
        <v>27</v>
      </c>
      <c r="G1001" t="s">
        <v>21</v>
      </c>
      <c r="H1001" t="s">
        <v>15</v>
      </c>
      <c r="I1001">
        <v>2</v>
      </c>
      <c r="J1001" t="s">
        <v>47</v>
      </c>
      <c r="K1001" t="s">
        <v>32</v>
      </c>
      <c r="L1001">
        <v>53</v>
      </c>
      <c r="M1001" t="str">
        <f t="shared" si="15"/>
        <v>Adult</v>
      </c>
      <c r="N1001" t="s">
        <v>15</v>
      </c>
    </row>
    <row r="1002" spans="1:14" x14ac:dyDescent="0.45">
      <c r="D1002"/>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autoFilter ref="M1:M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abSelected="1" workbookViewId="0">
      <selection activeCell="A46" sqref="A46"/>
    </sheetView>
  </sheetViews>
  <sheetFormatPr defaultRowHeight="14.25" x14ac:dyDescent="0.45"/>
  <cols>
    <col min="1" max="1" width="20.6640625" customWidth="1"/>
    <col min="2" max="2" width="14.73046875" customWidth="1"/>
    <col min="3" max="3" width="3.73046875" customWidth="1"/>
    <col min="4" max="4" width="10.19921875" customWidth="1"/>
    <col min="5" max="5" width="10.19921875" bestFit="1" customWidth="1"/>
  </cols>
  <sheetData>
    <row r="1" spans="1:4" x14ac:dyDescent="0.45">
      <c r="A1" s="4" t="s">
        <v>45</v>
      </c>
      <c r="B1" s="4" t="s">
        <v>44</v>
      </c>
    </row>
    <row r="2" spans="1:4" x14ac:dyDescent="0.45">
      <c r="A2" s="4" t="s">
        <v>41</v>
      </c>
      <c r="B2" t="s">
        <v>18</v>
      </c>
      <c r="C2" t="s">
        <v>15</v>
      </c>
      <c r="D2" t="s">
        <v>42</v>
      </c>
    </row>
    <row r="3" spans="1:4" x14ac:dyDescent="0.45">
      <c r="A3" s="6" t="s">
        <v>39</v>
      </c>
      <c r="B3" s="5">
        <v>51848.73949579832</v>
      </c>
      <c r="C3" s="5">
        <v>52900.763358778626</v>
      </c>
      <c r="D3" s="5">
        <v>52400</v>
      </c>
    </row>
    <row r="4" spans="1:4" x14ac:dyDescent="0.45">
      <c r="A4" s="6" t="s">
        <v>38</v>
      </c>
      <c r="B4" s="5">
        <v>50107.526881720427</v>
      </c>
      <c r="C4" s="5">
        <v>58907.563025210082</v>
      </c>
      <c r="D4" s="5">
        <v>55047.169811320753</v>
      </c>
    </row>
    <row r="5" spans="1:4" x14ac:dyDescent="0.45">
      <c r="A5" s="6" t="s">
        <v>42</v>
      </c>
      <c r="B5" s="5">
        <v>51084.905660377357</v>
      </c>
      <c r="C5" s="5">
        <v>55760</v>
      </c>
      <c r="D5" s="5">
        <v>53614.718614718615</v>
      </c>
    </row>
    <row r="25" spans="2:5" x14ac:dyDescent="0.45">
      <c r="B25" s="4" t="s">
        <v>43</v>
      </c>
      <c r="C25" s="4" t="s">
        <v>44</v>
      </c>
    </row>
    <row r="26" spans="2:5" x14ac:dyDescent="0.45">
      <c r="B26" s="4" t="s">
        <v>41</v>
      </c>
      <c r="C26" t="s">
        <v>18</v>
      </c>
      <c r="D26" t="s">
        <v>15</v>
      </c>
      <c r="E26" t="s">
        <v>42</v>
      </c>
    </row>
    <row r="27" spans="2:5" x14ac:dyDescent="0.45">
      <c r="B27" s="6" t="s">
        <v>16</v>
      </c>
      <c r="C27" s="5">
        <v>59</v>
      </c>
      <c r="D27" s="5">
        <v>102</v>
      </c>
      <c r="E27" s="5">
        <v>161</v>
      </c>
    </row>
    <row r="28" spans="2:5" x14ac:dyDescent="0.45">
      <c r="B28" s="6" t="s">
        <v>26</v>
      </c>
      <c r="C28" s="5">
        <v>42</v>
      </c>
      <c r="D28" s="5">
        <v>39</v>
      </c>
      <c r="E28" s="5">
        <v>81</v>
      </c>
    </row>
    <row r="29" spans="2:5" x14ac:dyDescent="0.45">
      <c r="B29" s="6" t="s">
        <v>22</v>
      </c>
      <c r="C29" s="5">
        <v>30</v>
      </c>
      <c r="D29" s="5">
        <v>51</v>
      </c>
      <c r="E29" s="5">
        <v>81</v>
      </c>
    </row>
    <row r="30" spans="2:5" x14ac:dyDescent="0.45">
      <c r="B30" s="6" t="s">
        <v>23</v>
      </c>
      <c r="C30" s="5">
        <v>53</v>
      </c>
      <c r="D30" s="5">
        <v>38</v>
      </c>
      <c r="E30" s="5">
        <v>91</v>
      </c>
    </row>
    <row r="31" spans="2:5" x14ac:dyDescent="0.45">
      <c r="B31" s="6" t="s">
        <v>47</v>
      </c>
      <c r="C31" s="5">
        <v>28</v>
      </c>
      <c r="D31" s="5">
        <v>20</v>
      </c>
      <c r="E31" s="5">
        <v>48</v>
      </c>
    </row>
    <row r="32" spans="2:5" x14ac:dyDescent="0.45">
      <c r="B32" s="6" t="s">
        <v>42</v>
      </c>
      <c r="C32" s="5">
        <v>212</v>
      </c>
      <c r="D32" s="5">
        <v>250</v>
      </c>
      <c r="E32" s="5">
        <v>462</v>
      </c>
    </row>
    <row r="46" spans="1:4" x14ac:dyDescent="0.45">
      <c r="A46" s="4" t="s">
        <v>43</v>
      </c>
      <c r="B46" s="4" t="s">
        <v>44</v>
      </c>
    </row>
    <row r="47" spans="1:4" x14ac:dyDescent="0.45">
      <c r="A47" s="4" t="s">
        <v>41</v>
      </c>
      <c r="B47" t="s">
        <v>18</v>
      </c>
      <c r="C47" t="s">
        <v>15</v>
      </c>
      <c r="D47" t="s">
        <v>42</v>
      </c>
    </row>
    <row r="48" spans="1:4" x14ac:dyDescent="0.45">
      <c r="A48" s="6" t="s">
        <v>46</v>
      </c>
      <c r="B48" s="5">
        <v>34</v>
      </c>
      <c r="C48" s="5">
        <v>31</v>
      </c>
      <c r="D48" s="5">
        <v>65</v>
      </c>
    </row>
    <row r="49" spans="1:4" x14ac:dyDescent="0.45">
      <c r="A49" s="6" t="s">
        <v>48</v>
      </c>
      <c r="B49" s="5">
        <v>131</v>
      </c>
      <c r="C49" s="5">
        <v>194</v>
      </c>
      <c r="D49" s="5">
        <v>325</v>
      </c>
    </row>
    <row r="50" spans="1:4" x14ac:dyDescent="0.45">
      <c r="A50" s="6" t="s">
        <v>49</v>
      </c>
      <c r="B50" s="5">
        <v>47</v>
      </c>
      <c r="C50" s="5">
        <v>25</v>
      </c>
      <c r="D50" s="5">
        <v>72</v>
      </c>
    </row>
    <row r="51" spans="1:4" x14ac:dyDescent="0.45">
      <c r="A51" s="6" t="s">
        <v>42</v>
      </c>
      <c r="B51" s="5">
        <v>212</v>
      </c>
      <c r="C51" s="5">
        <v>250</v>
      </c>
      <c r="D51"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showGridLines="0" workbookViewId="0">
      <selection activeCell="E22" sqref="E22"/>
    </sheetView>
  </sheetViews>
  <sheetFormatPr defaultRowHeight="14.25" x14ac:dyDescent="0.45"/>
  <sheetData>
    <row r="1" spans="1:9" x14ac:dyDescent="0.45">
      <c r="A1" s="7" t="s">
        <v>50</v>
      </c>
      <c r="B1" s="8"/>
      <c r="C1" s="8"/>
      <c r="D1" s="8"/>
      <c r="E1" s="8"/>
      <c r="F1" s="8"/>
      <c r="G1" s="8"/>
      <c r="H1" s="8"/>
      <c r="I1" s="8"/>
    </row>
    <row r="2" spans="1:9" x14ac:dyDescent="0.45">
      <c r="A2" s="8"/>
      <c r="B2" s="8"/>
      <c r="C2" s="8"/>
      <c r="D2" s="8"/>
      <c r="E2" s="8"/>
      <c r="F2" s="8"/>
      <c r="G2" s="8"/>
      <c r="H2" s="8"/>
      <c r="I2" s="8"/>
    </row>
    <row r="3" spans="1:9" x14ac:dyDescent="0.45">
      <c r="A3" s="8"/>
      <c r="B3" s="8"/>
      <c r="C3" s="8"/>
      <c r="D3" s="8"/>
      <c r="E3" s="8"/>
      <c r="F3" s="8"/>
      <c r="G3" s="8"/>
      <c r="H3" s="8"/>
      <c r="I3" s="8"/>
    </row>
    <row r="4" spans="1:9" x14ac:dyDescent="0.45">
      <c r="A4" s="8"/>
      <c r="B4" s="8"/>
      <c r="C4" s="8"/>
      <c r="D4" s="8"/>
      <c r="E4" s="8"/>
      <c r="F4" s="8"/>
      <c r="G4" s="8"/>
      <c r="H4" s="8"/>
      <c r="I4" s="8"/>
    </row>
  </sheetData>
  <mergeCells count="1">
    <mergeCell ref="A1:I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vt:lpstr>
      <vt:lpstr>Work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Ahsan</cp:lastModifiedBy>
  <dcterms:created xsi:type="dcterms:W3CDTF">2022-03-18T02:50:57Z</dcterms:created>
  <dcterms:modified xsi:type="dcterms:W3CDTF">2025-01-14T01:58:52Z</dcterms:modified>
</cp:coreProperties>
</file>