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506"/>
  <workbookPr codeName="ThisWorkbook" defaultThemeVersion="166925"/>
  <mc:AlternateContent xmlns:mc="http://schemas.openxmlformats.org/markup-compatibility/2006">
    <mc:Choice Requires="x15">
      <x15ac:absPath xmlns:x15ac="http://schemas.microsoft.com/office/spreadsheetml/2010/11/ac" url="https://itdvn-my.sharepoint.com/personal/ngoc_nguyen_itd_com_vn/Documents/ITD/6. KPI- OKR/2022/"/>
    </mc:Choice>
  </mc:AlternateContent>
  <xr:revisionPtr revIDLastSave="1" documentId="8_{49516CBB-F08B-495A-BA12-878DB86BD126}" xr6:coauthVersionLast="47" xr6:coauthVersionMax="47" xr10:uidLastSave="{FDBF98A5-95DD-45E9-A667-D047AD87F576}"/>
  <bookViews>
    <workbookView xWindow="-108" yWindow="-108" windowWidth="23256" windowHeight="12456" tabRatio="536" firstSheet="7" activeTab="7" xr2:uid="{00000000-000D-0000-FFFF-FFFF00000000}"/>
  </bookViews>
  <sheets>
    <sheet name="Nhi 6-7" sheetId="3" r:id="rId1"/>
    <sheet name="Mai 5-6" sheetId="4" r:id="rId2"/>
    <sheet name="Mai 7-9" sheetId="8" r:id="rId3"/>
    <sheet name="Thao 6-9" sheetId="5" r:id="rId4"/>
    <sheet name="Lien 6-9" sheetId="6" r:id="rId5"/>
    <sheet name="Ha 6-9" sheetId="13" r:id="rId6"/>
    <sheet name="Huong 7-9" sheetId="14" r:id="rId7"/>
    <sheet name="O kì 1 BNS" sheetId="11" r:id="rId8"/>
    <sheet name="KPI nam" sheetId="16" r:id="rId9"/>
  </sheets>
  <externalReferences>
    <externalReference r:id="rId10"/>
    <externalReference r:id="rId11"/>
    <externalReference r:id="rId12"/>
    <externalReference r:id="rId13"/>
  </externalReferences>
  <definedNames>
    <definedName name="_____BKD83" localSheetId="5">#REF!</definedName>
    <definedName name="_____BKD83" localSheetId="6">#REF!</definedName>
    <definedName name="_____BKD83" localSheetId="4">#REF!</definedName>
    <definedName name="_____BKD83" localSheetId="1">#REF!</definedName>
    <definedName name="_____BKD83" localSheetId="2">#REF!</definedName>
    <definedName name="_____BKD83" localSheetId="0">#REF!</definedName>
    <definedName name="_____BKD83" localSheetId="7">#REF!</definedName>
    <definedName name="_____BKD83" localSheetId="3">#REF!</definedName>
    <definedName name="_____BKD83">#REF!</definedName>
    <definedName name="____BKD83" localSheetId="5">#REF!</definedName>
    <definedName name="____BKD83" localSheetId="6">#REF!</definedName>
    <definedName name="____BKD83" localSheetId="4">#REF!</definedName>
    <definedName name="____BKD83" localSheetId="1">#REF!</definedName>
    <definedName name="____BKD83" localSheetId="2">#REF!</definedName>
    <definedName name="____BKD83" localSheetId="0">#REF!</definedName>
    <definedName name="____BKD83" localSheetId="7">#REF!</definedName>
    <definedName name="____BKD83" localSheetId="3">#REF!</definedName>
    <definedName name="____BKD83">#REF!</definedName>
    <definedName name="___BKD83" localSheetId="5">#REF!</definedName>
    <definedName name="___BKD83" localSheetId="6">#REF!</definedName>
    <definedName name="___BKD83" localSheetId="4">#REF!</definedName>
    <definedName name="___BKD83" localSheetId="1">#REF!</definedName>
    <definedName name="___BKD83" localSheetId="2">#REF!</definedName>
    <definedName name="___BKD83" localSheetId="0">#REF!</definedName>
    <definedName name="___BKD83" localSheetId="7">#REF!</definedName>
    <definedName name="___BKD83" localSheetId="3">#REF!</definedName>
    <definedName name="___BKD83">#REF!</definedName>
    <definedName name="__BKD83" localSheetId="5">#REF!</definedName>
    <definedName name="__BKD83" localSheetId="6">#REF!</definedName>
    <definedName name="__BKD83" localSheetId="4">#REF!</definedName>
    <definedName name="__BKD83" localSheetId="1">#REF!</definedName>
    <definedName name="__BKD83" localSheetId="2">#REF!</definedName>
    <definedName name="__BKD83" localSheetId="0">#REF!</definedName>
    <definedName name="__BKD83" localSheetId="7">#REF!</definedName>
    <definedName name="__BKD83" localSheetId="3">#REF!</definedName>
    <definedName name="__BKD83">#REF!</definedName>
    <definedName name="_BKD83" localSheetId="5">#REF!</definedName>
    <definedName name="_BKD83" localSheetId="6">#REF!</definedName>
    <definedName name="_BKD83" localSheetId="4">#REF!</definedName>
    <definedName name="_BKD83" localSheetId="1">#REF!</definedName>
    <definedName name="_BKD83" localSheetId="2">#REF!</definedName>
    <definedName name="_BKD83" localSheetId="0">#REF!</definedName>
    <definedName name="_BKD83" localSheetId="7">#REF!</definedName>
    <definedName name="_BKD83" localSheetId="3">#REF!</definedName>
    <definedName name="_BKD83">#REF!</definedName>
    <definedName name="a" localSheetId="5">'[1]MTL$-INTER'!#REF!</definedName>
    <definedName name="a" localSheetId="6">'[1]MTL$-INTER'!#REF!</definedName>
    <definedName name="a" localSheetId="4">'[2]MTL$-INTER'!#REF!</definedName>
    <definedName name="a" localSheetId="1">'[2]MTL$-INTER'!#REF!</definedName>
    <definedName name="a" localSheetId="2">'[2]MTL$-INTER'!#REF!</definedName>
    <definedName name="a" localSheetId="0">'[2]MTL$-INTER'!#REF!</definedName>
    <definedName name="a" localSheetId="7">'[2]MTL$-INTER'!#REF!</definedName>
    <definedName name="a" localSheetId="3">'[2]MTL$-INTER'!#REF!</definedName>
    <definedName name="a">'[2]MTL$-INTER'!#REF!</definedName>
    <definedName name="AAA" localSheetId="5">'[1]MTL$-INTER'!#REF!</definedName>
    <definedName name="AAA" localSheetId="6">'[1]MTL$-INTER'!#REF!</definedName>
    <definedName name="AAA" localSheetId="4">'[2]MTL$-INTER'!#REF!</definedName>
    <definedName name="AAA" localSheetId="1">'[2]MTL$-INTER'!#REF!</definedName>
    <definedName name="AAA" localSheetId="2">'[2]MTL$-INTER'!#REF!</definedName>
    <definedName name="AAA" localSheetId="0">'[2]MTL$-INTER'!#REF!</definedName>
    <definedName name="AAA" localSheetId="7">'[2]MTL$-INTER'!#REF!</definedName>
    <definedName name="AAA" localSheetId="3">'[2]MTL$-INTER'!#REF!</definedName>
    <definedName name="AAA">'[2]MTL$-INTER'!#REF!</definedName>
    <definedName name="AS2DocOpenMode" hidden="1">"AS2DocumentEdit"</definedName>
    <definedName name="CS_10" localSheetId="5">#REF!</definedName>
    <definedName name="CS_10" localSheetId="6">#REF!</definedName>
    <definedName name="CS_10" localSheetId="4">#REF!</definedName>
    <definedName name="CS_10" localSheetId="1">#REF!</definedName>
    <definedName name="CS_10" localSheetId="2">#REF!</definedName>
    <definedName name="CS_10" localSheetId="0">#REF!</definedName>
    <definedName name="CS_10" localSheetId="7">#REF!</definedName>
    <definedName name="CS_10" localSheetId="3">#REF!</definedName>
    <definedName name="CS_10">#REF!</definedName>
    <definedName name="CS_100" localSheetId="5">#REF!</definedName>
    <definedName name="CS_100" localSheetId="6">#REF!</definedName>
    <definedName name="CS_100" localSheetId="4">#REF!</definedName>
    <definedName name="CS_100" localSheetId="1">#REF!</definedName>
    <definedName name="CS_100" localSheetId="2">#REF!</definedName>
    <definedName name="CS_100" localSheetId="0">#REF!</definedName>
    <definedName name="CS_100" localSheetId="7">#REF!</definedName>
    <definedName name="CS_100" localSheetId="3">#REF!</definedName>
    <definedName name="CS_100">#REF!</definedName>
    <definedName name="CS_10S" localSheetId="5">#REF!</definedName>
    <definedName name="CS_10S" localSheetId="6">#REF!</definedName>
    <definedName name="CS_10S" localSheetId="4">#REF!</definedName>
    <definedName name="CS_10S" localSheetId="1">#REF!</definedName>
    <definedName name="CS_10S" localSheetId="2">#REF!</definedName>
    <definedName name="CS_10S" localSheetId="0">#REF!</definedName>
    <definedName name="CS_10S" localSheetId="7">#REF!</definedName>
    <definedName name="CS_10S" localSheetId="3">#REF!</definedName>
    <definedName name="CS_10S">#REF!</definedName>
    <definedName name="CS_120" localSheetId="5">#REF!</definedName>
    <definedName name="CS_120" localSheetId="6">#REF!</definedName>
    <definedName name="CS_120" localSheetId="4">#REF!</definedName>
    <definedName name="CS_120" localSheetId="1">#REF!</definedName>
    <definedName name="CS_120" localSheetId="2">#REF!</definedName>
    <definedName name="CS_120" localSheetId="0">#REF!</definedName>
    <definedName name="CS_120" localSheetId="7">#REF!</definedName>
    <definedName name="CS_120" localSheetId="3">#REF!</definedName>
    <definedName name="CS_120">#REF!</definedName>
    <definedName name="CS_140" localSheetId="5">#REF!</definedName>
    <definedName name="CS_140" localSheetId="6">#REF!</definedName>
    <definedName name="CS_140" localSheetId="4">#REF!</definedName>
    <definedName name="CS_140" localSheetId="1">#REF!</definedName>
    <definedName name="CS_140" localSheetId="2">#REF!</definedName>
    <definedName name="CS_140" localSheetId="0">#REF!</definedName>
    <definedName name="CS_140" localSheetId="7">#REF!</definedName>
    <definedName name="CS_140" localSheetId="3">#REF!</definedName>
    <definedName name="CS_140">#REF!</definedName>
    <definedName name="CS_160" localSheetId="5">#REF!</definedName>
    <definedName name="CS_160" localSheetId="6">#REF!</definedName>
    <definedName name="CS_160" localSheetId="4">#REF!</definedName>
    <definedName name="CS_160" localSheetId="1">#REF!</definedName>
    <definedName name="CS_160" localSheetId="2">#REF!</definedName>
    <definedName name="CS_160" localSheetId="0">#REF!</definedName>
    <definedName name="CS_160" localSheetId="7">#REF!</definedName>
    <definedName name="CS_160" localSheetId="3">#REF!</definedName>
    <definedName name="CS_160">#REF!</definedName>
    <definedName name="CS_20" localSheetId="5">#REF!</definedName>
    <definedName name="CS_20" localSheetId="6">#REF!</definedName>
    <definedName name="CS_20" localSheetId="4">#REF!</definedName>
    <definedName name="CS_20" localSheetId="1">#REF!</definedName>
    <definedName name="CS_20" localSheetId="2">#REF!</definedName>
    <definedName name="CS_20" localSheetId="0">#REF!</definedName>
    <definedName name="CS_20" localSheetId="7">#REF!</definedName>
    <definedName name="CS_20" localSheetId="3">#REF!</definedName>
    <definedName name="CS_20">#REF!</definedName>
    <definedName name="CS_30" localSheetId="5">#REF!</definedName>
    <definedName name="CS_30" localSheetId="6">#REF!</definedName>
    <definedName name="CS_30" localSheetId="4">#REF!</definedName>
    <definedName name="CS_30" localSheetId="1">#REF!</definedName>
    <definedName name="CS_30" localSheetId="2">#REF!</definedName>
    <definedName name="CS_30" localSheetId="0">#REF!</definedName>
    <definedName name="CS_30" localSheetId="7">#REF!</definedName>
    <definedName name="CS_30" localSheetId="3">#REF!</definedName>
    <definedName name="CS_30">#REF!</definedName>
    <definedName name="CS_40" localSheetId="5">#REF!</definedName>
    <definedName name="CS_40" localSheetId="6">#REF!</definedName>
    <definedName name="CS_40" localSheetId="4">#REF!</definedName>
    <definedName name="CS_40" localSheetId="1">#REF!</definedName>
    <definedName name="CS_40" localSheetId="2">#REF!</definedName>
    <definedName name="CS_40" localSheetId="0">#REF!</definedName>
    <definedName name="CS_40" localSheetId="7">#REF!</definedName>
    <definedName name="CS_40" localSheetId="3">#REF!</definedName>
    <definedName name="CS_40">#REF!</definedName>
    <definedName name="CS_40S" localSheetId="5">#REF!</definedName>
    <definedName name="CS_40S" localSheetId="6">#REF!</definedName>
    <definedName name="CS_40S" localSheetId="4">#REF!</definedName>
    <definedName name="CS_40S" localSheetId="1">#REF!</definedName>
    <definedName name="CS_40S" localSheetId="2">#REF!</definedName>
    <definedName name="CS_40S" localSheetId="0">#REF!</definedName>
    <definedName name="CS_40S" localSheetId="7">#REF!</definedName>
    <definedName name="CS_40S" localSheetId="3">#REF!</definedName>
    <definedName name="CS_40S">#REF!</definedName>
    <definedName name="CS_5S" localSheetId="5">#REF!</definedName>
    <definedName name="CS_5S" localSheetId="6">#REF!</definedName>
    <definedName name="CS_5S" localSheetId="4">#REF!</definedName>
    <definedName name="CS_5S" localSheetId="1">#REF!</definedName>
    <definedName name="CS_5S" localSheetId="2">#REF!</definedName>
    <definedName name="CS_5S" localSheetId="0">#REF!</definedName>
    <definedName name="CS_5S" localSheetId="7">#REF!</definedName>
    <definedName name="CS_5S" localSheetId="3">#REF!</definedName>
    <definedName name="CS_5S">#REF!</definedName>
    <definedName name="CS_60" localSheetId="5">#REF!</definedName>
    <definedName name="CS_60" localSheetId="6">#REF!</definedName>
    <definedName name="CS_60" localSheetId="4">#REF!</definedName>
    <definedName name="CS_60" localSheetId="1">#REF!</definedName>
    <definedName name="CS_60" localSheetId="2">#REF!</definedName>
    <definedName name="CS_60" localSheetId="0">#REF!</definedName>
    <definedName name="CS_60" localSheetId="7">#REF!</definedName>
    <definedName name="CS_60" localSheetId="3">#REF!</definedName>
    <definedName name="CS_60">#REF!</definedName>
    <definedName name="CS_80" localSheetId="5">#REF!</definedName>
    <definedName name="CS_80" localSheetId="6">#REF!</definedName>
    <definedName name="CS_80" localSheetId="4">#REF!</definedName>
    <definedName name="CS_80" localSheetId="1">#REF!</definedName>
    <definedName name="CS_80" localSheetId="2">#REF!</definedName>
    <definedName name="CS_80" localSheetId="0">#REF!</definedName>
    <definedName name="CS_80" localSheetId="7">#REF!</definedName>
    <definedName name="CS_80" localSheetId="3">#REF!</definedName>
    <definedName name="CS_80">#REF!</definedName>
    <definedName name="CS_80S" localSheetId="5">#REF!</definedName>
    <definedName name="CS_80S" localSheetId="6">#REF!</definedName>
    <definedName name="CS_80S" localSheetId="4">#REF!</definedName>
    <definedName name="CS_80S" localSheetId="1">#REF!</definedName>
    <definedName name="CS_80S" localSheetId="2">#REF!</definedName>
    <definedName name="CS_80S" localSheetId="0">#REF!</definedName>
    <definedName name="CS_80S" localSheetId="7">#REF!</definedName>
    <definedName name="CS_80S" localSheetId="3">#REF!</definedName>
    <definedName name="CS_80S">#REF!</definedName>
    <definedName name="CS_STD" localSheetId="5">#REF!</definedName>
    <definedName name="CS_STD" localSheetId="6">#REF!</definedName>
    <definedName name="CS_STD" localSheetId="4">#REF!</definedName>
    <definedName name="CS_STD" localSheetId="1">#REF!</definedName>
    <definedName name="CS_STD" localSheetId="2">#REF!</definedName>
    <definedName name="CS_STD" localSheetId="0">#REF!</definedName>
    <definedName name="CS_STD" localSheetId="7">#REF!</definedName>
    <definedName name="CS_STD" localSheetId="3">#REF!</definedName>
    <definedName name="CS_STD">#REF!</definedName>
    <definedName name="CS_XS" localSheetId="5">#REF!</definedName>
    <definedName name="CS_XS" localSheetId="6">#REF!</definedName>
    <definedName name="CS_XS" localSheetId="4">#REF!</definedName>
    <definedName name="CS_XS" localSheetId="1">#REF!</definedName>
    <definedName name="CS_XS" localSheetId="2">#REF!</definedName>
    <definedName name="CS_XS" localSheetId="0">#REF!</definedName>
    <definedName name="CS_XS" localSheetId="7">#REF!</definedName>
    <definedName name="CS_XS" localSheetId="3">#REF!</definedName>
    <definedName name="CS_XS">#REF!</definedName>
    <definedName name="CS_XXS" localSheetId="5">#REF!</definedName>
    <definedName name="CS_XXS" localSheetId="6">#REF!</definedName>
    <definedName name="CS_XXS" localSheetId="4">#REF!</definedName>
    <definedName name="CS_XXS" localSheetId="1">#REF!</definedName>
    <definedName name="CS_XXS" localSheetId="2">#REF!</definedName>
    <definedName name="CS_XXS" localSheetId="0">#REF!</definedName>
    <definedName name="CS_XXS" localSheetId="7">#REF!</definedName>
    <definedName name="CS_XXS" localSheetId="3">#REF!</definedName>
    <definedName name="CS_XXS">#REF!</definedName>
    <definedName name="DATA" localSheetId="5">#REF!</definedName>
    <definedName name="DATA" localSheetId="6">#REF!</definedName>
    <definedName name="DATA" localSheetId="4">#REF!</definedName>
    <definedName name="DATA" localSheetId="1">#REF!</definedName>
    <definedName name="DATA" localSheetId="2">#REF!</definedName>
    <definedName name="DATA" localSheetId="0">#REF!</definedName>
    <definedName name="DATA" localSheetId="7">#REF!</definedName>
    <definedName name="DATA" localSheetId="3">#REF!</definedName>
    <definedName name="DATA">#REF!</definedName>
    <definedName name="DGL" localSheetId="5">#REF!</definedName>
    <definedName name="DGL" localSheetId="6">#REF!</definedName>
    <definedName name="DGL" localSheetId="4">#REF!</definedName>
    <definedName name="DGL" localSheetId="1">#REF!</definedName>
    <definedName name="DGL" localSheetId="2">#REF!</definedName>
    <definedName name="DGL" localSheetId="0">#REF!</definedName>
    <definedName name="DGL" localSheetId="7">#REF!</definedName>
    <definedName name="DGL" localSheetId="3">#REF!</definedName>
    <definedName name="DGL">#REF!</definedName>
    <definedName name="Diff" localSheetId="5">#REF!</definedName>
    <definedName name="Diff" localSheetId="6">#REF!</definedName>
    <definedName name="Diff" localSheetId="4">#REF!</definedName>
    <definedName name="Diff" localSheetId="1">#REF!</definedName>
    <definedName name="Diff" localSheetId="2">#REF!</definedName>
    <definedName name="Diff" localSheetId="0">#REF!</definedName>
    <definedName name="Diff" localSheetId="7">#REF!</definedName>
    <definedName name="Diff" localSheetId="3">#REF!</definedName>
    <definedName name="Diff">#REF!</definedName>
    <definedName name="l" localSheetId="5">#REF!</definedName>
    <definedName name="l" localSheetId="6">#REF!</definedName>
    <definedName name="l" localSheetId="4">#REF!</definedName>
    <definedName name="l" localSheetId="1">#REF!</definedName>
    <definedName name="l" localSheetId="2">#REF!</definedName>
    <definedName name="l" localSheetId="0">#REF!</definedName>
    <definedName name="l" localSheetId="7">#REF!</definedName>
    <definedName name="l" localSheetId="3">#REF!</definedName>
    <definedName name="l">#REF!</definedName>
    <definedName name="LGCB" localSheetId="5">#REF!</definedName>
    <definedName name="LGCB" localSheetId="6">#REF!</definedName>
    <definedName name="LGCB" localSheetId="4">#REF!</definedName>
    <definedName name="LGCB" localSheetId="1">#REF!</definedName>
    <definedName name="LGCB" localSheetId="2">#REF!</definedName>
    <definedName name="LGCB" localSheetId="0">#REF!</definedName>
    <definedName name="LGCB" localSheetId="7">#REF!</definedName>
    <definedName name="LGCB" localSheetId="3">#REF!</definedName>
    <definedName name="LGCB">#REF!</definedName>
    <definedName name="LUONG" localSheetId="5">#REF!</definedName>
    <definedName name="LUONG" localSheetId="6">#REF!</definedName>
    <definedName name="LUONG" localSheetId="4">#REF!</definedName>
    <definedName name="LUONG" localSheetId="1">#REF!</definedName>
    <definedName name="LUONG" localSheetId="2">#REF!</definedName>
    <definedName name="LUONG" localSheetId="0">#REF!</definedName>
    <definedName name="LUONG" localSheetId="7">#REF!</definedName>
    <definedName name="LUONG" localSheetId="3">#REF!</definedName>
    <definedName name="LUONG">#REF!</definedName>
    <definedName name="Luongcoban" localSheetId="5">#REF!</definedName>
    <definedName name="Luongcoban" localSheetId="6">#REF!</definedName>
    <definedName name="Luongcoban" localSheetId="4">#REF!</definedName>
    <definedName name="Luongcoban" localSheetId="1">#REF!</definedName>
    <definedName name="Luongcoban" localSheetId="2">#REF!</definedName>
    <definedName name="Luongcoban" localSheetId="0">#REF!</definedName>
    <definedName name="Luongcoban" localSheetId="7">#REF!</definedName>
    <definedName name="Luongcoban" localSheetId="3">#REF!</definedName>
    <definedName name="Luongcoban">#REF!</definedName>
    <definedName name="Luongcobannew" localSheetId="5">#REF!</definedName>
    <definedName name="Luongcobannew" localSheetId="6">#REF!</definedName>
    <definedName name="Luongcobannew" localSheetId="4">#REF!</definedName>
    <definedName name="Luongcobannew" localSheetId="1">#REF!</definedName>
    <definedName name="Luongcobannew" localSheetId="2">#REF!</definedName>
    <definedName name="Luongcobannew" localSheetId="0">#REF!</definedName>
    <definedName name="Luongcobannew" localSheetId="7">#REF!</definedName>
    <definedName name="Luongcobannew" localSheetId="3">#REF!</definedName>
    <definedName name="Luongcobannew">#REF!</definedName>
    <definedName name="LuongJan04" localSheetId="5">#REF!</definedName>
    <definedName name="LuongJan04" localSheetId="6">#REF!</definedName>
    <definedName name="LuongJan04" localSheetId="4">#REF!</definedName>
    <definedName name="LuongJan04" localSheetId="1">#REF!</definedName>
    <definedName name="LuongJan04" localSheetId="2">#REF!</definedName>
    <definedName name="LuongJan04" localSheetId="0">#REF!</definedName>
    <definedName name="LuongJan04" localSheetId="7">#REF!</definedName>
    <definedName name="LuongJan04" localSheetId="3">#REF!</definedName>
    <definedName name="LuongJan04">#REF!</definedName>
    <definedName name="n" localSheetId="5">#REF!</definedName>
    <definedName name="n" localSheetId="6">#REF!</definedName>
    <definedName name="n" localSheetId="8">#N/A</definedName>
    <definedName name="n" localSheetId="4">#REF!</definedName>
    <definedName name="n" localSheetId="1">#REF!</definedName>
    <definedName name="n" localSheetId="2">#REF!</definedName>
    <definedName name="n" localSheetId="0">#REF!</definedName>
    <definedName name="n" localSheetId="7">#REF!</definedName>
    <definedName name="n" localSheetId="3">#REF!</definedName>
    <definedName name="n">#REF!</definedName>
    <definedName name="ngaycuoiky">#N/A</definedName>
    <definedName name="ngaydauky">#N/A</definedName>
    <definedName name="PHIEULUONG" localSheetId="5">#REF!</definedName>
    <definedName name="PHIEULUONG" localSheetId="6">#REF!</definedName>
    <definedName name="PHIEULUONG" localSheetId="4">#REF!</definedName>
    <definedName name="PHIEULUONG" localSheetId="1">#REF!</definedName>
    <definedName name="PHIEULUONG" localSheetId="2">#REF!</definedName>
    <definedName name="PHIEULUONG" localSheetId="0">#REF!</definedName>
    <definedName name="PHIEULUONG" localSheetId="7">#REF!</definedName>
    <definedName name="PHIEULUONG" localSheetId="3">#REF!</definedName>
    <definedName name="PHIEULUONG">#REF!</definedName>
    <definedName name="_xlnm.Print_Area" localSheetId="5">'Ha 6-9'!$A$1:$I$29</definedName>
    <definedName name="_xlnm.Print_Area" localSheetId="6">'Huong 7-9'!$A$1:$I$29</definedName>
    <definedName name="_xlnm.Print_Area" localSheetId="8">'KPI nam'!$A$1:$Q$49</definedName>
    <definedName name="_xlnm.Print_Area" localSheetId="4">'Lien 6-9'!$A$1:$I$29</definedName>
    <definedName name="_xlnm.Print_Area" localSheetId="1">'Mai 5-6'!$A$1:$I$29</definedName>
    <definedName name="_xlnm.Print_Area" localSheetId="2">'Mai 7-9'!$A$1:$I$29</definedName>
    <definedName name="_xlnm.Print_Area" localSheetId="0">'Nhi 6-7'!$A$1:$I$29</definedName>
    <definedName name="_xlnm.Print_Area" localSheetId="7">'O kì 1 BNS'!$A$1:$I$29</definedName>
    <definedName name="_xlnm.Print_Area" localSheetId="3">'Thao 6-9'!$A$1:$I$29</definedName>
    <definedName name="Print_Area_MI" localSheetId="5">[3]ESTI.!$A$1:$U$52</definedName>
    <definedName name="Print_Area_MI" localSheetId="6">[3]ESTI.!$A$1:$U$52</definedName>
    <definedName name="Print_Area_MI">[4]ESTI.!$A$1:$U$52</definedName>
    <definedName name="SORT" localSheetId="5">#REF!</definedName>
    <definedName name="SORT" localSheetId="6">#REF!</definedName>
    <definedName name="SORT" localSheetId="4">#REF!</definedName>
    <definedName name="SORT" localSheetId="1">#REF!</definedName>
    <definedName name="SORT" localSheetId="2">#REF!</definedName>
    <definedName name="SORT" localSheetId="0">#REF!</definedName>
    <definedName name="SORT" localSheetId="7">#REF!</definedName>
    <definedName name="SORT" localSheetId="3">#REF!</definedName>
    <definedName name="SORT">#REF!</definedName>
    <definedName name="SORT_AREA" localSheetId="5">'[3]DI-ESTI'!$A$8:$R$489</definedName>
    <definedName name="SORT_AREA" localSheetId="6">'[3]DI-ESTI'!$A$8:$R$489</definedName>
    <definedName name="SORT_AREA">'[4]DI-ESTI'!$A$8:$R$489</definedName>
    <definedName name="Summary" localSheetId="5">#REF!</definedName>
    <definedName name="Summary" localSheetId="6">#REF!</definedName>
    <definedName name="Summary" localSheetId="8">#N/A</definedName>
    <definedName name="Summary" localSheetId="4">#REF!</definedName>
    <definedName name="Summary" localSheetId="1">#REF!</definedName>
    <definedName name="Summary" localSheetId="2">#REF!</definedName>
    <definedName name="Summary" localSheetId="0">#REF!</definedName>
    <definedName name="Summary" localSheetId="7">#REF!</definedName>
    <definedName name="Summary" localSheetId="3">#REF!</definedName>
    <definedName name="Summary">#REF!</definedName>
    <definedName name="valuevx">42.314159</definedName>
    <definedName name="ZYX" localSheetId="5">#REF!</definedName>
    <definedName name="ZYX" localSheetId="6">#REF!</definedName>
    <definedName name="ZYX" localSheetId="4">#REF!</definedName>
    <definedName name="ZYX" localSheetId="1">#REF!</definedName>
    <definedName name="ZYX" localSheetId="2">#REF!</definedName>
    <definedName name="ZYX" localSheetId="0">#REF!</definedName>
    <definedName name="ZYX" localSheetId="7">#REF!</definedName>
    <definedName name="ZYX" localSheetId="3">#REF!</definedName>
    <definedName name="ZYX">#REF!</definedName>
    <definedName name="ZZZ" localSheetId="5">#REF!</definedName>
    <definedName name="ZZZ" localSheetId="6">#REF!</definedName>
    <definedName name="ZZZ" localSheetId="4">#REF!</definedName>
    <definedName name="ZZZ" localSheetId="1">#REF!</definedName>
    <definedName name="ZZZ" localSheetId="2">#REF!</definedName>
    <definedName name="ZZZ" localSheetId="0">#REF!</definedName>
    <definedName name="ZZZ" localSheetId="7">#REF!</definedName>
    <definedName name="ZZZ" localSheetId="3">#REF!</definedName>
    <definedName name="ZZZ">#REF!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42" i="16" l="1"/>
  <c r="E40" i="16"/>
  <c r="K36" i="16"/>
  <c r="K35" i="16"/>
  <c r="K37" i="16" s="1"/>
  <c r="D41" i="16" s="1"/>
  <c r="E41" i="16" s="1"/>
  <c r="P21" i="16"/>
  <c r="K21" i="16"/>
  <c r="G21" i="16"/>
  <c r="P18" i="16"/>
  <c r="P22" i="16" s="1"/>
  <c r="L18" i="16" s="1"/>
  <c r="M18" i="16" s="1"/>
  <c r="N18" i="16" s="1"/>
  <c r="M15" i="16"/>
  <c r="N15" i="16" s="1"/>
  <c r="M14" i="16"/>
  <c r="N14" i="16" s="1"/>
  <c r="H18" i="14"/>
  <c r="H18" i="13"/>
  <c r="E42" i="16" l="1"/>
  <c r="N21" i="16"/>
  <c r="H18" i="11"/>
  <c r="H18" i="8" l="1"/>
  <c r="H18" i="6"/>
  <c r="H18" i="5"/>
  <c r="H18" i="4"/>
  <c r="H1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10" authorId="0" shapeId="0" xr:uid="{E1F9C656-8626-4335-8272-AE1D2E9D778D}">
      <text>
        <r>
          <rPr>
            <sz val="9"/>
            <color indexed="81"/>
            <rFont val="Tahoma"/>
            <family val="2"/>
          </rPr>
          <t xml:space="preserve">Định dạng: DD/MM/YYYY
</t>
        </r>
      </text>
    </comment>
    <comment ref="H18" authorId="0" shapeId="0" xr:uid="{46FE086F-DCE4-41EE-AFC4-EBB97FE35FD1}">
      <text>
        <r>
          <rPr>
            <b/>
            <sz val="9"/>
            <color indexed="81"/>
            <rFont val="Tahoma"/>
            <family val="2"/>
          </rPr>
          <t>Có lấy 1 số thập phân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10" authorId="0" shapeId="0" xr:uid="{B1923E92-4370-45CB-8740-CC04CC128BC2}">
      <text>
        <r>
          <rPr>
            <sz val="9"/>
            <color indexed="81"/>
            <rFont val="Tahoma"/>
            <family val="2"/>
          </rPr>
          <t xml:space="preserve">Định dạng: DD/MM/YYYY
</t>
        </r>
      </text>
    </comment>
    <comment ref="H18" authorId="0" shapeId="0" xr:uid="{02F9D897-F049-4057-9C0E-1C5D3074E69C}">
      <text>
        <r>
          <rPr>
            <b/>
            <sz val="9"/>
            <color indexed="81"/>
            <rFont val="Tahoma"/>
            <family val="2"/>
          </rPr>
          <t>Có lấy 1 số thập phân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10" authorId="0" shapeId="0" xr:uid="{E97BC61B-4A8D-4F0E-843E-40A9D91D9185}">
      <text>
        <r>
          <rPr>
            <sz val="9"/>
            <color indexed="81"/>
            <rFont val="Tahoma"/>
            <family val="2"/>
          </rPr>
          <t xml:space="preserve">Định dạng: DD/MM/YYYY
</t>
        </r>
      </text>
    </comment>
    <comment ref="H18" authorId="0" shapeId="0" xr:uid="{3F8DAC9F-B1BC-4BEA-901C-F2424FD08D5E}">
      <text>
        <r>
          <rPr>
            <b/>
            <sz val="9"/>
            <color indexed="81"/>
            <rFont val="Tahoma"/>
            <family val="2"/>
          </rPr>
          <t>Có lấy 1 số thập phân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10" authorId="0" shapeId="0" xr:uid="{56F3DE07-7182-408B-BBA6-B048CA3481B1}">
      <text>
        <r>
          <rPr>
            <sz val="9"/>
            <color indexed="81"/>
            <rFont val="Tahoma"/>
            <family val="2"/>
          </rPr>
          <t xml:space="preserve">Định dạng: DD/MM/YYYY
</t>
        </r>
      </text>
    </comment>
    <comment ref="H18" authorId="0" shapeId="0" xr:uid="{0030582D-5265-4AF5-9D83-812FF26A45B9}">
      <text>
        <r>
          <rPr>
            <b/>
            <sz val="9"/>
            <color indexed="81"/>
            <rFont val="Tahoma"/>
            <family val="2"/>
          </rPr>
          <t>Có lấy 1 số thập phân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10" authorId="0" shapeId="0" xr:uid="{45EEE4CD-442F-4036-9429-DAA606575991}">
      <text>
        <r>
          <rPr>
            <sz val="9"/>
            <color indexed="81"/>
            <rFont val="Tahoma"/>
            <family val="2"/>
          </rPr>
          <t xml:space="preserve">Định dạng: DD/MM/YYYY
</t>
        </r>
      </text>
    </comment>
    <comment ref="H18" authorId="0" shapeId="0" xr:uid="{05FD80AA-3E18-4FA9-9815-4600687CBC91}">
      <text>
        <r>
          <rPr>
            <b/>
            <sz val="9"/>
            <color indexed="81"/>
            <rFont val="Tahoma"/>
            <family val="2"/>
          </rPr>
          <t>Có lấy 1 số thập phân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F10" authorId="0" shapeId="0" xr:uid="{7DEE0E95-F7AB-4AD7-80C1-F77E5F4B72BE}">
      <text>
        <r>
          <rPr>
            <sz val="9"/>
            <color indexed="81"/>
            <rFont val="Tahoma"/>
            <family val="2"/>
          </rPr>
          <t>- Nếu là mốc việc: theo định dạng DD/MM/YYYY
- Nếu là phần trăm: chọn định dạng hiển thị dấu %</t>
        </r>
      </text>
    </comment>
    <comment ref="H10" authorId="0" shapeId="0" xr:uid="{EAA35A89-54A1-4333-BA9D-A95689688699}">
      <text>
        <r>
          <rPr>
            <sz val="9"/>
            <color indexed="81"/>
            <rFont val="Tahoma"/>
            <family val="2"/>
          </rPr>
          <t xml:space="preserve">Định dạng: DD/MM/YYYY
</t>
        </r>
      </text>
    </comment>
    <comment ref="H18" authorId="0" shapeId="0" xr:uid="{09EDF515-DCCE-48F7-AC2A-210C00A9E9EE}">
      <text>
        <r>
          <rPr>
            <b/>
            <sz val="9"/>
            <color indexed="81"/>
            <rFont val="Tahoma"/>
            <family val="2"/>
          </rPr>
          <t>Có lấy 1 số thập phân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F10" authorId="0" shapeId="0" xr:uid="{4031D037-EE71-405C-B476-7664B130F790}">
      <text>
        <r>
          <rPr>
            <sz val="9"/>
            <color indexed="81"/>
            <rFont val="Tahoma"/>
            <family val="2"/>
          </rPr>
          <t>- Nếu là mốc việc: theo định dạng DD/MM/YYYY
- Nếu là phần trăm: chọn định dạng hiển thị dấu %</t>
        </r>
      </text>
    </comment>
    <comment ref="H10" authorId="0" shapeId="0" xr:uid="{B0A21704-374F-4456-84B3-76D6AD51AA6D}">
      <text>
        <r>
          <rPr>
            <sz val="9"/>
            <color indexed="81"/>
            <rFont val="Tahoma"/>
            <family val="2"/>
          </rPr>
          <t xml:space="preserve">Định dạng: DD/MM/YYYY
</t>
        </r>
      </text>
    </comment>
    <comment ref="H18" authorId="0" shapeId="0" xr:uid="{ED78725B-369E-44EA-86F2-01C99B4D6D60}">
      <text>
        <r>
          <rPr>
            <b/>
            <sz val="9"/>
            <color indexed="81"/>
            <rFont val="Tahoma"/>
            <family val="2"/>
          </rPr>
          <t>Có lấy 1 số thập phân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10" authorId="0" shapeId="0" xr:uid="{0DE17489-9ADC-4791-B1BA-4805480B2745}">
      <text>
        <r>
          <rPr>
            <sz val="9"/>
            <color indexed="81"/>
            <rFont val="Tahoma"/>
            <family val="2"/>
          </rPr>
          <t xml:space="preserve">Định dạng: DD/MM/YYYY
</t>
        </r>
      </text>
    </comment>
    <comment ref="H18" authorId="0" shapeId="0" xr:uid="{31EE2396-B9A2-4533-824C-7B64F684644A}">
      <text>
        <r>
          <rPr>
            <b/>
            <sz val="9"/>
            <color indexed="81"/>
            <rFont val="Tahoma"/>
            <family val="2"/>
          </rPr>
          <t>Có lấy 1 số thập phân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Huong Duong</author>
  </authors>
  <commentList>
    <comment ref="A49" authorId="0" shapeId="0" xr:uid="{998A8E38-C95B-4766-982E-29D06C663F87}">
      <text>
        <r>
          <rPr>
            <b/>
            <sz val="9"/>
            <color indexed="81"/>
            <rFont val="Tahoma"/>
            <family val="2"/>
          </rPr>
          <t>Huong Duong:</t>
        </r>
        <r>
          <rPr>
            <sz val="9"/>
            <color indexed="81"/>
            <rFont val="Tahoma"/>
            <family val="2"/>
          </rPr>
          <t xml:space="preserve">
TGĐ sẽ ký đối với các vị trí tử TP trở lên.</t>
        </r>
      </text>
    </comment>
  </commentList>
</comments>
</file>

<file path=xl/sharedStrings.xml><?xml version="1.0" encoding="utf-8"?>
<sst xmlns="http://schemas.openxmlformats.org/spreadsheetml/2006/main" count="598" uniqueCount="187">
  <si>
    <t>PMS_OKR_01</t>
  </si>
  <si>
    <t>BẢN BÀN GIAO VÀ ĐÁNH GIÁ TRÁCH NHIỆM CÁ NHÂN (OKR)</t>
  </si>
  <si>
    <t>Kỳ:</t>
  </si>
  <si>
    <t>1/2022</t>
  </si>
  <si>
    <t>Ngày kết thúc</t>
  </si>
  <si>
    <t>31/07/2022</t>
  </si>
  <si>
    <t>Nhân viên tự nhập</t>
  </si>
  <si>
    <t>Mốc việc</t>
  </si>
  <si>
    <t>Quản lý nhập</t>
  </si>
  <si>
    <t>Tiền tệ</t>
  </si>
  <si>
    <t>Người nhận</t>
  </si>
  <si>
    <t>Nhi</t>
  </si>
  <si>
    <t>Người giao</t>
  </si>
  <si>
    <t>Thảo</t>
  </si>
  <si>
    <t>Công thức, không thao tác ô này</t>
  </si>
  <si>
    <t>Số</t>
  </si>
  <si>
    <t>Vị trí</t>
  </si>
  <si>
    <t>…</t>
  </si>
  <si>
    <t>Phần trăm</t>
  </si>
  <si>
    <t>Bộ phận</t>
  </si>
  <si>
    <t>PHẦN BÀN GIAO VÀ ĐÁNH GIÁ OKR:</t>
  </si>
  <si>
    <t>Bàn giao trách nhiệm đầu kỳ</t>
  </si>
  <si>
    <t>Đánh giá kết quả thực hiện cuối kỳ</t>
  </si>
  <si>
    <t>Mã</t>
  </si>
  <si>
    <r>
      <t xml:space="preserve">Mục tiêu- O
</t>
    </r>
    <r>
      <rPr>
        <i/>
        <sz val="9"/>
        <color indexed="8"/>
        <rFont val="Arial"/>
        <family val="2"/>
      </rPr>
      <t>(Tối thiểu 3 O)</t>
    </r>
  </si>
  <si>
    <r>
      <t xml:space="preserve">Kết quả then chốt- KR
</t>
    </r>
    <r>
      <rPr>
        <i/>
        <sz val="9"/>
        <color indexed="8"/>
        <rFont val="Arial"/>
        <family val="2"/>
      </rPr>
      <t>(Tối đa 6 KR)</t>
    </r>
  </si>
  <si>
    <t xml:space="preserve">ĐVT
</t>
  </si>
  <si>
    <r>
      <t xml:space="preserve">Giá trị đầu kỳ </t>
    </r>
    <r>
      <rPr>
        <i/>
        <sz val="9"/>
        <color indexed="8"/>
        <rFont val="Arial"/>
        <family val="2"/>
      </rPr>
      <t>(optional)</t>
    </r>
  </si>
  <si>
    <r>
      <t xml:space="preserve">Mục tiêu cuối kì
</t>
    </r>
    <r>
      <rPr>
        <i/>
        <sz val="9"/>
        <color theme="1"/>
        <rFont val="Arial"/>
        <family val="2"/>
      </rPr>
      <t>(ghi cụ thể giá trị)</t>
    </r>
  </si>
  <si>
    <t>Thời điểm review</t>
  </si>
  <si>
    <t>Kết quả tự đánh giá</t>
  </si>
  <si>
    <r>
      <t xml:space="preserve">Kết quả cuối kỳ (0-5 điểm)
</t>
    </r>
    <r>
      <rPr>
        <sz val="9"/>
        <color theme="1"/>
        <rFont val="Arial"/>
        <family val="2"/>
      </rPr>
      <t>0: Drop out
1: Off-track
2: Attention
3: On-track
4: Success
5: Exellent</t>
    </r>
  </si>
  <si>
    <t>Nâng cao chất lượng dịch vụ HCNS</t>
  </si>
  <si>
    <t>KH nội bộ đánh giá dịch vụ hành chánh bình quân đạt 3.5 điểm/ 5 điểm (không có phúc lợi)</t>
  </si>
  <si>
    <t>Đang trong quá trình thử việc nên OKR giao kỳ 2 tháng</t>
  </si>
  <si>
    <t>Tăng độ nhận diện thương hiệu tuyển dụng đến ứng viên</t>
  </si>
  <si>
    <t>Viết content ít nhất 3 bài được upload FB, Linkedin công ty (không tính post jobs)</t>
  </si>
  <si>
    <t>Cung cấp ứng viên chất lượng kịp thời</t>
  </si>
  <si>
    <t>Phụ trách toàn bộ tuyển dụng nhóm internship
HM complain 1 lần trừ 25%</t>
  </si>
  <si>
    <t> </t>
  </si>
  <si>
    <t>Phụ trách process sales account (search, scan, sơ vấn, xếp lịch, PV cùng HM)</t>
  </si>
  <si>
    <t>Điểm TB</t>
  </si>
  <si>
    <t>REVIEW</t>
  </si>
  <si>
    <t>Thời gian</t>
  </si>
  <si>
    <t>Nhân viên đề xuất</t>
  </si>
  <si>
    <t>Quản lý quyết định</t>
  </si>
  <si>
    <t xml:space="preserve">Lưu ý: nội dung hoàn chỉnh của giao/ đánh giá cuối kỳ OKR sẽ được quản lý thực hiện qua email có kèm đường link dẫn đến file OKR (hoặc phần mềm quản lý OKR) </t>
  </si>
  <si>
    <t>và Cc cho nhân sự để tổng hợp tự động số liệu</t>
  </si>
  <si>
    <t>30/06/2022</t>
  </si>
  <si>
    <t>Mai</t>
  </si>
  <si>
    <t>Ngọc</t>
  </si>
  <si>
    <t>Nâng cao năng lực bản thân</t>
  </si>
  <si>
    <t>Tham gia khóa học về tuyển dụng</t>
  </si>
  <si>
    <t>Kì 2 tháng để phù hợp với việc bắt đầu tiếp cận thêm nhiệm vụ mới (ngoài admin và C&amp;B): tuyển dụng</t>
  </si>
  <si>
    <r>
      <t xml:space="preserve">Tuyển dụng thành công (onboard) ít nhất </t>
    </r>
    <r>
      <rPr>
        <b/>
        <sz val="9"/>
        <color rgb="FFFF0000"/>
        <rFont val="Arial"/>
        <family val="2"/>
      </rPr>
      <t>1</t>
    </r>
    <r>
      <rPr>
        <sz val="9"/>
        <color theme="1"/>
        <rFont val="Arial"/>
        <family val="2"/>
      </rPr>
      <t xml:space="preserve"> vị trí (tham gia full process, không phân biệt level)</t>
    </r>
  </si>
  <si>
    <t>Phụ trách scan, xếp lịch PV, tham gia PV cùng HM, follow up kết quả cho toàn bộ vị trí của Intelnet, SW</t>
  </si>
  <si>
    <t>Phụ trách process nguồn ứng viên từ Siêu Việt (sales)
- Đo lường bằng số CV chưa được phản hồi</t>
  </si>
  <si>
    <t>KH nội bộ đánh giá tổ chức KSK đạt từ 3.5/5 (trung bình)</t>
  </si>
  <si>
    <t>15/06/2022</t>
  </si>
  <si>
    <t>2/2022</t>
  </si>
  <si>
    <t>30/09/2022</t>
  </si>
  <si>
    <t>Liên</t>
  </si>
  <si>
    <t>Nâng cao chất lượng dịch vụ phúc lợi</t>
  </si>
  <si>
    <t>KH nội bộ đánh giá tổ chức Teambuilding đạt từ 3.5/5 (trung bình)</t>
  </si>
  <si>
    <t>Đảm bảo quyền lợi NLĐ</t>
  </si>
  <si>
    <t>Hàng tháng báo tăng giảm thực hiện chế độ BHXH đúng, đủ, kịp thời.
- Đo lường bằng việc không có trường hợp bị sai sót hoặc chậm trễ (không tính nguyên nhân khách quan: input đầu vào sai lệch, cty đóng chậm BHXH,...quản lý sẽ review từng case sai sót)</t>
  </si>
  <si>
    <r>
      <rPr>
        <sz val="9"/>
        <color rgb="FF000000"/>
        <rFont val="Arial"/>
      </rPr>
      <t xml:space="preserve">Tuyển dụng thành công (onboard) ít nhất </t>
    </r>
    <r>
      <rPr>
        <b/>
        <sz val="9"/>
        <color rgb="FFFF0000"/>
        <rFont val="Arial"/>
      </rPr>
      <t>1</t>
    </r>
    <r>
      <rPr>
        <sz val="9"/>
        <color rgb="FF000000"/>
        <rFont val="Arial"/>
      </rPr>
      <t xml:space="preserve"> vị trí (tham gia full process, không tính interns)</t>
    </r>
  </si>
  <si>
    <t>Phụ trách scan, xếp lịch PV, tham gia PV cùng HM, follow up kết quả cho toàn bộ vị trí của Intelnet, SW
- Đo lường: 100%- (số CV không action/tổng số CV input)</t>
  </si>
  <si>
    <t>Áp dụng kỳ 4 tháng</t>
  </si>
  <si>
    <t>KH nội bộ đánh giá phần ăn trưa</t>
  </si>
  <si>
    <t>Kiểm soát tốt hệ thống đánh giá</t>
  </si>
  <si>
    <t>Tổng hợp, lưu trữ đầy đủ bản giấy/ mềm giao KPI/ OKR của F34 (trừ BOD)</t>
  </si>
  <si>
    <t>Phát triển nhân viên</t>
  </si>
  <si>
    <t>Đào tạo cho nhân viên mới thành thạo công việc liên quan hành chánh (theo checklist công việc của vị trí)</t>
  </si>
  <si>
    <t>Hoàn tất triển khai Econet</t>
  </si>
  <si>
    <t>Nâng cao hiệu suất công việc</t>
  </si>
  <si>
    <t>Hỗ trợ các phòng ban triển khai OKR (giao, đánh giá) cho cấp nhân viên, trưởng nhóm, phó phòng thuộc ITD
- Đo lường: 1 bộ phận được hỗ trợ sẽ được tính hoàn thành 10%
- ITD có tổng cộng 12 bộ phận: Sales, presales, Dự toán, SW, Dự án, Dịch vụ, Kỹ thuật, QLTN, Mua hàng, Kế toán, Tài chính, KSNB (hỗ trợ full sẽ đạt 120%)</t>
  </si>
  <si>
    <r>
      <t xml:space="preserve">Tuyển dụng thành công (onboard) ít nhất </t>
    </r>
    <r>
      <rPr>
        <b/>
        <sz val="9"/>
        <color rgb="FFFF0000"/>
        <rFont val="Arial"/>
        <family val="2"/>
      </rPr>
      <t>10</t>
    </r>
    <r>
      <rPr>
        <sz val="9"/>
        <color rgb="FFFF0000"/>
        <rFont val="Arial"/>
        <family val="2"/>
      </rPr>
      <t xml:space="preserve"> vị trí</t>
    </r>
  </si>
  <si>
    <t>NGÔ THỊ THU HÀ</t>
  </si>
  <si>
    <t>NGUYỄN THỊ THÚY NGỌC</t>
  </si>
  <si>
    <t>Văn phòng Hà nội</t>
  </si>
  <si>
    <t>Phó giám đốc nhân sự</t>
  </si>
  <si>
    <t>Nhân sự</t>
  </si>
  <si>
    <t>Nâng cao chất lượng dịch vụ kế toán các công ty tại Hà nội</t>
  </si>
  <si>
    <t xml:space="preserve"> -  100% các hoạt động tiền/hàng không có sai sót trọng yếu vi phạm quy định công ty
 -Kế toán các công ty có sử dụng dịch vụ hỗ trợ tại Hà nội đánh giá bình quân đạt 80 điểm</t>
  </si>
  <si>
    <t>điểm TB</t>
  </si>
  <si>
    <t>Chủ động nâng cao năng lực đội ngũ</t>
  </si>
  <si>
    <t xml:space="preserve"> - Tham gia ít nhất 1 khóa học/ workshop online / quý 3 (chủ đề phục vụ cho công việc hiện tại).
 - Đào tạo nhân viên ít nhất 1 lần / quý 3 về nội dung đã được học</t>
  </si>
  <si>
    <t>khóa</t>
  </si>
  <si>
    <t>Phát triển văn hóa công ty theo hướng gắn kết</t>
  </si>
  <si>
    <t xml:space="preserve"> - Tổ chức Teambuilding với điểm trung bình khảo sát đạt 3.5/5.
</t>
  </si>
  <si>
    <t>Điểm trung bình</t>
  </si>
  <si>
    <t>3.5/5</t>
  </si>
  <si>
    <t>NGUYỄN THỊ HƯỜNG</t>
  </si>
  <si>
    <t>Chủ động nâng cao năng lực đội ngũ. Sáng tạo trong công việc</t>
  </si>
  <si>
    <t xml:space="preserve"> - Tham gia ít nhất một khóa đào tạo nội bộ của bộ phận
 - Đưa ra ý tưởng yêu cầu và phối hợp với phía tòa nhà về việc chống thấm, ngập cho kho hàng ITD và GSC tại 148 Hoàng Quốc Việt.</t>
  </si>
  <si>
    <t>khóa / lần thực hiện</t>
  </si>
  <si>
    <t xml:space="preserve"> - Phối hợp tổ chức Team building với điểm trung bình khảo sát đạt 3.5/5.
</t>
  </si>
  <si>
    <t>Sửa đổi quy chế tính thưởng</t>
  </si>
  <si>
    <t>30/07/2022</t>
  </si>
  <si>
    <t>Triển khai OKR</t>
  </si>
  <si>
    <r>
      <t xml:space="preserve">Tuyển dụng thành công (onboard) ít nhất </t>
    </r>
    <r>
      <rPr>
        <b/>
        <sz val="9"/>
        <rFont val="Arial"/>
        <family val="2"/>
      </rPr>
      <t>10</t>
    </r>
    <r>
      <rPr>
        <sz val="9"/>
        <rFont val="Arial"/>
        <family val="2"/>
      </rPr>
      <t xml:space="preserve"> vị trí</t>
    </r>
  </si>
  <si>
    <t>PMS_KPI_02</t>
  </si>
  <si>
    <t>BẢN BÀN GIAO VÀ ĐÁNH GIÁ TRÁCH NHIỆM CÁ NHÂN (KPI)</t>
  </si>
  <si>
    <t>Giai đoạn trách nhiệm:</t>
  </si>
  <si>
    <t>01/04/2022</t>
  </si>
  <si>
    <t>đến</t>
  </si>
  <si>
    <t>31/03/2023</t>
  </si>
  <si>
    <t>LÂM THIẾU QUÂN</t>
  </si>
  <si>
    <t>PGĐ NHÂN SỰ</t>
  </si>
  <si>
    <t>TỔNG GIÁM ĐỐC</t>
  </si>
  <si>
    <t>Bộ phận/Công ty</t>
  </si>
  <si>
    <t>BAN NHÂN SỰ</t>
  </si>
  <si>
    <t>ITD</t>
  </si>
  <si>
    <t>Lưu ý: Ngoài những trách nhiệm và quyền lợi được nêu ra dưới đây, người nhận trách nhiệm trên đây còn có nghĩa vụ thực hiện các trách nhiệm nêu trong bảng mô tả công việc và tuân thủ các nội qui, chính sách, quy chế, qui định... của Công ty.</t>
  </si>
  <si>
    <t>A. PHẦN BÀN GIAO VÀ ĐÁNH GIÁ TRÁCH NHIỆM:</t>
  </si>
  <si>
    <r>
      <t>1. Chỉ tiêu năng suất</t>
    </r>
    <r>
      <rPr>
        <i/>
        <sz val="9"/>
        <color indexed="8"/>
        <rFont val="Arial"/>
        <family val="2"/>
      </rPr>
      <t>:</t>
    </r>
  </si>
  <si>
    <t>Min - max (0.7-1.3)</t>
  </si>
  <si>
    <t>Stt</t>
  </si>
  <si>
    <r>
      <t xml:space="preserve">Tiêu chí
</t>
    </r>
    <r>
      <rPr>
        <i/>
        <sz val="9"/>
        <color indexed="8"/>
        <rFont val="Arial"/>
        <family val="2"/>
      </rPr>
      <t>(Tối thiểu 3 tiêu chí)</t>
    </r>
  </si>
  <si>
    <r>
      <t xml:space="preserve">Phương pháp đo
</t>
    </r>
    <r>
      <rPr>
        <i/>
        <sz val="9"/>
        <color indexed="8"/>
        <rFont val="Arial"/>
        <family val="2"/>
      </rPr>
      <t>(ghi cụ thể cách đo và công thức đo)</t>
    </r>
  </si>
  <si>
    <r>
      <t xml:space="preserve">Chỉ tiêu
</t>
    </r>
    <r>
      <rPr>
        <i/>
        <sz val="9"/>
        <color indexed="8"/>
        <rFont val="Arial"/>
        <family val="2"/>
      </rPr>
      <t>(ghi cụ thể số lượng và đơn vị tính)</t>
    </r>
  </si>
  <si>
    <r>
      <t xml:space="preserve">Trọng số </t>
    </r>
    <r>
      <rPr>
        <sz val="8"/>
        <color indexed="8"/>
        <rFont val="Arial"/>
        <family val="2"/>
      </rPr>
      <t>(không quá 50 một tiêu chí)</t>
    </r>
  </si>
  <si>
    <t>Tự đánh giá</t>
  </si>
  <si>
    <t>Đánh giá cùng cấp trên</t>
  </si>
  <si>
    <t>Điểm</t>
  </si>
  <si>
    <t>Ha check</t>
  </si>
  <si>
    <t xml:space="preserve">Kết quả </t>
  </si>
  <si>
    <t>% hoàn thành</t>
  </si>
  <si>
    <t>Đáp ứng nhu cầu tuyển dụng nhân sự cho các đơn vị tại F34 và các vị trí chủ chốt của công ty con.</t>
  </si>
  <si>
    <t>1. Đáp ứng tuyển đủ nhân sự cho các đơn vị tại F34 trong thời gian 6 tháng kể từ ngày nhận yêu cầu (Áp dụng khi nhân viên được ký hợp đồng chính thức)
Thực hiện = Tổng số vị trí tuyển đạt yêu cầu/ Tổng số vị trí được yêu cầu trong năm, bao gồm cả các vị trí tồn từ 2021</t>
  </si>
  <si>
    <t>Tạm tính: tổng số headcounts cần tuyển từ tháng 6 là 30 vị trí, 1 năm có 3 kỳ, mỗi kỳ cần đáp ứng ít nhất 10 headcounts trở lên (điều chỉnh 2 kỳ sau khi cần tăng số lượng)</t>
  </si>
  <si>
    <t>2. Hỗ trợ tuyển dụng Các vị trí từ Trưởng phòng trở lên tại công ty con theo yêu cầu tuyển dụng. (Áp dụng khi hồ sơ ứng viên được các Giám Đốc hoặc cấp quản lý trực tiếp của các công ty chọn phỏng vấn vòng cuối, trong thời gian yêu cầu của vị trí theo từng công ty con)</t>
  </si>
  <si>
    <t>Xây dựng/ Cải tiến quy trình</t>
  </si>
  <si>
    <t xml:space="preserve">1. Hoàn thành quy trình đánh giá năng lực cho toàn công ty trong năm 2022 (Dựa vào ngân hàng câu hỏi đánh giá 360, đánh giá trước về kỹ năng, thái độ 40-30-20-10: cá nhân, cấp trên, cấp dưới, đồng cấp)
</t>
  </si>
  <si>
    <t>2 quy trình</t>
  </si>
  <si>
    <t>Ngọc sẽ bắt đầu làm mục này từ tháng 7
- Chạy biểu đồ lục giác, so sánh kết quả các nhóm đánh giá
- vd: nv tự đánh giá, mình đánh giá nv, đồng cấp đánh giá nv -&gt; so sánh</t>
  </si>
  <si>
    <t>2. Triển khai OKR cho toàn group, năm 2022</t>
  </si>
  <si>
    <t>Ứng dụng Công nghệ thông tin trong năm tài chính 2021</t>
  </si>
  <si>
    <t>1. Hoàn tất triển khai Econet</t>
  </si>
  <si>
    <t xml:space="preserve">2 phần mềm </t>
  </si>
  <si>
    <t>Trang</t>
  </si>
  <si>
    <t>2. Hoàn thành triển khai phần mềm tuyển dụng</t>
  </si>
  <si>
    <t xml:space="preserve">Chất lượng Hành chính &amp; hoạt động phúc lợi Group </t>
  </si>
  <si>
    <t>Trung bình kết quả khảo sát của các hoạt động phúc lợi, hành chính (gồm cả VPHN): TeamBuilding, Tất niên, 8/3, cơm trưa... (áp dụng thang điểm 5)</t>
  </si>
  <si>
    <t>3.5 điểm</t>
  </si>
  <si>
    <t>Thỏa thuận thưởng năng suất: theo mục 2</t>
  </si>
  <si>
    <t>Cộng</t>
  </si>
  <si>
    <t>Tổng điểm đạt được</t>
  </si>
  <si>
    <t>Phuong</t>
  </si>
  <si>
    <t>2. Tính thưởng:</t>
  </si>
  <si>
    <t>a. Phương pháp tính thưởng năng suất:</t>
  </si>
  <si>
    <t>Phương pháp thưởng 2022</t>
  </si>
  <si>
    <t>b. Thỏa thuận khác :</t>
  </si>
  <si>
    <t>B. PHẦN XEM XÉT GIỮA KỲ:</t>
  </si>
  <si>
    <r>
      <rPr>
        <b/>
        <i/>
        <sz val="9"/>
        <color indexed="8"/>
        <rFont val="Arial"/>
        <family val="2"/>
      </rPr>
      <t>Nội dung xem xét</t>
    </r>
    <r>
      <rPr>
        <sz val="9"/>
        <color indexed="8"/>
        <rFont val="Arial"/>
        <family val="2"/>
      </rPr>
      <t xml:space="preserve"> </t>
    </r>
    <r>
      <rPr>
        <i/>
        <sz val="9"/>
        <color indexed="8"/>
        <rFont val="Arial"/>
        <family val="2"/>
      </rPr>
      <t>(ghi cụ thể những thay đổi về trách nhiệm và các thỏa thuận):</t>
    </r>
  </si>
  <si>
    <r>
      <rPr>
        <b/>
        <i/>
        <sz val="9"/>
        <color indexed="8"/>
        <rFont val="Arial"/>
        <family val="2"/>
      </rPr>
      <t xml:space="preserve">Thống nhất nội dung </t>
    </r>
    <r>
      <rPr>
        <i/>
        <sz val="9"/>
        <color indexed="8"/>
        <rFont val="Arial"/>
        <family val="2"/>
      </rPr>
      <t>(ký và ghi họ tên):</t>
    </r>
  </si>
  <si>
    <t>Người nhận nhiệm vụ</t>
  </si>
  <si>
    <t>Người giao nhiệm vụ</t>
  </si>
  <si>
    <t>C. PHẦN TỔNG KẾT ĐÁNH GIÁ CUỐI KỲ:</t>
  </si>
  <si>
    <t>1. Đánh giá thể hiện phương pháp làm việc:</t>
  </si>
  <si>
    <t>Tiêu chí</t>
  </si>
  <si>
    <t>Trọng số</t>
  </si>
  <si>
    <r>
      <t xml:space="preserve">Nhận xét 
</t>
    </r>
    <r>
      <rPr>
        <i/>
        <sz val="9"/>
        <color indexed="8"/>
        <rFont val="Arial"/>
        <family val="2"/>
      </rPr>
      <t>(Nếu có)</t>
    </r>
  </si>
  <si>
    <r>
      <t xml:space="preserve">Kết quả đánh giá 
</t>
    </r>
    <r>
      <rPr>
        <i/>
        <sz val="9"/>
        <color indexed="8"/>
        <rFont val="Arial"/>
        <family val="2"/>
      </rPr>
      <t>(thang đánh giá từ 1 - 5 cho mỗi tiêu chí, trong đó 5 là mức tốt nhất)</t>
    </r>
  </si>
  <si>
    <r>
      <t xml:space="preserve">Cộng điểm
</t>
    </r>
    <r>
      <rPr>
        <i/>
        <sz val="9"/>
        <color indexed="8"/>
        <rFont val="Arial"/>
        <family val="2"/>
      </rPr>
      <t>(Không quá 100 điểm)</t>
    </r>
  </si>
  <si>
    <t>Tinh thần đồng đội</t>
  </si>
  <si>
    <t>Sự chuyên nghiệp</t>
  </si>
  <si>
    <t>2. Tổng kết thành tích và xếp loại:</t>
  </si>
  <si>
    <r>
      <t xml:space="preserve">Tỉ trọng
</t>
    </r>
    <r>
      <rPr>
        <i/>
        <sz val="9"/>
        <color indexed="8"/>
        <rFont val="Arial"/>
        <family val="2"/>
      </rPr>
      <t>(%)</t>
    </r>
  </si>
  <si>
    <t>Kết quả thực hiện</t>
  </si>
  <si>
    <r>
      <t xml:space="preserve">Điểm thành tích
</t>
    </r>
    <r>
      <rPr>
        <i/>
        <sz val="9"/>
        <color indexed="8"/>
        <rFont val="Arial"/>
        <family val="2"/>
      </rPr>
      <t>(TT)</t>
    </r>
  </si>
  <si>
    <t>Xếp loại thành tích (TT):</t>
  </si>
  <si>
    <t>Chỉ tiêu năng suất</t>
  </si>
  <si>
    <r>
      <rPr>
        <sz val="9"/>
        <rFont val="Wingdings 2"/>
        <family val="1"/>
        <charset val="2"/>
      </rPr>
      <t xml:space="preserve"> </t>
    </r>
    <r>
      <rPr>
        <sz val="9"/>
        <rFont val="Arial"/>
        <family val="2"/>
      </rPr>
      <t xml:space="preserve">TT </t>
    </r>
    <r>
      <rPr>
        <sz val="9"/>
        <rFont val="Symbol"/>
        <family val="1"/>
        <charset val="2"/>
      </rPr>
      <t xml:space="preserve">³ </t>
    </r>
    <r>
      <rPr>
        <sz val="9"/>
        <rFont val="Arial"/>
        <family val="2"/>
      </rPr>
      <t xml:space="preserve">110           :  Xuất sắc
</t>
    </r>
    <r>
      <rPr>
        <sz val="9"/>
        <rFont val="Wingdings 2"/>
        <family val="1"/>
        <charset val="2"/>
      </rPr>
      <t xml:space="preserve"> </t>
    </r>
    <r>
      <rPr>
        <sz val="9"/>
        <rFont val="Arial"/>
        <family val="2"/>
      </rPr>
      <t xml:space="preserve">90  </t>
    </r>
    <r>
      <rPr>
        <sz val="9"/>
        <rFont val="Symbol"/>
        <family val="1"/>
        <charset val="2"/>
      </rPr>
      <t xml:space="preserve">£ </t>
    </r>
    <r>
      <rPr>
        <sz val="9"/>
        <rFont val="Arial"/>
        <family val="2"/>
      </rPr>
      <t xml:space="preserve">TT </t>
    </r>
    <r>
      <rPr>
        <sz val="9"/>
        <rFont val="Symbol"/>
        <family val="1"/>
        <charset val="2"/>
      </rPr>
      <t>&lt;</t>
    </r>
    <r>
      <rPr>
        <sz val="9"/>
        <rFont val="Arial"/>
        <family val="2"/>
      </rPr>
      <t xml:space="preserve"> 110  :  Tốt
</t>
    </r>
    <r>
      <rPr>
        <sz val="9"/>
        <rFont val="Wingdings 2"/>
        <family val="1"/>
        <charset val="2"/>
      </rPr>
      <t xml:space="preserve"> </t>
    </r>
    <r>
      <rPr>
        <sz val="9"/>
        <rFont val="Arial"/>
        <family val="2"/>
      </rPr>
      <t xml:space="preserve">70 </t>
    </r>
    <r>
      <rPr>
        <sz val="9"/>
        <rFont val="Symbol"/>
        <family val="1"/>
        <charset val="2"/>
      </rPr>
      <t>£</t>
    </r>
    <r>
      <rPr>
        <sz val="9"/>
        <rFont val="Arial"/>
        <family val="2"/>
      </rPr>
      <t xml:space="preserve"> TT &lt; 90    :  Khá
</t>
    </r>
    <r>
      <rPr>
        <sz val="9"/>
        <rFont val="Wingdings 2"/>
        <family val="1"/>
        <charset val="2"/>
      </rPr>
      <t xml:space="preserve"> </t>
    </r>
    <r>
      <rPr>
        <sz val="9"/>
        <rFont val="Arial"/>
        <family val="2"/>
      </rPr>
      <t xml:space="preserve">50 </t>
    </r>
    <r>
      <rPr>
        <sz val="9"/>
        <rFont val="Symbol"/>
        <family val="1"/>
        <charset val="2"/>
      </rPr>
      <t>£</t>
    </r>
    <r>
      <rPr>
        <sz val="9"/>
        <rFont val="Arial"/>
        <family val="2"/>
      </rPr>
      <t xml:space="preserve"> TT &lt; 70     :  Cần cải thiện
</t>
    </r>
    <r>
      <rPr>
        <sz val="9"/>
        <rFont val="Wingdings 2"/>
        <family val="1"/>
        <charset val="2"/>
      </rPr>
      <t xml:space="preserve"> </t>
    </r>
    <r>
      <rPr>
        <sz val="9"/>
        <rFont val="Arial"/>
        <family val="2"/>
      </rPr>
      <t>TT &lt; 50             :  Không đạt yêu cầu.</t>
    </r>
  </si>
  <si>
    <t>Phương pháp làm việc</t>
  </si>
  <si>
    <t>D. PHẦN KÝ BÀN GIAO TRÁCH NHIỆM VÀ THỐNG NHẤT KẾT QUẢ ĐÁNH GIÁ:</t>
  </si>
  <si>
    <t>Bàn giao mục tiêu đầu kỳ</t>
  </si>
  <si>
    <t>Thống nhất kết quả thực hiện cuối kỳ</t>
  </si>
  <si>
    <t>Ký và ghi họ tên</t>
  </si>
  <si>
    <t>Ngày</t>
  </si>
  <si>
    <t>Người nhận nhiệm vụ</t>
  </si>
  <si>
    <t xml:space="preserve">        /         /2022</t>
  </si>
  <si>
    <t xml:space="preserve">      31/03/2023</t>
  </si>
  <si>
    <t>Người giao nhiệm vụ</t>
  </si>
  <si>
    <t>Ban/ Phòng Nhân sự</t>
  </si>
  <si>
    <t>Giám đốc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</si>
</sst>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0_);_(* \(#,##0\);_(* &quot;-&quot;_);_(@_)"/>
    <numFmt numFmtId="43" formatCode="_(* #,##0.00_);_(* \(#,##0.00\);_(* &quot;-&quot;??_);_(@_)"/>
    <numFmt numFmtId="164" formatCode="0.0"/>
    <numFmt numFmtId="165" formatCode="_(* #,##0.0_);_(* \(#,##0.0\);_(* &quot;-&quot;?_);_(@_)"/>
    <numFmt numFmtId="166" formatCode="_(* #,##0.00_);_(* \(#,##0.00\);_(* &quot;-&quot;_);_(@_)"/>
    <numFmt numFmtId="167" formatCode="0.0%"/>
    <numFmt numFmtId="168" formatCode="_(* #,##0_);_(* \(#,##0\);_(* &quot;-&quot;??_);_(@_)"/>
    <numFmt numFmtId="169" formatCode="_(* #,##0.0_);_(* \(#,##0.0\);_(* &quot;-&quot;??_);_(@_)"/>
  </numFmts>
  <fonts count="40">
    <font>
      <sz val="10"/>
      <color theme="1"/>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9"/>
      <color theme="1"/>
      <name val="Arial"/>
      <family val="2"/>
    </font>
    <font>
      <b/>
      <sz val="9"/>
      <color theme="1"/>
      <name val="Arial"/>
      <family val="2"/>
    </font>
    <font>
      <b/>
      <sz val="12"/>
      <color theme="1"/>
      <name val="Arial"/>
      <family val="2"/>
    </font>
    <font>
      <b/>
      <sz val="9"/>
      <color indexed="8"/>
      <name val="Arial"/>
      <family val="2"/>
    </font>
    <font>
      <i/>
      <sz val="9"/>
      <color theme="1"/>
      <name val="Arial"/>
      <family val="2"/>
    </font>
    <font>
      <sz val="9"/>
      <color theme="0"/>
      <name val="Arial"/>
      <family val="2"/>
    </font>
    <font>
      <i/>
      <sz val="9"/>
      <color indexed="8"/>
      <name val="Arial"/>
      <family val="2"/>
    </font>
    <font>
      <sz val="9"/>
      <color indexed="8"/>
      <name val="Arial"/>
      <family val="2"/>
    </font>
    <font>
      <b/>
      <u/>
      <sz val="9"/>
      <color theme="1"/>
      <name val="Arial"/>
      <family val="2"/>
    </font>
    <font>
      <sz val="9"/>
      <name val="Arial"/>
      <family val="2"/>
    </font>
    <font>
      <b/>
      <i/>
      <sz val="9"/>
      <color indexed="8"/>
      <name val="Arial"/>
      <family val="2"/>
    </font>
    <font>
      <i/>
      <sz val="9"/>
      <color rgb="FFFF0000"/>
      <name val="Arial"/>
      <family val="2"/>
    </font>
    <font>
      <sz val="9"/>
      <color indexed="81"/>
      <name val="Tahoma"/>
      <family val="2"/>
    </font>
    <font>
      <b/>
      <sz val="9"/>
      <color indexed="81"/>
      <name val="Tahoma"/>
      <family val="2"/>
    </font>
    <font>
      <b/>
      <sz val="9"/>
      <color rgb="FFFF0000"/>
      <name val="Arial"/>
      <family val="2"/>
    </font>
    <font>
      <sz val="9"/>
      <color rgb="FF000000"/>
      <name val="Arial"/>
      <family val="2"/>
    </font>
    <font>
      <sz val="9"/>
      <color rgb="FFFF0000"/>
      <name val="Arial"/>
      <family val="2"/>
    </font>
    <font>
      <b/>
      <sz val="12"/>
      <color indexed="8"/>
      <name val="Arial"/>
      <family val="2"/>
    </font>
    <font>
      <i/>
      <sz val="8"/>
      <color indexed="8"/>
      <name val="Arial"/>
      <family val="2"/>
    </font>
    <font>
      <b/>
      <u/>
      <sz val="9"/>
      <color indexed="8"/>
      <name val="Arial"/>
      <family val="2"/>
    </font>
    <font>
      <sz val="8"/>
      <color indexed="8"/>
      <name val="Arial"/>
      <family val="2"/>
    </font>
    <font>
      <sz val="10"/>
      <name val="Arial"/>
      <family val="2"/>
    </font>
    <font>
      <sz val="10"/>
      <color indexed="10"/>
      <name val="Arial"/>
      <family val="2"/>
    </font>
    <font>
      <sz val="4"/>
      <color indexed="8"/>
      <name val="Segoe UI"/>
      <family val="2"/>
    </font>
    <font>
      <sz val="10"/>
      <color indexed="8"/>
      <name val="Segoe UI"/>
      <family val="2"/>
    </font>
    <font>
      <b/>
      <sz val="9"/>
      <color indexed="10"/>
      <name val="Arial"/>
      <family val="2"/>
    </font>
    <font>
      <b/>
      <i/>
      <u/>
      <sz val="9"/>
      <color indexed="8"/>
      <name val="Arial"/>
      <family val="2"/>
    </font>
    <font>
      <sz val="9"/>
      <name val="Wingdings 2"/>
      <family val="1"/>
      <charset val="2"/>
    </font>
    <font>
      <sz val="9"/>
      <name val="Symbol"/>
      <family val="1"/>
      <charset val="2"/>
    </font>
    <font>
      <sz val="10"/>
      <color rgb="FFFF0000"/>
      <name val="Arial"/>
      <family val="2"/>
    </font>
    <font>
      <strike/>
      <sz val="9"/>
      <color rgb="FFFF0000"/>
      <name val="Arial"/>
      <family val="2"/>
    </font>
    <font>
      <b/>
      <sz val="9"/>
      <name val="Arial"/>
      <family val="2"/>
    </font>
    <font>
      <sz val="9"/>
      <color rgb="FF000000"/>
      <name val="Arial"/>
    </font>
    <font>
      <b/>
      <sz val="9"/>
      <color rgb="FFFF0000"/>
      <name val="Arial"/>
    </font>
    <font>
      <sz val="9"/>
      <color theme="1"/>
      <name val="Arial"/>
    </font>
  </fonts>
  <fills count="11">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indexed="44"/>
        <bgColor indexed="64"/>
      </patternFill>
    </fill>
    <fill>
      <patternFill patternType="solid">
        <fgColor indexed="27"/>
        <bgColor indexed="64"/>
      </patternFill>
    </fill>
    <fill>
      <patternFill patternType="solid">
        <fgColor theme="9" tint="0.79998168889431442"/>
        <bgColor indexed="64"/>
      </patternFill>
    </fill>
    <fill>
      <patternFill patternType="solid">
        <fgColor indexed="47"/>
        <bgColor indexed="64"/>
      </patternFill>
    </fill>
    <fill>
      <patternFill patternType="solid">
        <fgColor indexed="9"/>
        <bgColor indexed="64"/>
      </patternFill>
    </fill>
  </fills>
  <borders count="31">
    <border>
      <left/>
      <right/>
      <top/>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right/>
      <top/>
      <bottom style="hair">
        <color indexed="64"/>
      </bottom>
      <diagonal/>
    </border>
    <border>
      <left/>
      <right/>
      <top style="thin">
        <color indexed="64"/>
      </top>
      <bottom style="hair">
        <color indexed="64"/>
      </bottom>
      <diagonal/>
    </border>
    <border>
      <left/>
      <right/>
      <top style="hair">
        <color indexed="64"/>
      </top>
      <bottom style="hair">
        <color indexed="64"/>
      </bottom>
      <diagonal/>
    </border>
  </borders>
  <cellStyleXfs count="10">
    <xf numFmtId="0" fontId="0" fillId="0" borderId="0"/>
    <xf numFmtId="0" fontId="3" fillId="0" borderId="0"/>
    <xf numFmtId="0" fontId="2" fillId="0" borderId="0"/>
    <xf numFmtId="43" fontId="4" fillId="0" borderId="0" applyFont="0" applyFill="0" applyBorder="0" applyAlignment="0" applyProtection="0"/>
    <xf numFmtId="9" fontId="3" fillId="0" borderId="0" applyFont="0" applyFill="0" applyBorder="0" applyAlignment="0" applyProtection="0"/>
    <xf numFmtId="0" fontId="1" fillId="0" borderId="0"/>
    <xf numFmtId="9"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xf numFmtId="0" fontId="3" fillId="0" borderId="0"/>
  </cellStyleXfs>
  <cellXfs count="293">
    <xf numFmtId="0" fontId="0" fillId="0" borderId="0" xfId="0"/>
    <xf numFmtId="0" fontId="5" fillId="0" borderId="0" xfId="1" applyFont="1" applyAlignment="1">
      <alignment vertical="center"/>
    </xf>
    <xf numFmtId="0" fontId="5" fillId="0" borderId="0" xfId="1" applyFont="1" applyAlignment="1">
      <alignment horizontal="left" vertical="center"/>
    </xf>
    <xf numFmtId="0" fontId="6" fillId="0" borderId="3" xfId="1" applyFont="1" applyBorder="1" applyAlignment="1">
      <alignment horizontal="right" vertical="center"/>
    </xf>
    <xf numFmtId="0" fontId="5" fillId="0" borderId="0" xfId="1" applyFont="1" applyAlignment="1">
      <alignment horizontal="right" vertical="center"/>
    </xf>
    <xf numFmtId="1" fontId="8" fillId="3" borderId="2" xfId="1" quotePrefix="1" applyNumberFormat="1" applyFont="1" applyFill="1" applyBorder="1" applyAlignment="1" applyProtection="1">
      <alignment horizontal="center" vertical="center"/>
      <protection locked="0"/>
    </xf>
    <xf numFmtId="0" fontId="9" fillId="0" borderId="2" xfId="1" applyFont="1" applyBorder="1" applyAlignment="1">
      <alignment horizontal="left" vertical="center"/>
    </xf>
    <xf numFmtId="0" fontId="8" fillId="3" borderId="2" xfId="1" applyFont="1" applyFill="1" applyBorder="1" applyAlignment="1" applyProtection="1">
      <alignment vertical="center"/>
      <protection locked="0"/>
    </xf>
    <xf numFmtId="0" fontId="5" fillId="3" borderId="0" xfId="1" applyFont="1" applyFill="1" applyAlignment="1">
      <alignment vertical="center"/>
    </xf>
    <xf numFmtId="0" fontId="10" fillId="0" borderId="0" xfId="1" applyFont="1" applyAlignment="1">
      <alignment vertical="center"/>
    </xf>
    <xf numFmtId="0" fontId="5" fillId="0" borderId="0" xfId="1" applyFont="1" applyAlignment="1" applyProtection="1">
      <alignment vertical="center"/>
      <protection locked="0"/>
    </xf>
    <xf numFmtId="0" fontId="5" fillId="0" borderId="0" xfId="1" applyFont="1" applyAlignment="1" applyProtection="1">
      <alignment horizontal="left" vertical="center"/>
      <protection locked="0"/>
    </xf>
    <xf numFmtId="0" fontId="5" fillId="4" borderId="0" xfId="1" applyFont="1" applyFill="1" applyAlignment="1">
      <alignment vertical="center"/>
    </xf>
    <xf numFmtId="0" fontId="11" fillId="3" borderId="7" xfId="1" applyFont="1" applyFill="1" applyBorder="1" applyAlignment="1">
      <alignment vertical="center"/>
    </xf>
    <xf numFmtId="0" fontId="11" fillId="2" borderId="1" xfId="1" applyFont="1" applyFill="1" applyBorder="1" applyAlignment="1">
      <alignment vertical="center"/>
    </xf>
    <xf numFmtId="0" fontId="12" fillId="0" borderId="0" xfId="1" applyFont="1" applyAlignment="1">
      <alignment vertical="center"/>
    </xf>
    <xf numFmtId="0" fontId="12" fillId="5" borderId="0" xfId="1" applyFont="1" applyFill="1" applyAlignment="1">
      <alignment vertical="center"/>
    </xf>
    <xf numFmtId="0" fontId="11" fillId="3" borderId="9" xfId="1" applyFont="1" applyFill="1" applyBorder="1" applyAlignment="1">
      <alignment vertical="center"/>
    </xf>
    <xf numFmtId="0" fontId="11" fillId="2" borderId="8" xfId="1" applyFont="1" applyFill="1" applyBorder="1" applyAlignment="1">
      <alignment vertical="center"/>
    </xf>
    <xf numFmtId="0" fontId="11" fillId="3" borderId="11" xfId="1" applyFont="1" applyFill="1" applyBorder="1" applyAlignment="1">
      <alignment vertical="center"/>
    </xf>
    <xf numFmtId="0" fontId="11" fillId="2" borderId="10" xfId="1" applyFont="1" applyFill="1" applyBorder="1" applyAlignment="1">
      <alignment vertical="center"/>
    </xf>
    <xf numFmtId="0" fontId="13" fillId="0" borderId="0" xfId="1" applyFont="1" applyAlignment="1">
      <alignment vertical="center"/>
    </xf>
    <xf numFmtId="0" fontId="6" fillId="2" borderId="14" xfId="1" applyFont="1" applyFill="1" applyBorder="1" applyAlignment="1">
      <alignment horizontal="left" vertical="center" wrapText="1"/>
    </xf>
    <xf numFmtId="0" fontId="6" fillId="3" borderId="15" xfId="1" applyFont="1" applyFill="1" applyBorder="1" applyAlignment="1">
      <alignment horizontal="right" vertical="center"/>
    </xf>
    <xf numFmtId="0" fontId="6" fillId="2" borderId="17" xfId="1" applyFont="1" applyFill="1" applyBorder="1" applyAlignment="1">
      <alignment vertical="center" wrapText="1"/>
    </xf>
    <xf numFmtId="0" fontId="6" fillId="2" borderId="18" xfId="2" applyFont="1" applyFill="1" applyBorder="1" applyAlignment="1">
      <alignment horizontal="center" vertical="center" wrapText="1"/>
    </xf>
    <xf numFmtId="0" fontId="14" fillId="0" borderId="18" xfId="1" quotePrefix="1" applyFont="1" applyBorder="1" applyAlignment="1" applyProtection="1">
      <alignment horizontal="center" vertical="center" wrapText="1"/>
      <protection locked="0"/>
    </xf>
    <xf numFmtId="1" fontId="14" fillId="4" borderId="18" xfId="4" quotePrefix="1" applyNumberFormat="1" applyFont="1" applyFill="1" applyBorder="1" applyAlignment="1" applyProtection="1">
      <alignment horizontal="center" vertical="center" wrapText="1"/>
      <protection locked="0"/>
    </xf>
    <xf numFmtId="0" fontId="14" fillId="0" borderId="0" xfId="1" applyFont="1" applyAlignment="1" applyProtection="1">
      <alignment vertical="center"/>
      <protection locked="0"/>
    </xf>
    <xf numFmtId="164" fontId="14" fillId="5" borderId="22" xfId="4" quotePrefix="1" applyNumberFormat="1" applyFont="1" applyFill="1" applyBorder="1" applyAlignment="1" applyProtection="1">
      <alignment horizontal="center" vertical="center" wrapText="1"/>
      <protection locked="0"/>
    </xf>
    <xf numFmtId="0" fontId="16" fillId="0" borderId="0" xfId="1" applyFont="1" applyAlignment="1">
      <alignment vertical="center"/>
    </xf>
    <xf numFmtId="0" fontId="5" fillId="0" borderId="0" xfId="1" applyFont="1" applyAlignment="1">
      <alignment vertical="center" wrapText="1"/>
    </xf>
    <xf numFmtId="0" fontId="6" fillId="2" borderId="0" xfId="1" applyFont="1" applyFill="1" applyAlignment="1">
      <alignment horizontal="center" vertical="center"/>
    </xf>
    <xf numFmtId="0" fontId="5" fillId="0" borderId="0" xfId="1" applyFont="1" applyAlignment="1">
      <alignment horizontal="center" vertical="center" wrapText="1"/>
    </xf>
    <xf numFmtId="16" fontId="5" fillId="0" borderId="0" xfId="1" quotePrefix="1" applyNumberFormat="1" applyFont="1" applyAlignment="1">
      <alignment horizontal="center" vertical="center" wrapText="1"/>
    </xf>
    <xf numFmtId="0" fontId="5" fillId="0" borderId="18" xfId="1" applyFont="1" applyBorder="1" applyAlignment="1" applyProtection="1">
      <alignment horizontal="left" vertical="center" wrapText="1"/>
      <protection locked="0"/>
    </xf>
    <xf numFmtId="0" fontId="14" fillId="0" borderId="18" xfId="1" applyFont="1" applyBorder="1" applyAlignment="1" applyProtection="1">
      <alignment horizontal="center" vertical="center" wrapText="1"/>
      <protection locked="0"/>
    </xf>
    <xf numFmtId="9" fontId="14" fillId="0" borderId="18" xfId="1" applyNumberFormat="1" applyFont="1" applyBorder="1" applyAlignment="1" applyProtection="1">
      <alignment horizontal="center" vertical="center" wrapText="1"/>
      <protection locked="0"/>
    </xf>
    <xf numFmtId="9" fontId="14" fillId="0" borderId="18" xfId="3" quotePrefix="1" applyNumberFormat="1" applyFont="1" applyFill="1" applyBorder="1" applyAlignment="1" applyProtection="1">
      <alignment horizontal="center" vertical="center" wrapText="1"/>
      <protection locked="0"/>
    </xf>
    <xf numFmtId="0" fontId="5" fillId="0" borderId="18" xfId="1" applyFont="1" applyBorder="1" applyAlignment="1" applyProtection="1">
      <alignment vertical="center" wrapText="1"/>
      <protection locked="0"/>
    </xf>
    <xf numFmtId="0" fontId="14" fillId="0" borderId="18" xfId="3" quotePrefix="1" applyNumberFormat="1" applyFont="1" applyFill="1" applyBorder="1" applyAlignment="1" applyProtection="1">
      <alignment horizontal="center" vertical="center" wrapText="1"/>
      <protection locked="0"/>
    </xf>
    <xf numFmtId="0" fontId="14" fillId="0" borderId="18" xfId="3" applyNumberFormat="1" applyFont="1" applyFill="1" applyBorder="1" applyAlignment="1" applyProtection="1">
      <alignment horizontal="center" vertical="center" wrapText="1"/>
      <protection locked="0"/>
    </xf>
    <xf numFmtId="0" fontId="14" fillId="0" borderId="18" xfId="4" quotePrefix="1" applyNumberFormat="1" applyFont="1" applyFill="1" applyBorder="1" applyAlignment="1" applyProtection="1">
      <alignment horizontal="center" vertical="center" wrapText="1"/>
      <protection locked="0"/>
    </xf>
    <xf numFmtId="0" fontId="5" fillId="0" borderId="18" xfId="1" quotePrefix="1" applyFont="1" applyBorder="1" applyAlignment="1" applyProtection="1">
      <alignment horizontal="center" vertical="center" wrapText="1"/>
      <protection locked="0"/>
    </xf>
    <xf numFmtId="0" fontId="12" fillId="0" borderId="18" xfId="1" quotePrefix="1" applyFont="1" applyBorder="1" applyAlignment="1" applyProtection="1">
      <alignment horizontal="center" vertical="center" wrapText="1"/>
      <protection locked="0"/>
    </xf>
    <xf numFmtId="0" fontId="14" fillId="0" borderId="18" xfId="1" applyFont="1" applyBorder="1" applyAlignment="1" applyProtection="1">
      <alignment vertical="center" wrapText="1"/>
      <protection locked="0"/>
    </xf>
    <xf numFmtId="0" fontId="5" fillId="0" borderId="18" xfId="1" quotePrefix="1" applyFont="1" applyBorder="1" applyAlignment="1" applyProtection="1">
      <alignment horizontal="left" vertical="center" wrapText="1"/>
      <protection locked="0"/>
    </xf>
    <xf numFmtId="0" fontId="0" fillId="0" borderId="0" xfId="0" applyAlignment="1">
      <alignment vertical="center"/>
    </xf>
    <xf numFmtId="0" fontId="14" fillId="0" borderId="18" xfId="1" applyFont="1" applyBorder="1" applyAlignment="1" applyProtection="1">
      <alignment horizontal="left" vertical="center" wrapText="1"/>
      <protection locked="0"/>
    </xf>
    <xf numFmtId="0" fontId="0" fillId="0" borderId="0" xfId="0" applyAlignment="1">
      <alignment wrapText="1"/>
    </xf>
    <xf numFmtId="14" fontId="6" fillId="3" borderId="15" xfId="1" applyNumberFormat="1" applyFont="1" applyFill="1" applyBorder="1" applyAlignment="1">
      <alignment horizontal="right" vertical="center"/>
    </xf>
    <xf numFmtId="0" fontId="6" fillId="2" borderId="18" xfId="5" applyFont="1" applyFill="1" applyBorder="1" applyAlignment="1">
      <alignment horizontal="center" vertical="center" wrapText="1"/>
    </xf>
    <xf numFmtId="165" fontId="14" fillId="5" borderId="22" xfId="4" quotePrefix="1" applyNumberFormat="1" applyFont="1" applyFill="1" applyBorder="1" applyAlignment="1" applyProtection="1">
      <alignment horizontal="center" vertical="center" wrapText="1"/>
      <protection locked="0"/>
    </xf>
    <xf numFmtId="0" fontId="20" fillId="0" borderId="18" xfId="0" applyFont="1" applyBorder="1" applyAlignment="1">
      <alignment vertical="center" wrapText="1"/>
    </xf>
    <xf numFmtId="0" fontId="21" fillId="0" borderId="23" xfId="0" applyFont="1" applyBorder="1" applyAlignment="1">
      <alignment vertical="center" wrapText="1"/>
    </xf>
    <xf numFmtId="0" fontId="20" fillId="0" borderId="16" xfId="0" applyFont="1" applyBorder="1" applyAlignment="1">
      <alignment vertical="center" wrapText="1"/>
    </xf>
    <xf numFmtId="0" fontId="21" fillId="0" borderId="24" xfId="0" applyFont="1" applyBorder="1" applyAlignment="1">
      <alignment vertical="center" wrapText="1"/>
    </xf>
    <xf numFmtId="0" fontId="12" fillId="0" borderId="0" xfId="0" applyFont="1"/>
    <xf numFmtId="0" fontId="15" fillId="0" borderId="10" xfId="0" applyFont="1" applyBorder="1" applyAlignment="1">
      <alignment horizontal="right" vertical="center"/>
    </xf>
    <xf numFmtId="14" fontId="8" fillId="0" borderId="5" xfId="0" quotePrefix="1" applyNumberFormat="1" applyFont="1" applyBorder="1" applyAlignment="1" applyProtection="1">
      <alignment horizontal="center" vertical="center"/>
      <protection locked="0"/>
    </xf>
    <xf numFmtId="0" fontId="11" fillId="0" borderId="3" xfId="0" applyFont="1" applyBorder="1" applyAlignment="1">
      <alignment horizontal="center" vertical="center"/>
    </xf>
    <xf numFmtId="0" fontId="15" fillId="0" borderId="0" xfId="0" applyFont="1" applyAlignment="1">
      <alignment horizontal="right" vertical="center"/>
    </xf>
    <xf numFmtId="0" fontId="12" fillId="0" borderId="0" xfId="0" applyFont="1" applyAlignment="1" applyProtection="1">
      <alignment vertical="center"/>
      <protection locked="0"/>
    </xf>
    <xf numFmtId="0" fontId="11" fillId="0" borderId="5" xfId="0" applyFont="1" applyBorder="1" applyAlignment="1">
      <alignment horizontal="center" vertical="center"/>
    </xf>
    <xf numFmtId="0" fontId="12" fillId="0" borderId="0" xfId="0" applyFont="1" applyAlignment="1" applyProtection="1">
      <alignment horizontal="left" vertical="center"/>
      <protection locked="0"/>
    </xf>
    <xf numFmtId="10" fontId="12" fillId="0" borderId="0" xfId="6" applyNumberFormat="1" applyFont="1"/>
    <xf numFmtId="0" fontId="11" fillId="7" borderId="1" xfId="0" applyFont="1" applyFill="1" applyBorder="1" applyAlignment="1">
      <alignment vertical="center"/>
    </xf>
    <xf numFmtId="0" fontId="11" fillId="0" borderId="2" xfId="0" applyFont="1" applyBorder="1" applyAlignment="1">
      <alignment vertical="center"/>
    </xf>
    <xf numFmtId="0" fontId="8" fillId="0" borderId="2" xfId="0" applyFont="1" applyBorder="1" applyAlignment="1">
      <alignment horizontal="left" vertical="center"/>
    </xf>
    <xf numFmtId="10" fontId="12" fillId="0" borderId="7" xfId="6" applyNumberFormat="1" applyFont="1" applyBorder="1" applyAlignment="1"/>
    <xf numFmtId="0" fontId="11" fillId="7" borderId="8" xfId="0" applyFont="1" applyFill="1" applyBorder="1" applyAlignment="1">
      <alignment vertical="center"/>
    </xf>
    <xf numFmtId="0" fontId="11" fillId="0" borderId="0" xfId="0" applyFont="1" applyAlignment="1">
      <alignment vertical="center"/>
    </xf>
    <xf numFmtId="0" fontId="8" fillId="0" borderId="0" xfId="0" applyFont="1" applyAlignment="1">
      <alignment horizontal="left" vertical="center"/>
    </xf>
    <xf numFmtId="10" fontId="12" fillId="0" borderId="9" xfId="6" applyNumberFormat="1" applyFont="1" applyBorder="1" applyAlignment="1"/>
    <xf numFmtId="0" fontId="11" fillId="7" borderId="10" xfId="0" applyFont="1" applyFill="1" applyBorder="1" applyAlignment="1">
      <alignment vertical="center"/>
    </xf>
    <xf numFmtId="0" fontId="11" fillId="0" borderId="3" xfId="0" applyFont="1" applyBorder="1" applyAlignment="1">
      <alignment vertical="center"/>
    </xf>
    <xf numFmtId="0" fontId="8" fillId="0" borderId="3" xfId="0" applyFont="1" applyBorder="1" applyAlignment="1">
      <alignment horizontal="left" vertical="center"/>
    </xf>
    <xf numFmtId="10" fontId="12" fillId="0" borderId="11" xfId="6" applyNumberFormat="1" applyFont="1" applyBorder="1" applyAlignment="1"/>
    <xf numFmtId="0" fontId="12" fillId="0" borderId="8" xfId="0" applyFont="1" applyBorder="1"/>
    <xf numFmtId="0" fontId="23" fillId="0" borderId="0" xfId="0" applyFont="1" applyAlignment="1">
      <alignment vertical="center" wrapText="1"/>
    </xf>
    <xf numFmtId="0" fontId="24" fillId="0" borderId="0" xfId="0" applyFont="1"/>
    <xf numFmtId="0" fontId="15" fillId="0" borderId="0" xfId="0" applyFont="1"/>
    <xf numFmtId="0" fontId="8" fillId="7" borderId="12" xfId="0" applyFont="1" applyFill="1" applyBorder="1" applyAlignment="1">
      <alignment horizontal="center" vertical="center" wrapText="1"/>
    </xf>
    <xf numFmtId="10" fontId="8" fillId="7" borderId="12" xfId="6" applyNumberFormat="1" applyFont="1" applyFill="1" applyBorder="1" applyAlignment="1">
      <alignment horizontal="center" vertical="center" wrapText="1"/>
    </xf>
    <xf numFmtId="0" fontId="8" fillId="9" borderId="25" xfId="0" applyFont="1" applyFill="1" applyBorder="1" applyAlignment="1">
      <alignment horizontal="center" vertical="center" wrapText="1"/>
    </xf>
    <xf numFmtId="0" fontId="8" fillId="9" borderId="10" xfId="0" applyFont="1" applyFill="1" applyBorder="1" applyAlignment="1">
      <alignment horizontal="center" vertical="center" wrapText="1"/>
    </xf>
    <xf numFmtId="0" fontId="8" fillId="9" borderId="25" xfId="0" applyFont="1" applyFill="1" applyBorder="1" applyAlignment="1">
      <alignment vertical="center" wrapText="1"/>
    </xf>
    <xf numFmtId="9" fontId="27" fillId="0" borderId="12" xfId="6" quotePrefix="1" applyFont="1" applyBorder="1" applyAlignment="1" applyProtection="1">
      <alignment horizontal="center" vertical="center" wrapText="1"/>
      <protection locked="0"/>
    </xf>
    <xf numFmtId="10" fontId="26" fillId="0" borderId="12" xfId="6" quotePrefix="1" applyNumberFormat="1" applyFont="1" applyBorder="1" applyAlignment="1" applyProtection="1">
      <alignment horizontal="center" vertical="center" wrapText="1"/>
      <protection locked="0"/>
    </xf>
    <xf numFmtId="43" fontId="26" fillId="0" borderId="12" xfId="7" quotePrefix="1" applyFont="1" applyBorder="1" applyAlignment="1" applyProtection="1">
      <alignment horizontal="center" vertical="center" wrapText="1"/>
      <protection locked="0"/>
    </xf>
    <xf numFmtId="166" fontId="4" fillId="9" borderId="26" xfId="8" quotePrefix="1" applyNumberFormat="1" applyFont="1" applyFill="1" applyBorder="1" applyAlignment="1" applyProtection="1">
      <alignment horizontal="center" vertical="center" wrapText="1"/>
      <protection locked="0"/>
    </xf>
    <xf numFmtId="10" fontId="4" fillId="9" borderId="26" xfId="0" quotePrefix="1" applyNumberFormat="1" applyFont="1" applyFill="1" applyBorder="1" applyAlignment="1" applyProtection="1">
      <alignment horizontal="center" vertical="center" wrapText="1"/>
      <protection locked="0"/>
    </xf>
    <xf numFmtId="43" fontId="4" fillId="9" borderId="26" xfId="7" quotePrefix="1" applyFont="1" applyFill="1" applyBorder="1" applyAlignment="1" applyProtection="1">
      <alignment horizontal="center" vertical="center" wrapText="1"/>
      <protection locked="0"/>
    </xf>
    <xf numFmtId="0" fontId="14" fillId="0" borderId="0" xfId="0" applyFont="1" applyProtection="1">
      <protection locked="0"/>
    </xf>
    <xf numFmtId="167" fontId="27" fillId="0" borderId="12" xfId="6" quotePrefix="1" applyNumberFormat="1" applyFont="1" applyBorder="1" applyAlignment="1" applyProtection="1">
      <alignment horizontal="center" vertical="center" wrapText="1"/>
      <protection locked="0"/>
    </xf>
    <xf numFmtId="10" fontId="4" fillId="9" borderId="18" xfId="0" quotePrefix="1" applyNumberFormat="1" applyFont="1" applyFill="1" applyBorder="1" applyAlignment="1" applyProtection="1">
      <alignment horizontal="center" vertical="center" wrapText="1"/>
      <protection locked="0"/>
    </xf>
    <xf numFmtId="10" fontId="4" fillId="9" borderId="18" xfId="6" quotePrefix="1" applyNumberFormat="1" applyFont="1" applyFill="1" applyBorder="1" applyAlignment="1" applyProtection="1">
      <alignment horizontal="center" vertical="center" wrapText="1"/>
      <protection locked="0"/>
    </xf>
    <xf numFmtId="0" fontId="28" fillId="0" borderId="0" xfId="0" applyFont="1" applyAlignment="1">
      <alignment vertical="center" wrapText="1"/>
    </xf>
    <xf numFmtId="43" fontId="27" fillId="0" borderId="12" xfId="7" quotePrefix="1" applyFont="1" applyBorder="1" applyAlignment="1" applyProtection="1">
      <alignment horizontal="center" vertical="center" wrapText="1"/>
      <protection locked="0"/>
    </xf>
    <xf numFmtId="9" fontId="26" fillId="0" borderId="12" xfId="6" quotePrefix="1" applyFont="1" applyBorder="1" applyAlignment="1" applyProtection="1">
      <alignment horizontal="center" vertical="center" wrapText="1"/>
      <protection locked="0"/>
    </xf>
    <xf numFmtId="0" fontId="29" fillId="0" borderId="0" xfId="0" applyFont="1" applyAlignment="1">
      <alignment vertical="center" wrapText="1"/>
    </xf>
    <xf numFmtId="9" fontId="29" fillId="0" borderId="0" xfId="0" applyNumberFormat="1" applyFont="1" applyAlignment="1">
      <alignment vertical="center" wrapText="1"/>
    </xf>
    <xf numFmtId="167" fontId="26" fillId="0" borderId="12" xfId="6" quotePrefix="1" applyNumberFormat="1" applyFont="1" applyBorder="1" applyAlignment="1" applyProtection="1">
      <alignment horizontal="center" vertical="center" wrapText="1"/>
      <protection locked="0"/>
    </xf>
    <xf numFmtId="10" fontId="4" fillId="9" borderId="17" xfId="6" quotePrefix="1" applyNumberFormat="1" applyFont="1" applyFill="1" applyBorder="1" applyAlignment="1" applyProtection="1">
      <alignment horizontal="center" vertical="center" wrapText="1"/>
      <protection locked="0"/>
    </xf>
    <xf numFmtId="43" fontId="4" fillId="9" borderId="0" xfId="7" quotePrefix="1" applyFont="1" applyFill="1" applyBorder="1" applyAlignment="1" applyProtection="1">
      <alignment horizontal="center" vertical="center" wrapText="1"/>
      <protection locked="0"/>
    </xf>
    <xf numFmtId="0" fontId="26" fillId="0" borderId="12" xfId="0" quotePrefix="1" applyFont="1" applyBorder="1" applyAlignment="1" applyProtection="1">
      <alignment horizontal="center" vertical="center" wrapText="1"/>
      <protection locked="0"/>
    </xf>
    <xf numFmtId="0" fontId="26" fillId="10" borderId="12" xfId="0" applyFont="1" applyFill="1" applyBorder="1" applyAlignment="1" applyProtection="1">
      <alignment horizontal="left" vertical="center" wrapText="1"/>
      <protection locked="0"/>
    </xf>
    <xf numFmtId="0" fontId="15" fillId="7" borderId="12" xfId="0" applyFont="1" applyFill="1" applyBorder="1" applyAlignment="1">
      <alignment vertical="center"/>
    </xf>
    <xf numFmtId="9" fontId="14" fillId="0" borderId="12" xfId="6" applyFont="1" applyBorder="1" applyAlignment="1" applyProtection="1">
      <alignment horizontal="center" vertical="center" wrapText="1"/>
      <protection locked="0"/>
    </xf>
    <xf numFmtId="43" fontId="8" fillId="7" borderId="12" xfId="7" applyFont="1" applyFill="1" applyBorder="1" applyAlignment="1">
      <alignment horizontal="center" vertical="center"/>
    </xf>
    <xf numFmtId="10" fontId="4" fillId="9" borderId="22" xfId="6" quotePrefix="1" applyNumberFormat="1" applyFont="1" applyFill="1" applyBorder="1" applyAlignment="1" applyProtection="1">
      <alignment horizontal="center" vertical="center" wrapText="1"/>
      <protection locked="0"/>
    </xf>
    <xf numFmtId="43" fontId="30" fillId="9" borderId="0" xfId="0" applyNumberFormat="1" applyFont="1" applyFill="1"/>
    <xf numFmtId="0" fontId="12" fillId="9" borderId="0" xfId="0" applyFont="1" applyFill="1"/>
    <xf numFmtId="0" fontId="15" fillId="0" borderId="0" xfId="0" applyFont="1" applyAlignment="1">
      <alignment horizontal="left" indent="1"/>
    </xf>
    <xf numFmtId="0" fontId="12" fillId="0" borderId="0" xfId="0" applyFont="1" applyAlignment="1">
      <alignment horizontal="left"/>
    </xf>
    <xf numFmtId="2" fontId="12" fillId="0" borderId="0" xfId="0" applyNumberFormat="1" applyFont="1"/>
    <xf numFmtId="0" fontId="12" fillId="0" borderId="0" xfId="0" applyFont="1" applyAlignment="1">
      <alignment horizontal="center"/>
    </xf>
    <xf numFmtId="0" fontId="12" fillId="0" borderId="28" xfId="0" applyFont="1" applyBorder="1" applyAlignment="1">
      <alignment horizontal="center" vertical="center"/>
    </xf>
    <xf numFmtId="168" fontId="12" fillId="0" borderId="26" xfId="7" applyNumberFormat="1" applyFont="1" applyBorder="1" applyAlignment="1">
      <alignment vertical="center"/>
    </xf>
    <xf numFmtId="0" fontId="12" fillId="0" borderId="30" xfId="0" applyFont="1" applyBorder="1" applyAlignment="1">
      <alignment horizontal="center" vertical="center"/>
    </xf>
    <xf numFmtId="168" fontId="12" fillId="0" borderId="18" xfId="7" applyNumberFormat="1" applyFont="1" applyBorder="1" applyAlignment="1">
      <alignment vertical="center"/>
    </xf>
    <xf numFmtId="9" fontId="8" fillId="7" borderId="12" xfId="0" applyNumberFormat="1" applyFont="1" applyFill="1" applyBorder="1" applyAlignment="1">
      <alignment horizontal="center" vertical="center"/>
    </xf>
    <xf numFmtId="168" fontId="8" fillId="7" borderId="12" xfId="7" applyNumberFormat="1" applyFont="1" applyFill="1" applyBorder="1" applyAlignment="1">
      <alignment vertical="center"/>
    </xf>
    <xf numFmtId="0" fontId="8" fillId="7" borderId="4" xfId="0" applyFont="1" applyFill="1" applyBorder="1" applyAlignment="1">
      <alignment vertical="center" wrapText="1"/>
    </xf>
    <xf numFmtId="0" fontId="8" fillId="7" borderId="5" xfId="0" applyFont="1" applyFill="1" applyBorder="1" applyAlignment="1">
      <alignment vertical="center" wrapText="1"/>
    </xf>
    <xf numFmtId="0" fontId="8" fillId="7" borderId="4" xfId="0" applyFont="1" applyFill="1" applyBorder="1" applyAlignment="1">
      <alignment horizontal="center" vertical="center" wrapText="1"/>
    </xf>
    <xf numFmtId="0" fontId="12" fillId="0" borderId="14" xfId="0" applyFont="1" applyBorder="1" applyAlignment="1">
      <alignment vertical="center"/>
    </xf>
    <xf numFmtId="0" fontId="12" fillId="0" borderId="29" xfId="0" applyFont="1" applyBorder="1" applyAlignment="1">
      <alignment vertical="center"/>
    </xf>
    <xf numFmtId="9" fontId="14" fillId="0" borderId="16" xfId="0" applyNumberFormat="1" applyFont="1" applyBorder="1" applyAlignment="1">
      <alignment horizontal="center" vertical="center"/>
    </xf>
    <xf numFmtId="169" fontId="14" fillId="0" borderId="14" xfId="0" applyNumberFormat="1" applyFont="1" applyBorder="1" applyAlignment="1">
      <alignment vertical="center"/>
    </xf>
    <xf numFmtId="168" fontId="14" fillId="0" borderId="16" xfId="0" applyNumberFormat="1" applyFont="1" applyBorder="1" applyAlignment="1">
      <alignment horizontal="center" vertical="center"/>
    </xf>
    <xf numFmtId="0" fontId="12" fillId="0" borderId="19" xfId="0" applyFont="1" applyBorder="1" applyAlignment="1">
      <alignment vertical="center"/>
    </xf>
    <xf numFmtId="0" fontId="12" fillId="0" borderId="20" xfId="0" applyFont="1" applyBorder="1" applyAlignment="1">
      <alignment vertical="center"/>
    </xf>
    <xf numFmtId="9" fontId="14" fillId="0" borderId="22" xfId="0" applyNumberFormat="1" applyFont="1" applyBorder="1" applyAlignment="1">
      <alignment horizontal="center" vertical="center"/>
    </xf>
    <xf numFmtId="168" fontId="14" fillId="0" borderId="19" xfId="0" applyNumberFormat="1" applyFont="1" applyBorder="1" applyAlignment="1">
      <alignment vertical="center"/>
    </xf>
    <xf numFmtId="0" fontId="12" fillId="7" borderId="4" xfId="0" applyFont="1" applyFill="1" applyBorder="1" applyAlignment="1">
      <alignment vertical="center"/>
    </xf>
    <xf numFmtId="0" fontId="12" fillId="7" borderId="5" xfId="0" applyFont="1" applyFill="1" applyBorder="1" applyAlignment="1">
      <alignment vertical="center"/>
    </xf>
    <xf numFmtId="9" fontId="8" fillId="7" borderId="25" xfId="0" applyNumberFormat="1" applyFont="1" applyFill="1" applyBorder="1" applyAlignment="1">
      <alignment horizontal="center" vertical="center"/>
    </xf>
    <xf numFmtId="168" fontId="30" fillId="7" borderId="4" xfId="0" applyNumberFormat="1" applyFont="1" applyFill="1" applyBorder="1" applyAlignment="1">
      <alignment vertical="center"/>
    </xf>
    <xf numFmtId="0" fontId="12" fillId="7" borderId="1" xfId="0" applyFont="1" applyFill="1" applyBorder="1" applyAlignment="1">
      <alignment vertical="center"/>
    </xf>
    <xf numFmtId="0" fontId="12" fillId="7" borderId="7" xfId="0" applyFont="1" applyFill="1" applyBorder="1" applyAlignment="1">
      <alignment vertical="center"/>
    </xf>
    <xf numFmtId="0" fontId="12" fillId="7" borderId="10" xfId="0" applyFont="1" applyFill="1" applyBorder="1" applyAlignment="1">
      <alignment vertical="center"/>
    </xf>
    <xf numFmtId="0" fontId="12" fillId="7" borderId="11" xfId="0" applyFont="1" applyFill="1" applyBorder="1" applyAlignment="1">
      <alignment vertical="center"/>
    </xf>
    <xf numFmtId="10" fontId="11" fillId="7" borderId="4" xfId="6" applyNumberFormat="1" applyFont="1" applyFill="1" applyBorder="1" applyAlignment="1">
      <alignment vertical="center"/>
    </xf>
    <xf numFmtId="0" fontId="11" fillId="7" borderId="6" xfId="0" applyFont="1" applyFill="1" applyBorder="1" applyAlignment="1">
      <alignment vertical="center"/>
    </xf>
    <xf numFmtId="0" fontId="14" fillId="0" borderId="30" xfId="1" applyFont="1" applyBorder="1" applyAlignment="1" applyProtection="1">
      <alignment vertical="center"/>
      <protection locked="0"/>
    </xf>
    <xf numFmtId="49" fontId="26" fillId="0" borderId="18" xfId="0" applyNumberFormat="1" applyFont="1" applyBorder="1" applyAlignment="1">
      <alignment vertical="center" wrapText="1"/>
    </xf>
    <xf numFmtId="49" fontId="34" fillId="0" borderId="18" xfId="0" applyNumberFormat="1" applyFont="1" applyBorder="1" applyAlignment="1">
      <alignment vertical="center" wrapText="1"/>
    </xf>
    <xf numFmtId="0" fontId="21" fillId="0" borderId="18" xfId="1" applyFont="1" applyBorder="1" applyAlignment="1" applyProtection="1">
      <alignment vertical="center" wrapText="1"/>
      <protection locked="0"/>
    </xf>
    <xf numFmtId="9" fontId="21" fillId="0" borderId="18" xfId="1" applyNumberFormat="1" applyFont="1" applyBorder="1" applyAlignment="1" applyProtection="1">
      <alignment horizontal="center" vertical="center" wrapText="1"/>
      <protection locked="0"/>
    </xf>
    <xf numFmtId="0" fontId="21" fillId="0" borderId="18" xfId="1" applyFont="1" applyBorder="1" applyAlignment="1" applyProtection="1">
      <alignment horizontal="center" vertical="center" wrapText="1"/>
      <protection locked="0"/>
    </xf>
    <xf numFmtId="0" fontId="21" fillId="0" borderId="18" xfId="1" applyFont="1" applyBorder="1" applyAlignment="1" applyProtection="1">
      <alignment horizontal="left" vertical="center" wrapText="1"/>
      <protection locked="0"/>
    </xf>
    <xf numFmtId="0" fontId="21" fillId="0" borderId="18" xfId="3" applyNumberFormat="1" applyFont="1" applyFill="1" applyBorder="1" applyAlignment="1" applyProtection="1">
      <alignment horizontal="center" vertical="center" wrapText="1"/>
      <protection locked="0"/>
    </xf>
    <xf numFmtId="0" fontId="35" fillId="0" borderId="18" xfId="1" applyFont="1" applyBorder="1" applyAlignment="1" applyProtection="1">
      <alignment horizontal="left" vertical="center" wrapText="1"/>
      <protection locked="0"/>
    </xf>
    <xf numFmtId="0" fontId="35" fillId="0" borderId="18" xfId="1" applyFont="1" applyBorder="1" applyAlignment="1" applyProtection="1">
      <alignment horizontal="center" vertical="center" wrapText="1"/>
      <protection locked="0"/>
    </xf>
    <xf numFmtId="0" fontId="35" fillId="0" borderId="18" xfId="3" applyNumberFormat="1" applyFont="1" applyFill="1" applyBorder="1" applyAlignment="1" applyProtection="1">
      <alignment horizontal="center" vertical="center" wrapText="1"/>
      <protection locked="0"/>
    </xf>
    <xf numFmtId="0" fontId="11" fillId="2" borderId="10" xfId="1" applyFont="1" applyFill="1" applyBorder="1" applyAlignment="1">
      <alignment horizontal="left" vertical="center"/>
    </xf>
    <xf numFmtId="0" fontId="11" fillId="2" borderId="3" xfId="1" applyFont="1" applyFill="1" applyBorder="1" applyAlignment="1">
      <alignment horizontal="left" vertical="center"/>
    </xf>
    <xf numFmtId="0" fontId="12" fillId="3" borderId="3" xfId="1" applyFont="1" applyFill="1" applyBorder="1" applyAlignment="1">
      <alignment horizontal="center" vertical="center"/>
    </xf>
    <xf numFmtId="0" fontId="12" fillId="3" borderId="11" xfId="1" applyFont="1" applyFill="1" applyBorder="1" applyAlignment="1">
      <alignment horizontal="center" vertical="center"/>
    </xf>
    <xf numFmtId="0" fontId="7" fillId="2" borderId="4" xfId="1" applyFont="1" applyFill="1" applyBorder="1" applyAlignment="1">
      <alignment horizontal="center" vertical="center"/>
    </xf>
    <xf numFmtId="0" fontId="7" fillId="2" borderId="5" xfId="1" applyFont="1" applyFill="1" applyBorder="1" applyAlignment="1">
      <alignment horizontal="center" vertical="center"/>
    </xf>
    <xf numFmtId="0" fontId="7" fillId="2" borderId="6" xfId="1" applyFont="1" applyFill="1" applyBorder="1" applyAlignment="1">
      <alignment horizontal="center" vertical="center"/>
    </xf>
    <xf numFmtId="0" fontId="11" fillId="2" borderId="1" xfId="1" applyFont="1" applyFill="1" applyBorder="1" applyAlignment="1">
      <alignment horizontal="left" vertical="center"/>
    </xf>
    <xf numFmtId="0" fontId="11" fillId="2" borderId="2" xfId="1" applyFont="1" applyFill="1" applyBorder="1" applyAlignment="1">
      <alignment horizontal="left" vertical="center"/>
    </xf>
    <xf numFmtId="0" fontId="12" fillId="3" borderId="2" xfId="1" applyFont="1" applyFill="1" applyBorder="1" applyAlignment="1">
      <alignment horizontal="center" vertical="center"/>
    </xf>
    <xf numFmtId="0" fontId="12" fillId="3" borderId="7" xfId="1" applyFont="1" applyFill="1" applyBorder="1" applyAlignment="1">
      <alignment horizontal="center" vertical="center"/>
    </xf>
    <xf numFmtId="0" fontId="11" fillId="2" borderId="8" xfId="1" applyFont="1" applyFill="1" applyBorder="1" applyAlignment="1">
      <alignment horizontal="left" vertical="center"/>
    </xf>
    <xf numFmtId="0" fontId="11" fillId="2" borderId="0" xfId="1" applyFont="1" applyFill="1" applyAlignment="1">
      <alignment horizontal="left" vertical="center"/>
    </xf>
    <xf numFmtId="0" fontId="12" fillId="3" borderId="0" xfId="1" applyFont="1" applyFill="1" applyAlignment="1">
      <alignment horizontal="center" vertical="center"/>
    </xf>
    <xf numFmtId="0" fontId="12" fillId="3" borderId="9" xfId="1" applyFont="1" applyFill="1" applyBorder="1" applyAlignment="1">
      <alignment horizontal="center" vertical="center"/>
    </xf>
    <xf numFmtId="0" fontId="8" fillId="2" borderId="4" xfId="1" applyFont="1" applyFill="1" applyBorder="1" applyAlignment="1">
      <alignment horizontal="center" vertical="center" wrapText="1"/>
    </xf>
    <xf numFmtId="0" fontId="8" fillId="2" borderId="5" xfId="1" applyFont="1" applyFill="1" applyBorder="1" applyAlignment="1">
      <alignment horizontal="center" vertical="center" wrapText="1"/>
    </xf>
    <xf numFmtId="0" fontId="8" fillId="2" borderId="6" xfId="1" applyFont="1" applyFill="1" applyBorder="1" applyAlignment="1">
      <alignment horizontal="center" vertical="center" wrapText="1"/>
    </xf>
    <xf numFmtId="0" fontId="8" fillId="2" borderId="12" xfId="1" applyFont="1" applyFill="1" applyBorder="1" applyAlignment="1">
      <alignment horizontal="center" vertical="center" wrapText="1"/>
    </xf>
    <xf numFmtId="0" fontId="8" fillId="2" borderId="13" xfId="1" applyFont="1" applyFill="1" applyBorder="1" applyAlignment="1">
      <alignment horizontal="center" vertical="center" wrapText="1"/>
    </xf>
    <xf numFmtId="0" fontId="8" fillId="2" borderId="16" xfId="1" applyFont="1" applyFill="1" applyBorder="1" applyAlignment="1">
      <alignment horizontal="center" vertical="center" wrapText="1"/>
    </xf>
    <xf numFmtId="9" fontId="15" fillId="0" borderId="19" xfId="1" applyNumberFormat="1" applyFont="1" applyBorder="1" applyAlignment="1">
      <alignment horizontal="center" vertical="center"/>
    </xf>
    <xf numFmtId="9" fontId="15" fillId="0" borderId="20" xfId="1" applyNumberFormat="1" applyFont="1" applyBorder="1" applyAlignment="1">
      <alignment horizontal="center" vertical="center"/>
    </xf>
    <xf numFmtId="9" fontId="15" fillId="0" borderId="21" xfId="1" applyNumberFormat="1" applyFont="1" applyBorder="1" applyAlignment="1">
      <alignment horizontal="center" vertical="center"/>
    </xf>
    <xf numFmtId="0" fontId="6" fillId="2" borderId="1" xfId="1" applyFont="1" applyFill="1" applyBorder="1" applyAlignment="1">
      <alignment horizontal="center" vertical="center"/>
    </xf>
    <xf numFmtId="0" fontId="6" fillId="2" borderId="2" xfId="1" applyFont="1" applyFill="1" applyBorder="1" applyAlignment="1">
      <alignment horizontal="center" vertical="center"/>
    </xf>
    <xf numFmtId="0" fontId="6" fillId="2" borderId="7" xfId="1" applyFont="1" applyFill="1" applyBorder="1" applyAlignment="1">
      <alignment horizontal="center" vertical="center"/>
    </xf>
    <xf numFmtId="0" fontId="5" fillId="0" borderId="8" xfId="1" applyFont="1" applyBorder="1" applyAlignment="1">
      <alignment horizontal="center" vertical="center"/>
    </xf>
    <xf numFmtId="0" fontId="5" fillId="0" borderId="0" xfId="1" applyFont="1" applyAlignment="1">
      <alignment horizontal="center" vertical="center"/>
    </xf>
    <xf numFmtId="0" fontId="5" fillId="0" borderId="9" xfId="1" applyFont="1" applyBorder="1" applyAlignment="1">
      <alignment horizontal="center" vertical="center"/>
    </xf>
    <xf numFmtId="0" fontId="5" fillId="0" borderId="10" xfId="1" applyFont="1" applyBorder="1" applyAlignment="1">
      <alignment horizontal="center" vertical="center"/>
    </xf>
    <xf numFmtId="0" fontId="5" fillId="0" borderId="3" xfId="1" applyFont="1" applyBorder="1" applyAlignment="1">
      <alignment horizontal="center" vertical="center"/>
    </xf>
    <xf numFmtId="0" fontId="5" fillId="0" borderId="11" xfId="1" applyFont="1" applyBorder="1" applyAlignment="1">
      <alignment horizontal="center" vertical="center"/>
    </xf>
    <xf numFmtId="0" fontId="12" fillId="3" borderId="3" xfId="1" applyFont="1" applyFill="1" applyBorder="1" applyAlignment="1">
      <alignment horizontal="left" vertical="center"/>
    </xf>
    <xf numFmtId="0" fontId="12" fillId="3" borderId="11" xfId="1" applyFont="1" applyFill="1" applyBorder="1" applyAlignment="1">
      <alignment horizontal="left" vertical="center"/>
    </xf>
    <xf numFmtId="0" fontId="11" fillId="3" borderId="2" xfId="1" applyFont="1" applyFill="1" applyBorder="1" applyAlignment="1">
      <alignment horizontal="left" vertical="center"/>
    </xf>
    <xf numFmtId="0" fontId="11" fillId="3" borderId="7" xfId="1" applyFont="1" applyFill="1" applyBorder="1" applyAlignment="1">
      <alignment horizontal="left" vertical="center"/>
    </xf>
    <xf numFmtId="0" fontId="12" fillId="3" borderId="0" xfId="1" applyFont="1" applyFill="1" applyAlignment="1">
      <alignment horizontal="left" vertical="center"/>
    </xf>
    <xf numFmtId="0" fontId="12" fillId="3" borderId="9" xfId="1" applyFont="1" applyFill="1" applyBorder="1" applyAlignment="1">
      <alignment horizontal="left" vertical="center"/>
    </xf>
    <xf numFmtId="0" fontId="12" fillId="7" borderId="4" xfId="0" applyFont="1" applyFill="1" applyBorder="1" applyAlignment="1">
      <alignment horizontal="left" vertical="center" wrapText="1"/>
    </xf>
    <xf numFmtId="0" fontId="12" fillId="7" borderId="6" xfId="0" applyFont="1" applyFill="1" applyBorder="1" applyAlignment="1">
      <alignment horizontal="left" vertical="center" wrapText="1"/>
    </xf>
    <xf numFmtId="0" fontId="12" fillId="0" borderId="4" xfId="0" applyFont="1" applyBorder="1" applyAlignment="1" applyProtection="1">
      <alignment horizontal="center" vertical="center"/>
      <protection locked="0"/>
    </xf>
    <xf numFmtId="0" fontId="12" fillId="0" borderId="6" xfId="0" applyFont="1" applyBorder="1" applyAlignment="1" applyProtection="1">
      <alignment horizontal="center" vertical="center"/>
      <protection locked="0"/>
    </xf>
    <xf numFmtId="0" fontId="12" fillId="0" borderId="5" xfId="0" applyFont="1" applyBorder="1" applyAlignment="1" applyProtection="1">
      <alignment horizontal="center" vertical="center"/>
      <protection locked="0"/>
    </xf>
    <xf numFmtId="0" fontId="11" fillId="7" borderId="4" xfId="0" applyFont="1" applyFill="1" applyBorder="1" applyAlignment="1">
      <alignment horizontal="center" vertical="center"/>
    </xf>
    <xf numFmtId="0" fontId="11" fillId="7" borderId="6" xfId="0" applyFont="1" applyFill="1" applyBorder="1" applyAlignment="1">
      <alignment horizontal="center" vertical="center"/>
    </xf>
    <xf numFmtId="0" fontId="11" fillId="7" borderId="5" xfId="0" applyFont="1" applyFill="1" applyBorder="1" applyAlignment="1">
      <alignment horizontal="center" vertical="center"/>
    </xf>
    <xf numFmtId="0" fontId="15" fillId="7" borderId="4" xfId="0" applyFont="1" applyFill="1" applyBorder="1" applyAlignment="1">
      <alignment horizontal="center" vertical="center"/>
    </xf>
    <xf numFmtId="0" fontId="15" fillId="7" borderId="6" xfId="0" applyFont="1" applyFill="1" applyBorder="1" applyAlignment="1">
      <alignment horizontal="center" vertical="center"/>
    </xf>
    <xf numFmtId="0" fontId="12" fillId="7" borderId="4" xfId="0" applyFont="1" applyFill="1" applyBorder="1" applyAlignment="1">
      <alignment horizontal="center" vertical="center"/>
    </xf>
    <xf numFmtId="0" fontId="12" fillId="7" borderId="5" xfId="0" applyFont="1" applyFill="1" applyBorder="1" applyAlignment="1">
      <alignment horizontal="center" vertical="center"/>
    </xf>
    <xf numFmtId="0" fontId="12" fillId="7" borderId="6" xfId="0" applyFont="1" applyFill="1" applyBorder="1" applyAlignment="1">
      <alignment horizontal="center" vertical="center"/>
    </xf>
    <xf numFmtId="0" fontId="15" fillId="7" borderId="4" xfId="0" applyFont="1" applyFill="1" applyBorder="1" applyAlignment="1">
      <alignment horizontal="center" vertical="center" wrapText="1"/>
    </xf>
    <xf numFmtId="0" fontId="15" fillId="7" borderId="5" xfId="0" applyFont="1" applyFill="1" applyBorder="1" applyAlignment="1">
      <alignment horizontal="center" vertical="center" wrapText="1"/>
    </xf>
    <xf numFmtId="0" fontId="15" fillId="7" borderId="6" xfId="0" applyFont="1" applyFill="1" applyBorder="1" applyAlignment="1">
      <alignment horizontal="center" vertical="center" wrapText="1"/>
    </xf>
    <xf numFmtId="0" fontId="14" fillId="0" borderId="1" xfId="0" applyFont="1" applyBorder="1" applyAlignment="1">
      <alignment horizontal="left" vertical="center" wrapText="1"/>
    </xf>
    <xf numFmtId="0" fontId="14" fillId="0" borderId="2" xfId="0" applyFont="1" applyBorder="1" applyAlignment="1">
      <alignment horizontal="left" vertical="center" wrapText="1"/>
    </xf>
    <xf numFmtId="0" fontId="14" fillId="0" borderId="7" xfId="0" applyFont="1" applyBorder="1" applyAlignment="1">
      <alignment horizontal="left" vertical="center" wrapText="1"/>
    </xf>
    <xf numFmtId="0" fontId="14" fillId="0" borderId="8" xfId="0" applyFont="1" applyBorder="1" applyAlignment="1">
      <alignment horizontal="left" vertical="center" wrapText="1"/>
    </xf>
    <xf numFmtId="0" fontId="14" fillId="0" borderId="0" xfId="0" applyFont="1" applyAlignment="1">
      <alignment horizontal="left" vertical="center" wrapText="1"/>
    </xf>
    <xf numFmtId="0" fontId="14" fillId="0" borderId="9" xfId="0" applyFont="1" applyBorder="1" applyAlignment="1">
      <alignment horizontal="left" vertical="center" wrapText="1"/>
    </xf>
    <xf numFmtId="0" fontId="14" fillId="0" borderId="10" xfId="0" applyFont="1" applyBorder="1" applyAlignment="1">
      <alignment horizontal="left" vertical="center" wrapText="1"/>
    </xf>
    <xf numFmtId="0" fontId="14" fillId="0" borderId="3" xfId="0" applyFont="1" applyBorder="1" applyAlignment="1">
      <alignment horizontal="left" vertical="center" wrapText="1"/>
    </xf>
    <xf numFmtId="0" fontId="14" fillId="0" borderId="11" xfId="0" applyFont="1" applyBorder="1" applyAlignment="1">
      <alignment horizontal="left" vertical="center" wrapText="1"/>
    </xf>
    <xf numFmtId="0" fontId="8" fillId="7" borderId="4" xfId="0" applyFont="1" applyFill="1" applyBorder="1" applyAlignment="1">
      <alignment horizontal="center" vertical="center"/>
    </xf>
    <xf numFmtId="0" fontId="8" fillId="7" borderId="5" xfId="0" applyFont="1" applyFill="1" applyBorder="1" applyAlignment="1">
      <alignment horizontal="center" vertical="center"/>
    </xf>
    <xf numFmtId="0" fontId="8" fillId="7" borderId="6" xfId="0" applyFont="1" applyFill="1" applyBorder="1" applyAlignment="1">
      <alignment horizontal="center" vertical="center"/>
    </xf>
    <xf numFmtId="0" fontId="12" fillId="0" borderId="14" xfId="0" applyFont="1" applyBorder="1" applyAlignment="1">
      <alignment horizontal="left" vertical="center"/>
    </xf>
    <xf numFmtId="0" fontId="12" fillId="0" borderId="15" xfId="0" applyFont="1" applyBorder="1" applyAlignment="1">
      <alignment horizontal="left" vertical="center"/>
    </xf>
    <xf numFmtId="0" fontId="12" fillId="0" borderId="14" xfId="0" applyFont="1" applyBorder="1" applyAlignment="1">
      <alignment horizontal="center" vertical="center"/>
    </xf>
    <xf numFmtId="0" fontId="12" fillId="0" borderId="29" xfId="0" applyFont="1" applyBorder="1" applyAlignment="1">
      <alignment horizontal="center" vertical="center"/>
    </xf>
    <xf numFmtId="0" fontId="12" fillId="0" borderId="15" xfId="0" applyFont="1" applyBorder="1" applyAlignment="1">
      <alignment horizontal="center" vertical="center"/>
    </xf>
    <xf numFmtId="0" fontId="12" fillId="0" borderId="8" xfId="0" applyFont="1" applyBorder="1" applyAlignment="1">
      <alignment horizontal="left" vertical="center"/>
    </xf>
    <xf numFmtId="0" fontId="12" fillId="0" borderId="9" xfId="0" applyFont="1" applyBorder="1" applyAlignment="1">
      <alignment horizontal="left" vertical="center"/>
    </xf>
    <xf numFmtId="0" fontId="12" fillId="0" borderId="19" xfId="0" quotePrefix="1" applyFont="1" applyBorder="1" applyAlignment="1">
      <alignment horizontal="center" vertical="center"/>
    </xf>
    <xf numFmtId="0" fontId="12" fillId="0" borderId="20" xfId="0" quotePrefix="1" applyFont="1" applyBorder="1" applyAlignment="1">
      <alignment horizontal="center" vertical="center"/>
    </xf>
    <xf numFmtId="0" fontId="12" fillId="0" borderId="21" xfId="0" quotePrefix="1" applyFont="1" applyBorder="1" applyAlignment="1">
      <alignment horizontal="center" vertical="center"/>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6" xfId="0" applyFont="1" applyBorder="1" applyAlignment="1">
      <alignment horizontal="left" vertical="top" wrapText="1"/>
    </xf>
    <xf numFmtId="0" fontId="11" fillId="0" borderId="4"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6" xfId="0" applyFont="1" applyBorder="1" applyAlignment="1">
      <alignment horizontal="center" vertical="center" wrapText="1"/>
    </xf>
    <xf numFmtId="0" fontId="12" fillId="0" borderId="4" xfId="0" applyFont="1" applyBorder="1" applyAlignment="1">
      <alignment horizontal="center"/>
    </xf>
    <xf numFmtId="0" fontId="12" fillId="0" borderId="5" xfId="0" applyFont="1" applyBorder="1" applyAlignment="1">
      <alignment horizontal="center"/>
    </xf>
    <xf numFmtId="0" fontId="12" fillId="0" borderId="6" xfId="0" applyFont="1" applyBorder="1" applyAlignment="1">
      <alignment horizontal="center"/>
    </xf>
    <xf numFmtId="0" fontId="31" fillId="0" borderId="12" xfId="0" applyFont="1" applyBorder="1" applyAlignment="1" applyProtection="1">
      <alignment horizontal="center" vertical="top"/>
      <protection locked="0"/>
    </xf>
    <xf numFmtId="0" fontId="31" fillId="0" borderId="5" xfId="0" applyFont="1" applyBorder="1" applyAlignment="1" applyProtection="1">
      <alignment horizontal="center" vertical="top"/>
      <protection locked="0"/>
    </xf>
    <xf numFmtId="0" fontId="31" fillId="0" borderId="6" xfId="0" applyFont="1" applyBorder="1" applyAlignment="1" applyProtection="1">
      <alignment horizontal="center" vertical="top"/>
      <protection locked="0"/>
    </xf>
    <xf numFmtId="0" fontId="8" fillId="7" borderId="1" xfId="0" applyFont="1" applyFill="1" applyBorder="1" applyAlignment="1">
      <alignment horizontal="center" vertical="center" wrapText="1"/>
    </xf>
    <xf numFmtId="0" fontId="8" fillId="7" borderId="7" xfId="0" applyFont="1" applyFill="1" applyBorder="1" applyAlignment="1">
      <alignment horizontal="center" vertical="center" wrapText="1"/>
    </xf>
    <xf numFmtId="0" fontId="8" fillId="7" borderId="8" xfId="0" applyFont="1" applyFill="1" applyBorder="1" applyAlignment="1">
      <alignment horizontal="center" vertical="center" wrapText="1"/>
    </xf>
    <xf numFmtId="0" fontId="8" fillId="7" borderId="9" xfId="0" applyFont="1" applyFill="1" applyBorder="1" applyAlignment="1">
      <alignment horizontal="center" vertical="center" wrapText="1"/>
    </xf>
    <xf numFmtId="0" fontId="8" fillId="7" borderId="27" xfId="0" applyFont="1" applyFill="1" applyBorder="1" applyAlignment="1">
      <alignment horizontal="center" vertical="center" wrapText="1"/>
    </xf>
    <xf numFmtId="0" fontId="8" fillId="7" borderId="25" xfId="0" applyFont="1" applyFill="1" applyBorder="1" applyAlignment="1">
      <alignment horizontal="center" vertical="center" wrapText="1"/>
    </xf>
    <xf numFmtId="0" fontId="8" fillId="7" borderId="2" xfId="0" applyFont="1" applyFill="1" applyBorder="1" applyAlignment="1">
      <alignment horizontal="center" vertical="center" wrapText="1"/>
    </xf>
    <xf numFmtId="0" fontId="8" fillId="7" borderId="10" xfId="0" applyFont="1" applyFill="1" applyBorder="1" applyAlignment="1">
      <alignment horizontal="center" vertical="center" wrapText="1"/>
    </xf>
    <xf numFmtId="0" fontId="8" fillId="7" borderId="3" xfId="0" applyFont="1" applyFill="1" applyBorder="1" applyAlignment="1">
      <alignment horizontal="center" vertical="center" wrapText="1"/>
    </xf>
    <xf numFmtId="0" fontId="8" fillId="7" borderId="11" xfId="0" applyFont="1" applyFill="1" applyBorder="1" applyAlignment="1">
      <alignment horizontal="center" vertical="center" wrapText="1"/>
    </xf>
    <xf numFmtId="0" fontId="8" fillId="7" borderId="12" xfId="0" applyFont="1" applyFill="1" applyBorder="1" applyAlignment="1">
      <alignment horizontal="center" vertical="center" wrapText="1"/>
    </xf>
    <xf numFmtId="0" fontId="12" fillId="10" borderId="4" xfId="0" applyFont="1" applyFill="1" applyBorder="1" applyAlignment="1" applyProtection="1">
      <alignment horizontal="left" vertical="center" wrapText="1"/>
      <protection locked="0"/>
    </xf>
    <xf numFmtId="0" fontId="12" fillId="10" borderId="5" xfId="0" quotePrefix="1" applyFont="1" applyFill="1" applyBorder="1" applyAlignment="1" applyProtection="1">
      <alignment horizontal="left" vertical="center"/>
      <protection locked="0"/>
    </xf>
    <xf numFmtId="0" fontId="12" fillId="10" borderId="6" xfId="0" quotePrefix="1" applyFont="1" applyFill="1" applyBorder="1" applyAlignment="1" applyProtection="1">
      <alignment horizontal="left" vertical="center"/>
      <protection locked="0"/>
    </xf>
    <xf numFmtId="0" fontId="26" fillId="0" borderId="27" xfId="0" quotePrefix="1" applyFont="1" applyBorder="1" applyAlignment="1" applyProtection="1">
      <alignment horizontal="center" vertical="center" wrapText="1"/>
      <protection locked="0"/>
    </xf>
    <xf numFmtId="0" fontId="26" fillId="0" borderId="25" xfId="0" quotePrefix="1" applyFont="1" applyBorder="1" applyAlignment="1" applyProtection="1">
      <alignment horizontal="center" vertical="center" wrapText="1"/>
      <protection locked="0"/>
    </xf>
    <xf numFmtId="0" fontId="0" fillId="0" borderId="12" xfId="0" applyBorder="1" applyAlignment="1">
      <alignment horizontal="center" vertical="center" wrapText="1"/>
    </xf>
    <xf numFmtId="49" fontId="0" fillId="0" borderId="12" xfId="0" applyNumberFormat="1" applyBorder="1" applyAlignment="1">
      <alignment horizontal="left" vertical="top" wrapText="1"/>
    </xf>
    <xf numFmtId="9" fontId="5" fillId="0" borderId="12" xfId="0" applyNumberFormat="1" applyFont="1" applyBorder="1" applyAlignment="1">
      <alignment horizontal="center" vertical="center" wrapText="1"/>
    </xf>
    <xf numFmtId="49" fontId="0" fillId="0" borderId="12" xfId="0" applyNumberFormat="1" applyBorder="1" applyAlignment="1">
      <alignment vertical="top" wrapText="1"/>
    </xf>
    <xf numFmtId="0" fontId="26" fillId="0" borderId="12" xfId="0" quotePrefix="1" applyFont="1" applyBorder="1" applyAlignment="1" applyProtection="1">
      <alignment horizontal="center" vertical="center" wrapText="1"/>
      <protection locked="0"/>
    </xf>
    <xf numFmtId="0" fontId="26" fillId="10" borderId="12" xfId="0" applyFont="1" applyFill="1" applyBorder="1" applyAlignment="1" applyProtection="1">
      <alignment horizontal="left" vertical="center" wrapText="1"/>
      <protection locked="0"/>
    </xf>
    <xf numFmtId="49" fontId="26" fillId="0" borderId="12" xfId="0" applyNumberFormat="1" applyFont="1" applyBorder="1" applyAlignment="1">
      <alignment vertical="center" wrapText="1"/>
    </xf>
    <xf numFmtId="0" fontId="5" fillId="0" borderId="12" xfId="0" applyFont="1" applyBorder="1" applyAlignment="1">
      <alignment horizontal="center" vertical="center" wrapText="1"/>
    </xf>
    <xf numFmtId="49" fontId="26" fillId="0" borderId="12" xfId="0" applyNumberFormat="1" applyFont="1" applyBorder="1" applyAlignment="1">
      <alignment horizontal="left" vertical="center" wrapText="1"/>
    </xf>
    <xf numFmtId="9" fontId="26" fillId="0" borderId="12" xfId="6" applyFont="1" applyFill="1" applyBorder="1" applyAlignment="1">
      <alignment horizontal="center" vertical="center"/>
    </xf>
    <xf numFmtId="0" fontId="15" fillId="0" borderId="12" xfId="0" applyFont="1" applyBorder="1" applyAlignment="1">
      <alignment horizontal="center" vertical="center"/>
    </xf>
    <xf numFmtId="9" fontId="15" fillId="10" borderId="12" xfId="0" applyNumberFormat="1" applyFont="1" applyFill="1" applyBorder="1" applyAlignment="1">
      <alignment horizontal="center" vertical="center"/>
    </xf>
    <xf numFmtId="0" fontId="14" fillId="0" borderId="4" xfId="0" quotePrefix="1" applyFont="1" applyBorder="1" applyAlignment="1" applyProtection="1">
      <alignment horizontal="left" vertical="center" wrapText="1"/>
      <protection locked="0"/>
    </xf>
    <xf numFmtId="0" fontId="14" fillId="0" borderId="5" xfId="0" quotePrefix="1" applyFont="1" applyBorder="1" applyAlignment="1" applyProtection="1">
      <alignment horizontal="left" vertical="center" wrapText="1"/>
      <protection locked="0"/>
    </xf>
    <xf numFmtId="0" fontId="14" fillId="0" borderId="6" xfId="0" quotePrefix="1" applyFont="1" applyBorder="1" applyAlignment="1" applyProtection="1">
      <alignment horizontal="left" vertical="center" wrapText="1"/>
      <protection locked="0"/>
    </xf>
    <xf numFmtId="0" fontId="8" fillId="8" borderId="1" xfId="0" applyFont="1" applyFill="1" applyBorder="1" applyAlignment="1">
      <alignment horizontal="center" vertical="center" wrapText="1"/>
    </xf>
    <xf numFmtId="0" fontId="8" fillId="8" borderId="2" xfId="0" applyFont="1" applyFill="1" applyBorder="1" applyAlignment="1">
      <alignment horizontal="center" vertical="center" wrapText="1"/>
    </xf>
    <xf numFmtId="0" fontId="8" fillId="8" borderId="7" xfId="0" applyFont="1" applyFill="1" applyBorder="1" applyAlignment="1">
      <alignment horizontal="center" vertical="center" wrapText="1"/>
    </xf>
    <xf numFmtId="0" fontId="0" fillId="0" borderId="12" xfId="0" applyBorder="1" applyAlignment="1">
      <alignment horizontal="left" vertical="center" wrapText="1"/>
    </xf>
    <xf numFmtId="0" fontId="26" fillId="0" borderId="12" xfId="9" applyFont="1" applyBorder="1" applyAlignment="1" applyProtection="1">
      <alignment horizontal="left" vertical="top" wrapText="1"/>
      <protection locked="0"/>
    </xf>
    <xf numFmtId="0" fontId="23" fillId="0" borderId="0" xfId="0" applyFont="1" applyAlignment="1">
      <alignment horizontal="left" vertical="center" wrapText="1"/>
    </xf>
    <xf numFmtId="0" fontId="8" fillId="0" borderId="3" xfId="0" applyFont="1" applyBorder="1" applyAlignment="1">
      <alignment horizontal="left" vertical="center"/>
    </xf>
    <xf numFmtId="0" fontId="8" fillId="0" borderId="3" xfId="0" applyFont="1" applyBorder="1" applyAlignment="1">
      <alignment horizontal="right"/>
    </xf>
    <xf numFmtId="0" fontId="22" fillId="6" borderId="4" xfId="0" applyFont="1" applyFill="1" applyBorder="1" applyAlignment="1">
      <alignment horizontal="center" vertical="center"/>
    </xf>
    <xf numFmtId="0" fontId="22" fillId="6" borderId="5" xfId="0" applyFont="1" applyFill="1" applyBorder="1" applyAlignment="1">
      <alignment horizontal="center" vertical="center"/>
    </xf>
    <xf numFmtId="0" fontId="22" fillId="6" borderId="6" xfId="0" applyFont="1" applyFill="1" applyBorder="1" applyAlignment="1">
      <alignment horizontal="center" vertical="center"/>
    </xf>
    <xf numFmtId="14" fontId="8" fillId="0" borderId="5" xfId="0" quotePrefix="1" applyNumberFormat="1" applyFont="1" applyBorder="1" applyAlignment="1" applyProtection="1">
      <alignment horizontal="left" vertical="center"/>
      <protection locked="0"/>
    </xf>
    <xf numFmtId="0" fontId="8" fillId="0" borderId="5" xfId="0" applyFont="1" applyBorder="1" applyAlignment="1" applyProtection="1">
      <alignment horizontal="left" vertical="center"/>
      <protection locked="0"/>
    </xf>
    <xf numFmtId="0" fontId="8" fillId="0" borderId="6" xfId="0" applyFont="1" applyBorder="1" applyAlignment="1" applyProtection="1">
      <alignment horizontal="left" vertical="center"/>
      <protection locked="0"/>
    </xf>
    <xf numFmtId="0" fontId="8" fillId="0" borderId="2" xfId="0" applyFont="1" applyBorder="1" applyAlignment="1">
      <alignment horizontal="left" vertical="center"/>
    </xf>
    <xf numFmtId="0" fontId="8" fillId="0" borderId="0" xfId="0" applyFont="1" applyAlignment="1">
      <alignment horizontal="left" vertical="center"/>
    </xf>
    <xf numFmtId="0" fontId="39" fillId="0" borderId="18" xfId="1" applyFont="1" applyBorder="1" applyAlignment="1" applyProtection="1">
      <alignment horizontal="left" vertical="center" wrapText="1"/>
      <protection locked="0"/>
    </xf>
  </cellXfs>
  <cellStyles count="10">
    <cellStyle name="Comma [0] 2" xfId="8" xr:uid="{166267BC-A3F7-4D0B-B9E3-71D55BD673C0}"/>
    <cellStyle name="Comma 10" xfId="7" xr:uid="{2D0658D2-8B0E-4166-9EA8-498E57A46006}"/>
    <cellStyle name="Comma 3" xfId="3" xr:uid="{8D458142-9E65-4CC9-87FF-10DED6B6A1AC}"/>
    <cellStyle name="Normal" xfId="0" builtinId="0"/>
    <cellStyle name="Normal 2" xfId="2" xr:uid="{3E705F6B-5794-4243-9864-A216A34B354A}"/>
    <cellStyle name="Normal 2 4" xfId="9" xr:uid="{7900D503-51A1-4A13-B665-F43E3241E1A3}"/>
    <cellStyle name="Normal 3" xfId="5" xr:uid="{5C68583D-77A4-4FC2-9031-98435D775BFC}"/>
    <cellStyle name="Normal 5" xfId="1" xr:uid="{734FF1BF-AF5A-4F76-B8EB-7910441F0C60}"/>
    <cellStyle name="Percent 2" xfId="4" xr:uid="{63299000-3FAD-45F0-A579-FE9EE12F1A1F}"/>
    <cellStyle name="Percent 3" xfId="6" xr:uid="{23C1A353-06D3-451C-807B-0D4E57C7A8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D5BB547F-9B51-422A-BF84-AA74EA98517D}"/>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56F5D3A0-B148-47E6-BB50-C159FFB45E84}"/>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077ACA19-E7BF-4790-8028-70C44ADE5D83}"/>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39E60B02-D975-4ADF-A4E0-2865938C2E5E}"/>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C9AA8F05-F0C4-4E8A-B5EF-3C0A49B3F720}"/>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AB833E01-0B4A-4FC1-90DF-23ECFA1781DB}"/>
            </a:ext>
          </a:extLst>
        </xdr:cNvPr>
        <xdr:cNvPicPr/>
      </xdr:nvPicPr>
      <xdr:blipFill>
        <a:blip xmlns:r="http://schemas.openxmlformats.org/officeDocument/2006/relationships" r:embed="rId1" cstate="print"/>
        <a:srcRect/>
        <a:stretch>
          <a:fillRect/>
        </a:stretch>
      </xdr:blipFill>
      <xdr:spPr bwMode="auto">
        <a:xfrm>
          <a:off x="656590" y="273685"/>
          <a:ext cx="760730" cy="38163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AC2948FE-A145-434F-8A93-91BC338BA5AD}"/>
            </a:ext>
          </a:extLst>
        </xdr:cNvPr>
        <xdr:cNvPicPr/>
      </xdr:nvPicPr>
      <xdr:blipFill>
        <a:blip xmlns:r="http://schemas.openxmlformats.org/officeDocument/2006/relationships" r:embed="rId1" cstate="print"/>
        <a:srcRect/>
        <a:stretch>
          <a:fillRect/>
        </a:stretch>
      </xdr:blipFill>
      <xdr:spPr bwMode="auto">
        <a:xfrm>
          <a:off x="647065" y="269875"/>
          <a:ext cx="760730" cy="381635"/>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DCB5BCBC-2BBE-4E8F-BE47-2849A08EF117}"/>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160020</xdr:colOff>
      <xdr:row>1</xdr:row>
      <xdr:rowOff>76200</xdr:rowOff>
    </xdr:from>
    <xdr:to>
      <xdr:col>1</xdr:col>
      <xdr:colOff>1790700</xdr:colOff>
      <xdr:row>1</xdr:row>
      <xdr:rowOff>76200</xdr:rowOff>
    </xdr:to>
    <xdr:pic>
      <xdr:nvPicPr>
        <xdr:cNvPr id="2" name="Picture 1" descr="J:\Forms\logos\ITD-MONO.png">
          <a:extLst>
            <a:ext uri="{FF2B5EF4-FFF2-40B4-BE49-F238E27FC236}">
              <a16:creationId xmlns:a16="http://schemas.microsoft.com/office/drawing/2014/main" id="{7FB28434-DA1E-434E-AC3D-00259968C0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0020" y="228600"/>
          <a:ext cx="197358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106680</xdr:colOff>
      <xdr:row>1</xdr:row>
      <xdr:rowOff>91440</xdr:rowOff>
    </xdr:from>
    <xdr:to>
      <xdr:col>1</xdr:col>
      <xdr:colOff>1790700</xdr:colOff>
      <xdr:row>1</xdr:row>
      <xdr:rowOff>91440</xdr:rowOff>
    </xdr:to>
    <xdr:pic>
      <xdr:nvPicPr>
        <xdr:cNvPr id="3" name="Picture 2" descr="J:\Forms\logos\ITD-MONO.png">
          <a:extLst>
            <a:ext uri="{FF2B5EF4-FFF2-40B4-BE49-F238E27FC236}">
              <a16:creationId xmlns:a16="http://schemas.microsoft.com/office/drawing/2014/main" id="{E3F56977-227A-4C31-9C72-AD04B90746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680" y="243840"/>
          <a:ext cx="202692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327660</xdr:colOff>
      <xdr:row>1</xdr:row>
      <xdr:rowOff>114300</xdr:rowOff>
    </xdr:from>
    <xdr:to>
      <xdr:col>1</xdr:col>
      <xdr:colOff>556260</xdr:colOff>
      <xdr:row>1</xdr:row>
      <xdr:rowOff>411480</xdr:rowOff>
    </xdr:to>
    <xdr:pic>
      <xdr:nvPicPr>
        <xdr:cNvPr id="4" name="Picture 3" descr="J:\Forms\logos\ITD-MONO.png">
          <a:extLst>
            <a:ext uri="{FF2B5EF4-FFF2-40B4-BE49-F238E27FC236}">
              <a16:creationId xmlns:a16="http://schemas.microsoft.com/office/drawing/2014/main" id="{4EF8A976-E505-4E71-9532-5FB97B4968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7660" y="266700"/>
          <a:ext cx="571500" cy="2971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tuyet.nguyen\Local%20Settings\Temporary%20Internet%20Files\OLK18C\DOCUMENT\DAUTHAU\Dungquat\GOI3\DUNGQUAT-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tuyet.nguyen/Local%20Settings/Temporary%20Internet%20Files/OLK18C/DOCUMENT/DAUTHAU/Dungquat/GOI3/DUNGQUAT-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Documents%20and%20Settings\tuyet.nguyen\Local%20Settings\Temporary%20Internet%20Files\OLK18C\CS3408\Standard\RP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ocuments%20and%20Settings/tuyet.nguyen/Local%20Settings/Temporary%20Internet%20Files/OLK18C/CS3408/Standard/RP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s>
    <sheetDataSet>
      <sheetData sheetId="0"/>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s>
    <sheetDataSet>
      <sheetData sheetId="0"/>
      <sheetData sheetId="1"/>
      <sheetData sheetId="2"/>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切割_MTL"/>
      <sheetName val="切割_DI"/>
      <sheetName val="ESTI_"/>
    </sheetNames>
    <sheetDataSet>
      <sheetData sheetId="0" refreshError="1"/>
      <sheetData sheetId="1" refreshError="1"/>
      <sheetData sheetId="2" refreshError="1"/>
      <sheetData sheetId="3" refreshError="1"/>
      <sheetData sheetId="4"/>
      <sheetData sheetId="5"/>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切割_MTL"/>
      <sheetName val="切割_DI"/>
      <sheetName val="ESTI_"/>
    </sheetNames>
    <sheetDataSet>
      <sheetData sheetId="0" refreshError="1"/>
      <sheetData sheetId="1" refreshError="1"/>
      <sheetData sheetId="2" refreshError="1"/>
      <sheetData sheetId="3" refreshError="1"/>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7.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8.bin"/><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DD898-F1C6-4FBF-B1C1-AA4D6076868E}">
  <sheetPr codeName="Sheet1"/>
  <dimension ref="A1:V29"/>
  <sheetViews>
    <sheetView showGridLines="0" topLeftCell="A10" zoomScale="115" zoomScaleNormal="115" zoomScaleSheetLayoutView="100" workbookViewId="0">
      <selection activeCell="C15" sqref="C15"/>
    </sheetView>
  </sheetViews>
  <sheetFormatPr defaultColWidth="9.28515625" defaultRowHeight="11.45"/>
  <cols>
    <col min="1" max="1" width="3.42578125" style="1" customWidth="1"/>
    <col min="2" max="2" width="21" style="1" customWidth="1"/>
    <col min="3" max="3" width="44.7109375" style="1" customWidth="1"/>
    <col min="4" max="4" width="10.5703125" style="1" customWidth="1"/>
    <col min="5" max="5" width="10.7109375" style="1" customWidth="1"/>
    <col min="6" max="6" width="12.42578125" style="1" customWidth="1"/>
    <col min="7" max="7" width="12.85546875" style="2" customWidth="1"/>
    <col min="8" max="8" width="13.5703125" style="1" customWidth="1"/>
    <col min="9" max="9" width="2" style="1" customWidth="1"/>
    <col min="10" max="10" width="3.85546875" style="1" customWidth="1"/>
    <col min="11" max="12" width="9.28515625" style="1"/>
    <col min="13" max="13" width="6.42578125" style="1" customWidth="1"/>
    <col min="14" max="16384" width="9.28515625" style="1"/>
  </cols>
  <sheetData>
    <row r="1" spans="1:22" ht="16.899999999999999" customHeight="1">
      <c r="H1" s="3" t="s">
        <v>0</v>
      </c>
    </row>
    <row r="2" spans="1:22" ht="40.5" customHeight="1">
      <c r="A2" s="160" t="s">
        <v>1</v>
      </c>
      <c r="B2" s="161"/>
      <c r="C2" s="161"/>
      <c r="D2" s="161"/>
      <c r="E2" s="161"/>
      <c r="F2" s="161"/>
      <c r="G2" s="161"/>
      <c r="H2" s="162"/>
    </row>
    <row r="3" spans="1:22" ht="18" customHeight="1">
      <c r="E3" s="4" t="s">
        <v>2</v>
      </c>
      <c r="F3" s="5" t="s">
        <v>3</v>
      </c>
      <c r="G3" s="6" t="s">
        <v>4</v>
      </c>
      <c r="H3" s="7" t="s">
        <v>5</v>
      </c>
      <c r="J3" s="8"/>
      <c r="K3" s="1" t="s">
        <v>6</v>
      </c>
      <c r="V3" s="9" t="s">
        <v>7</v>
      </c>
    </row>
    <row r="4" spans="1:22" ht="17.45" customHeight="1">
      <c r="E4" s="10"/>
      <c r="G4" s="11"/>
      <c r="J4" s="12"/>
      <c r="K4" s="1" t="s">
        <v>8</v>
      </c>
      <c r="V4" s="9" t="s">
        <v>9</v>
      </c>
    </row>
    <row r="5" spans="1:22" s="15" customFormat="1" ht="13.9" customHeight="1">
      <c r="A5" s="163" t="s">
        <v>10</v>
      </c>
      <c r="B5" s="164"/>
      <c r="C5" s="13" t="s">
        <v>11</v>
      </c>
      <c r="D5" s="14" t="s">
        <v>12</v>
      </c>
      <c r="E5" s="165" t="s">
        <v>13</v>
      </c>
      <c r="F5" s="165"/>
      <c r="G5" s="165"/>
      <c r="H5" s="166"/>
      <c r="J5" s="16"/>
      <c r="K5" s="15" t="s">
        <v>14</v>
      </c>
      <c r="V5" s="9" t="s">
        <v>15</v>
      </c>
    </row>
    <row r="6" spans="1:22" s="15" customFormat="1" ht="13.9" customHeight="1">
      <c r="A6" s="167" t="s">
        <v>16</v>
      </c>
      <c r="B6" s="168"/>
      <c r="C6" s="17" t="s">
        <v>17</v>
      </c>
      <c r="D6" s="18" t="s">
        <v>16</v>
      </c>
      <c r="E6" s="169"/>
      <c r="F6" s="169"/>
      <c r="G6" s="169"/>
      <c r="H6" s="170"/>
      <c r="V6" s="9" t="s">
        <v>18</v>
      </c>
    </row>
    <row r="7" spans="1:22" s="15" customFormat="1" ht="13.9" customHeight="1">
      <c r="A7" s="156" t="s">
        <v>19</v>
      </c>
      <c r="B7" s="157"/>
      <c r="C7" s="19" t="s">
        <v>17</v>
      </c>
      <c r="D7" s="20" t="s">
        <v>19</v>
      </c>
      <c r="E7" s="158"/>
      <c r="F7" s="158"/>
      <c r="G7" s="158"/>
      <c r="H7" s="159"/>
    </row>
    <row r="8" spans="1:22" ht="23.45" customHeight="1">
      <c r="A8" s="21" t="s">
        <v>20</v>
      </c>
    </row>
    <row r="9" spans="1:22" ht="33.6" customHeight="1">
      <c r="A9" s="171" t="s">
        <v>21</v>
      </c>
      <c r="B9" s="172"/>
      <c r="C9" s="172"/>
      <c r="D9" s="172"/>
      <c r="E9" s="172"/>
      <c r="F9" s="173"/>
      <c r="G9" s="174" t="s">
        <v>22</v>
      </c>
      <c r="H9" s="174"/>
    </row>
    <row r="10" spans="1:22" ht="30.6" customHeight="1">
      <c r="A10" s="175" t="s">
        <v>23</v>
      </c>
      <c r="B10" s="175" t="s">
        <v>24</v>
      </c>
      <c r="C10" s="175" t="s">
        <v>25</v>
      </c>
      <c r="D10" s="175" t="s">
        <v>26</v>
      </c>
      <c r="E10" s="175" t="s">
        <v>27</v>
      </c>
      <c r="F10" s="175" t="s">
        <v>28</v>
      </c>
      <c r="G10" s="22" t="s">
        <v>29</v>
      </c>
      <c r="H10" s="23"/>
    </row>
    <row r="11" spans="1:22" ht="110.25" customHeight="1">
      <c r="A11" s="176"/>
      <c r="B11" s="176"/>
      <c r="C11" s="176"/>
      <c r="D11" s="176"/>
      <c r="E11" s="176"/>
      <c r="F11" s="176"/>
      <c r="G11" s="24" t="s">
        <v>30</v>
      </c>
      <c r="H11" s="25" t="s">
        <v>31</v>
      </c>
    </row>
    <row r="12" spans="1:22" s="28" customFormat="1" ht="34.15" customHeight="1">
      <c r="A12" s="26">
        <v>1</v>
      </c>
      <c r="B12" s="39" t="s">
        <v>32</v>
      </c>
      <c r="C12" s="35" t="s">
        <v>33</v>
      </c>
      <c r="D12" s="45" t="s">
        <v>15</v>
      </c>
      <c r="E12" s="41"/>
      <c r="F12" s="41">
        <v>3.5</v>
      </c>
      <c r="G12" s="38"/>
      <c r="H12" s="27"/>
      <c r="I12" s="1"/>
      <c r="J12" s="28" t="s">
        <v>34</v>
      </c>
    </row>
    <row r="13" spans="1:22" s="28" customFormat="1" ht="42" customHeight="1">
      <c r="A13" s="26">
        <v>2</v>
      </c>
      <c r="B13" s="35" t="s">
        <v>35</v>
      </c>
      <c r="C13" s="35" t="s">
        <v>36</v>
      </c>
      <c r="D13" s="45" t="s">
        <v>15</v>
      </c>
      <c r="E13" s="41"/>
      <c r="F13" s="41">
        <v>3</v>
      </c>
      <c r="G13" s="40"/>
      <c r="H13" s="27"/>
      <c r="I13" s="1"/>
    </row>
    <row r="14" spans="1:22" s="28" customFormat="1" ht="28.15" customHeight="1">
      <c r="A14" s="26">
        <v>3</v>
      </c>
      <c r="B14" s="53" t="s">
        <v>37</v>
      </c>
      <c r="C14" s="54" t="s">
        <v>38</v>
      </c>
      <c r="D14" s="54" t="s">
        <v>18</v>
      </c>
      <c r="E14" s="54" t="s">
        <v>39</v>
      </c>
      <c r="F14" s="54">
        <v>100</v>
      </c>
      <c r="G14" s="42"/>
      <c r="H14" s="27"/>
      <c r="I14" s="1"/>
    </row>
    <row r="15" spans="1:22" s="28" customFormat="1" ht="27.6" customHeight="1">
      <c r="A15" s="26">
        <v>4</v>
      </c>
      <c r="B15" s="55" t="s">
        <v>39</v>
      </c>
      <c r="C15" s="56" t="s">
        <v>40</v>
      </c>
      <c r="D15" s="56" t="s">
        <v>15</v>
      </c>
      <c r="E15" s="56" t="s">
        <v>39</v>
      </c>
      <c r="F15" s="56">
        <v>5</v>
      </c>
      <c r="G15" s="42"/>
      <c r="H15" s="27"/>
      <c r="I15" s="1"/>
    </row>
    <row r="16" spans="1:22" s="28" customFormat="1" ht="27.6" customHeight="1">
      <c r="A16" s="26">
        <v>5</v>
      </c>
      <c r="B16" s="39"/>
      <c r="C16" s="35"/>
      <c r="D16" s="36"/>
      <c r="E16" s="41"/>
      <c r="F16" s="41"/>
      <c r="G16" s="42"/>
      <c r="H16" s="27"/>
      <c r="I16" s="1"/>
    </row>
    <row r="17" spans="1:10" s="28" customFormat="1" ht="27.6" customHeight="1">
      <c r="A17" s="26">
        <v>6</v>
      </c>
      <c r="B17" s="39"/>
      <c r="C17" s="35"/>
      <c r="D17" s="46"/>
      <c r="E17" s="44"/>
      <c r="F17" s="44"/>
      <c r="G17" s="42"/>
      <c r="H17" s="27"/>
      <c r="I17" s="1"/>
    </row>
    <row r="18" spans="1:10" ht="23.25" customHeight="1">
      <c r="A18" s="177" t="s">
        <v>41</v>
      </c>
      <c r="B18" s="178"/>
      <c r="C18" s="178"/>
      <c r="D18" s="178"/>
      <c r="E18" s="178"/>
      <c r="F18" s="178"/>
      <c r="G18" s="179"/>
      <c r="H18" s="29" t="e">
        <f>AVERAGE(H12:H17)</f>
        <v>#DIV/0!</v>
      </c>
      <c r="J18" s="28"/>
    </row>
    <row r="20" spans="1:10" ht="16.899999999999999" customHeight="1">
      <c r="A20" s="21" t="s">
        <v>42</v>
      </c>
    </row>
    <row r="21" spans="1:10" ht="19.899999999999999" customHeight="1">
      <c r="A21" s="180" t="s">
        <v>43</v>
      </c>
      <c r="B21" s="181"/>
      <c r="C21" s="181" t="s">
        <v>44</v>
      </c>
      <c r="D21" s="181"/>
      <c r="E21" s="181" t="s">
        <v>45</v>
      </c>
      <c r="F21" s="181"/>
      <c r="G21" s="181"/>
      <c r="H21" s="182"/>
    </row>
    <row r="22" spans="1:10" ht="21.6" customHeight="1">
      <c r="A22" s="183"/>
      <c r="B22" s="184"/>
      <c r="C22" s="184" t="s">
        <v>17</v>
      </c>
      <c r="D22" s="184"/>
      <c r="E22" s="184" t="s">
        <v>17</v>
      </c>
      <c r="F22" s="184"/>
      <c r="G22" s="184"/>
      <c r="H22" s="185"/>
    </row>
    <row r="23" spans="1:10" ht="21.6" customHeight="1">
      <c r="A23" s="183"/>
      <c r="B23" s="184" t="s">
        <v>17</v>
      </c>
      <c r="C23" s="184" t="s">
        <v>17</v>
      </c>
      <c r="D23" s="184"/>
      <c r="E23" s="184" t="s">
        <v>17</v>
      </c>
      <c r="F23" s="184"/>
      <c r="G23" s="184"/>
      <c r="H23" s="185"/>
    </row>
    <row r="24" spans="1:10" ht="21.6" customHeight="1">
      <c r="A24" s="183"/>
      <c r="B24" s="184"/>
      <c r="C24" s="184"/>
      <c r="D24" s="184"/>
      <c r="E24" s="184"/>
      <c r="F24" s="184"/>
      <c r="G24" s="184"/>
      <c r="H24" s="185"/>
    </row>
    <row r="25" spans="1:10" ht="21.6" customHeight="1">
      <c r="A25" s="183"/>
      <c r="B25" s="184"/>
      <c r="C25" s="184"/>
      <c r="D25" s="184"/>
      <c r="E25" s="184"/>
      <c r="F25" s="184"/>
      <c r="G25" s="184"/>
      <c r="H25" s="185"/>
    </row>
    <row r="26" spans="1:10" ht="21.6" customHeight="1">
      <c r="A26" s="186"/>
      <c r="B26" s="187"/>
      <c r="C26" s="187"/>
      <c r="D26" s="187"/>
      <c r="E26" s="187"/>
      <c r="F26" s="187"/>
      <c r="G26" s="187"/>
      <c r="H26" s="188"/>
    </row>
    <row r="28" spans="1:10" ht="17.45" customHeight="1">
      <c r="A28" s="30" t="s">
        <v>46</v>
      </c>
    </row>
    <row r="29" spans="1:10">
      <c r="A29" s="30" t="s">
        <v>47</v>
      </c>
    </row>
  </sheetData>
  <mergeCells count="34">
    <mergeCell ref="A25:B25"/>
    <mergeCell ref="C25:D25"/>
    <mergeCell ref="E25:H25"/>
    <mergeCell ref="A26:B26"/>
    <mergeCell ref="C26:D26"/>
    <mergeCell ref="E26:H26"/>
    <mergeCell ref="A23:B23"/>
    <mergeCell ref="C23:D23"/>
    <mergeCell ref="E23:H23"/>
    <mergeCell ref="A24:B24"/>
    <mergeCell ref="C24:D24"/>
    <mergeCell ref="E24:H24"/>
    <mergeCell ref="A18:G18"/>
    <mergeCell ref="A21:B21"/>
    <mergeCell ref="C21:D21"/>
    <mergeCell ref="E21:H21"/>
    <mergeCell ref="A22:B22"/>
    <mergeCell ref="C22:D22"/>
    <mergeCell ref="E22:H22"/>
    <mergeCell ref="A9:F9"/>
    <mergeCell ref="G9:H9"/>
    <mergeCell ref="A10:A11"/>
    <mergeCell ref="B10:B11"/>
    <mergeCell ref="C10:C11"/>
    <mergeCell ref="D10:D11"/>
    <mergeCell ref="E10:E11"/>
    <mergeCell ref="F10:F11"/>
    <mergeCell ref="A7:B7"/>
    <mergeCell ref="E7:H7"/>
    <mergeCell ref="A2:H2"/>
    <mergeCell ref="A5:B5"/>
    <mergeCell ref="E5:H5"/>
    <mergeCell ref="A6:B6"/>
    <mergeCell ref="E6:H6"/>
  </mergeCells>
  <dataValidations count="1">
    <dataValidation type="list" allowBlank="1" showInputMessage="1" showErrorMessage="1" sqref="D12:D13 D16:D17" xr:uid="{E5CC3852-0784-4683-9558-1AEDAA3DFA33}">
      <formula1>$V$3:$V$6</formula1>
    </dataValidation>
  </dataValidations>
  <printOptions horizontalCentered="1"/>
  <pageMargins left="0" right="0" top="0" bottom="0" header="0" footer="0"/>
  <pageSetup paperSize="9" scale="80"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4F577-BF4E-4942-9AFF-89830E1D7A69}">
  <sheetPr codeName="Sheet2"/>
  <dimension ref="A1:V39"/>
  <sheetViews>
    <sheetView showGridLines="0" topLeftCell="A11" zoomScale="130" zoomScaleNormal="130" zoomScaleSheetLayoutView="100" workbookViewId="0">
      <selection activeCell="C16" sqref="C16"/>
    </sheetView>
  </sheetViews>
  <sheetFormatPr defaultColWidth="9.28515625" defaultRowHeight="11.45"/>
  <cols>
    <col min="1" max="1" width="3.42578125" style="1" customWidth="1"/>
    <col min="2" max="2" width="21" style="1" customWidth="1"/>
    <col min="3" max="3" width="44.7109375" style="1" customWidth="1"/>
    <col min="4" max="4" width="10.5703125" style="1" customWidth="1"/>
    <col min="5" max="5" width="10.7109375" style="1" customWidth="1"/>
    <col min="6" max="6" width="12.42578125" style="1" customWidth="1"/>
    <col min="7" max="7" width="12.85546875" style="2" customWidth="1"/>
    <col min="8" max="8" width="13.5703125" style="1" customWidth="1"/>
    <col min="9" max="9" width="2" style="1" customWidth="1"/>
    <col min="10" max="10" width="3.85546875" style="1" customWidth="1"/>
    <col min="11" max="12" width="9.28515625" style="1"/>
    <col min="13" max="13" width="6.42578125" style="1" customWidth="1"/>
    <col min="14" max="16384" width="9.28515625" style="1"/>
  </cols>
  <sheetData>
    <row r="1" spans="1:22" ht="16.899999999999999" customHeight="1">
      <c r="H1" s="3" t="s">
        <v>0</v>
      </c>
    </row>
    <row r="2" spans="1:22" ht="40.5" customHeight="1">
      <c r="A2" s="160" t="s">
        <v>1</v>
      </c>
      <c r="B2" s="161"/>
      <c r="C2" s="161"/>
      <c r="D2" s="161"/>
      <c r="E2" s="161"/>
      <c r="F2" s="161"/>
      <c r="G2" s="161"/>
      <c r="H2" s="162"/>
    </row>
    <row r="3" spans="1:22" ht="18" customHeight="1">
      <c r="E3" s="4" t="s">
        <v>2</v>
      </c>
      <c r="F3" s="5" t="s">
        <v>3</v>
      </c>
      <c r="G3" s="6" t="s">
        <v>4</v>
      </c>
      <c r="H3" s="7" t="s">
        <v>48</v>
      </c>
      <c r="J3" s="8"/>
      <c r="K3" s="1" t="s">
        <v>6</v>
      </c>
      <c r="V3" s="9" t="s">
        <v>7</v>
      </c>
    </row>
    <row r="4" spans="1:22" ht="17.45" customHeight="1">
      <c r="E4" s="10"/>
      <c r="G4" s="11"/>
      <c r="J4" s="12"/>
      <c r="K4" s="1" t="s">
        <v>8</v>
      </c>
      <c r="V4" s="9" t="s">
        <v>9</v>
      </c>
    </row>
    <row r="5" spans="1:22" s="15" customFormat="1" ht="13.9" customHeight="1">
      <c r="A5" s="163" t="s">
        <v>10</v>
      </c>
      <c r="B5" s="164"/>
      <c r="C5" s="13" t="s">
        <v>49</v>
      </c>
      <c r="D5" s="14" t="s">
        <v>12</v>
      </c>
      <c r="E5" s="165" t="s">
        <v>50</v>
      </c>
      <c r="F5" s="165"/>
      <c r="G5" s="165"/>
      <c r="H5" s="166"/>
      <c r="J5" s="16"/>
      <c r="K5" s="15" t="s">
        <v>14</v>
      </c>
      <c r="V5" s="9" t="s">
        <v>15</v>
      </c>
    </row>
    <row r="6" spans="1:22" s="15" customFormat="1" ht="13.9" customHeight="1">
      <c r="A6" s="167" t="s">
        <v>16</v>
      </c>
      <c r="B6" s="168"/>
      <c r="C6" s="17" t="s">
        <v>17</v>
      </c>
      <c r="D6" s="18" t="s">
        <v>16</v>
      </c>
      <c r="E6" s="169"/>
      <c r="F6" s="169"/>
      <c r="G6" s="169"/>
      <c r="H6" s="170"/>
      <c r="V6" s="9" t="s">
        <v>18</v>
      </c>
    </row>
    <row r="7" spans="1:22" s="15" customFormat="1" ht="13.9" customHeight="1">
      <c r="A7" s="156" t="s">
        <v>19</v>
      </c>
      <c r="B7" s="157"/>
      <c r="C7" s="19" t="s">
        <v>17</v>
      </c>
      <c r="D7" s="20" t="s">
        <v>19</v>
      </c>
      <c r="E7" s="158"/>
      <c r="F7" s="158"/>
      <c r="G7" s="158"/>
      <c r="H7" s="159"/>
    </row>
    <row r="8" spans="1:22" ht="23.45" customHeight="1">
      <c r="A8" s="21" t="s">
        <v>20</v>
      </c>
    </row>
    <row r="9" spans="1:22" ht="33.6" customHeight="1">
      <c r="A9" s="171" t="s">
        <v>21</v>
      </c>
      <c r="B9" s="172"/>
      <c r="C9" s="172"/>
      <c r="D9" s="172"/>
      <c r="E9" s="172"/>
      <c r="F9" s="173"/>
      <c r="G9" s="174" t="s">
        <v>22</v>
      </c>
      <c r="H9" s="174"/>
    </row>
    <row r="10" spans="1:22" ht="30.6" customHeight="1">
      <c r="A10" s="175" t="s">
        <v>23</v>
      </c>
      <c r="B10" s="175" t="s">
        <v>24</v>
      </c>
      <c r="C10" s="175" t="s">
        <v>25</v>
      </c>
      <c r="D10" s="175" t="s">
        <v>26</v>
      </c>
      <c r="E10" s="175" t="s">
        <v>27</v>
      </c>
      <c r="F10" s="175" t="s">
        <v>28</v>
      </c>
      <c r="G10" s="22" t="s">
        <v>29</v>
      </c>
      <c r="H10" s="23"/>
    </row>
    <row r="11" spans="1:22" ht="110.25" customHeight="1">
      <c r="A11" s="176"/>
      <c r="B11" s="176"/>
      <c r="C11" s="176"/>
      <c r="D11" s="176"/>
      <c r="E11" s="176"/>
      <c r="F11" s="176"/>
      <c r="G11" s="24" t="s">
        <v>30</v>
      </c>
      <c r="H11" s="25" t="s">
        <v>31</v>
      </c>
    </row>
    <row r="12" spans="1:22" s="28" customFormat="1" ht="27.6" customHeight="1">
      <c r="A12" s="26">
        <v>1</v>
      </c>
      <c r="B12" s="35" t="s">
        <v>51</v>
      </c>
      <c r="C12" s="35" t="s">
        <v>52</v>
      </c>
      <c r="D12" s="36" t="s">
        <v>15</v>
      </c>
      <c r="E12" s="37"/>
      <c r="F12" s="36">
        <v>1</v>
      </c>
      <c r="G12" s="38"/>
      <c r="H12" s="27"/>
      <c r="I12" s="1"/>
      <c r="J12" s="28" t="s">
        <v>53</v>
      </c>
    </row>
    <row r="13" spans="1:22" s="28" customFormat="1" ht="27.6" customHeight="1">
      <c r="A13" s="26">
        <v>2</v>
      </c>
      <c r="B13" s="35" t="s">
        <v>37</v>
      </c>
      <c r="C13" s="35" t="s">
        <v>54</v>
      </c>
      <c r="D13" s="36" t="s">
        <v>15</v>
      </c>
      <c r="E13" s="36"/>
      <c r="F13" s="36">
        <v>1</v>
      </c>
      <c r="G13" s="40"/>
      <c r="H13" s="27"/>
      <c r="I13" s="1"/>
    </row>
    <row r="14" spans="1:22" s="28" customFormat="1" ht="27.6" customHeight="1">
      <c r="A14" s="26">
        <v>3</v>
      </c>
      <c r="B14" s="35"/>
      <c r="C14" s="35" t="s">
        <v>55</v>
      </c>
      <c r="D14" s="36" t="s">
        <v>18</v>
      </c>
      <c r="E14" s="41"/>
      <c r="F14" s="41">
        <v>80</v>
      </c>
      <c r="G14" s="42"/>
      <c r="H14" s="27"/>
      <c r="I14" s="1"/>
    </row>
    <row r="15" spans="1:22" s="28" customFormat="1" ht="27.6" customHeight="1">
      <c r="A15" s="26">
        <v>4</v>
      </c>
      <c r="B15" s="39"/>
      <c r="C15" s="35" t="s">
        <v>56</v>
      </c>
      <c r="D15" s="36" t="s">
        <v>15</v>
      </c>
      <c r="E15" s="41"/>
      <c r="F15" s="41">
        <v>0</v>
      </c>
      <c r="G15" s="42"/>
      <c r="H15" s="27"/>
      <c r="I15" s="1"/>
    </row>
    <row r="16" spans="1:22" s="28" customFormat="1" ht="27.6" customHeight="1">
      <c r="A16" s="26">
        <v>5</v>
      </c>
      <c r="B16" s="39" t="s">
        <v>32</v>
      </c>
      <c r="C16" s="35" t="s">
        <v>57</v>
      </c>
      <c r="D16" s="36" t="s">
        <v>15</v>
      </c>
      <c r="E16" s="41"/>
      <c r="F16" s="41">
        <v>3.5</v>
      </c>
      <c r="G16" s="42"/>
      <c r="H16" s="27"/>
      <c r="I16" s="1"/>
    </row>
    <row r="17" spans="1:10" s="28" customFormat="1" ht="27.6" customHeight="1">
      <c r="A17" s="26">
        <v>6</v>
      </c>
      <c r="B17" s="39"/>
      <c r="C17" s="35"/>
      <c r="D17" s="43"/>
      <c r="E17" s="44"/>
      <c r="F17" s="44"/>
      <c r="G17" s="42"/>
      <c r="H17" s="27"/>
      <c r="I17" s="1"/>
    </row>
    <row r="18" spans="1:10" ht="23.25" customHeight="1">
      <c r="A18" s="177" t="s">
        <v>41</v>
      </c>
      <c r="B18" s="178"/>
      <c r="C18" s="178"/>
      <c r="D18" s="178"/>
      <c r="E18" s="178"/>
      <c r="F18" s="178"/>
      <c r="G18" s="179"/>
      <c r="H18" s="29" t="e">
        <f>AVERAGE(H12:H17)</f>
        <v>#DIV/0!</v>
      </c>
      <c r="J18" s="28"/>
    </row>
    <row r="20" spans="1:10" ht="16.899999999999999" customHeight="1">
      <c r="A20" s="21" t="s">
        <v>42</v>
      </c>
    </row>
    <row r="21" spans="1:10" ht="19.899999999999999" customHeight="1">
      <c r="A21" s="180" t="s">
        <v>43</v>
      </c>
      <c r="B21" s="181"/>
      <c r="C21" s="181" t="s">
        <v>44</v>
      </c>
      <c r="D21" s="181"/>
      <c r="E21" s="181" t="s">
        <v>45</v>
      </c>
      <c r="F21" s="181"/>
      <c r="G21" s="181"/>
      <c r="H21" s="182"/>
    </row>
    <row r="22" spans="1:10" ht="21.6" customHeight="1">
      <c r="A22" s="183" t="s">
        <v>58</v>
      </c>
      <c r="B22" s="184"/>
      <c r="C22" s="184" t="s">
        <v>17</v>
      </c>
      <c r="D22" s="184"/>
      <c r="E22" s="184" t="s">
        <v>17</v>
      </c>
      <c r="F22" s="184"/>
      <c r="G22" s="184"/>
      <c r="H22" s="185"/>
    </row>
    <row r="23" spans="1:10" ht="21.6" customHeight="1">
      <c r="A23" s="183"/>
      <c r="B23" s="184" t="s">
        <v>17</v>
      </c>
      <c r="C23" s="184" t="s">
        <v>17</v>
      </c>
      <c r="D23" s="184"/>
      <c r="E23" s="184" t="s">
        <v>17</v>
      </c>
      <c r="F23" s="184"/>
      <c r="G23" s="184"/>
      <c r="H23" s="185"/>
    </row>
    <row r="24" spans="1:10" ht="21.6" customHeight="1">
      <c r="A24" s="183"/>
      <c r="B24" s="184"/>
      <c r="C24" s="184"/>
      <c r="D24" s="184"/>
      <c r="E24" s="184"/>
      <c r="F24" s="184"/>
      <c r="G24" s="184"/>
      <c r="H24" s="185"/>
    </row>
    <row r="25" spans="1:10" ht="21.6" customHeight="1">
      <c r="A25" s="183"/>
      <c r="B25" s="184"/>
      <c r="C25" s="184"/>
      <c r="D25" s="184"/>
      <c r="E25" s="184"/>
      <c r="F25" s="184"/>
      <c r="G25" s="184"/>
      <c r="H25" s="185"/>
    </row>
    <row r="26" spans="1:10" ht="21.6" customHeight="1">
      <c r="A26" s="186"/>
      <c r="B26" s="187"/>
      <c r="C26" s="187"/>
      <c r="D26" s="187"/>
      <c r="E26" s="187"/>
      <c r="F26" s="187"/>
      <c r="G26" s="187"/>
      <c r="H26" s="188"/>
    </row>
    <row r="28" spans="1:10" ht="17.45" customHeight="1">
      <c r="A28" s="30" t="s">
        <v>46</v>
      </c>
    </row>
    <row r="29" spans="1:10">
      <c r="A29" s="30" t="s">
        <v>47</v>
      </c>
    </row>
    <row r="31" spans="1:10" ht="12">
      <c r="B31" s="32"/>
      <c r="C31" s="32"/>
      <c r="D31" s="32"/>
    </row>
    <row r="32" spans="1:10" ht="27.6" customHeight="1">
      <c r="C32" s="31"/>
      <c r="D32" s="33"/>
    </row>
    <row r="33" spans="2:4" ht="27.6" customHeight="1">
      <c r="C33" s="31"/>
      <c r="D33" s="34"/>
    </row>
    <row r="34" spans="2:4" ht="27.6" customHeight="1">
      <c r="C34" s="31"/>
      <c r="D34" s="33"/>
    </row>
    <row r="35" spans="2:4" ht="27.6" customHeight="1">
      <c r="C35" s="31"/>
      <c r="D35" s="33"/>
    </row>
    <row r="36" spans="2:4" ht="27.6" customHeight="1">
      <c r="C36" s="31"/>
    </row>
    <row r="37" spans="2:4" ht="27.6" customHeight="1">
      <c r="C37" s="31"/>
    </row>
    <row r="38" spans="2:4" ht="27.6" customHeight="1">
      <c r="B38" s="31"/>
    </row>
    <row r="39" spans="2:4" ht="27.6" customHeight="1">
      <c r="B39" s="31"/>
    </row>
  </sheetData>
  <mergeCells count="34">
    <mergeCell ref="A25:B25"/>
    <mergeCell ref="C25:D25"/>
    <mergeCell ref="E25:H25"/>
    <mergeCell ref="A26:B26"/>
    <mergeCell ref="C26:D26"/>
    <mergeCell ref="E26:H26"/>
    <mergeCell ref="A23:B23"/>
    <mergeCell ref="C23:D23"/>
    <mergeCell ref="E23:H23"/>
    <mergeCell ref="A24:B24"/>
    <mergeCell ref="C24:D24"/>
    <mergeCell ref="E24:H24"/>
    <mergeCell ref="A18:G18"/>
    <mergeCell ref="A21:B21"/>
    <mergeCell ref="C21:D21"/>
    <mergeCell ref="E21:H21"/>
    <mergeCell ref="A22:B22"/>
    <mergeCell ref="C22:D22"/>
    <mergeCell ref="E22:H22"/>
    <mergeCell ref="A9:F9"/>
    <mergeCell ref="G9:H9"/>
    <mergeCell ref="A10:A11"/>
    <mergeCell ref="B10:B11"/>
    <mergeCell ref="C10:C11"/>
    <mergeCell ref="D10:D11"/>
    <mergeCell ref="E10:E11"/>
    <mergeCell ref="F10:F11"/>
    <mergeCell ref="A7:B7"/>
    <mergeCell ref="E7:H7"/>
    <mergeCell ref="A2:H2"/>
    <mergeCell ref="A5:B5"/>
    <mergeCell ref="E5:H5"/>
    <mergeCell ref="A6:B6"/>
    <mergeCell ref="E6:H6"/>
  </mergeCells>
  <dataValidations count="1">
    <dataValidation type="list" allowBlank="1" showInputMessage="1" showErrorMessage="1" sqref="D12:D17" xr:uid="{A15B6BB2-4E6C-4BAE-9216-D050A4E68658}">
      <formula1>$V$3:$V$6</formula1>
    </dataValidation>
  </dataValidations>
  <printOptions horizontalCentered="1"/>
  <pageMargins left="0" right="0" top="0" bottom="0" header="0" footer="0"/>
  <pageSetup paperSize="9" scale="80" fitToHeight="0" orientation="landscape"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54BE1-C61E-4CA5-82F3-79082737C976}">
  <sheetPr codeName="Sheet3"/>
  <dimension ref="A1:V39"/>
  <sheetViews>
    <sheetView showGridLines="0" topLeftCell="A11" zoomScale="115" zoomScaleNormal="115" zoomScaleSheetLayoutView="100" workbookViewId="0">
      <selection activeCell="L15" sqref="L15"/>
    </sheetView>
  </sheetViews>
  <sheetFormatPr defaultColWidth="9.28515625" defaultRowHeight="11.45"/>
  <cols>
    <col min="1" max="1" width="3.42578125" style="1" customWidth="1"/>
    <col min="2" max="2" width="21" style="1" customWidth="1"/>
    <col min="3" max="3" width="44.7109375" style="1" customWidth="1"/>
    <col min="4" max="4" width="10.5703125" style="1" customWidth="1"/>
    <col min="5" max="5" width="10.7109375" style="1" customWidth="1"/>
    <col min="6" max="6" width="12.42578125" style="1" customWidth="1"/>
    <col min="7" max="7" width="12.85546875" style="2" customWidth="1"/>
    <col min="8" max="8" width="13.5703125" style="1" customWidth="1"/>
    <col min="9" max="9" width="2" style="1" customWidth="1"/>
    <col min="10" max="10" width="3.85546875" style="1" customWidth="1"/>
    <col min="11" max="12" width="9.28515625" style="1"/>
    <col min="13" max="13" width="6.42578125" style="1" customWidth="1"/>
    <col min="14" max="16384" width="9.28515625" style="1"/>
  </cols>
  <sheetData>
    <row r="1" spans="1:22" ht="16.899999999999999" customHeight="1">
      <c r="H1" s="3" t="s">
        <v>0</v>
      </c>
    </row>
    <row r="2" spans="1:22" ht="40.5" customHeight="1">
      <c r="A2" s="160" t="s">
        <v>1</v>
      </c>
      <c r="B2" s="161"/>
      <c r="C2" s="161"/>
      <c r="D2" s="161"/>
      <c r="E2" s="161"/>
      <c r="F2" s="161"/>
      <c r="G2" s="161"/>
      <c r="H2" s="162"/>
    </row>
    <row r="3" spans="1:22" ht="18" customHeight="1">
      <c r="E3" s="4" t="s">
        <v>2</v>
      </c>
      <c r="F3" s="5" t="s">
        <v>59</v>
      </c>
      <c r="G3" s="6" t="s">
        <v>4</v>
      </c>
      <c r="H3" s="7" t="s">
        <v>60</v>
      </c>
      <c r="J3" s="8"/>
      <c r="K3" s="1" t="s">
        <v>6</v>
      </c>
      <c r="V3" s="9" t="s">
        <v>7</v>
      </c>
    </row>
    <row r="4" spans="1:22" ht="17.45" customHeight="1">
      <c r="E4" s="10"/>
      <c r="G4" s="11"/>
      <c r="J4" s="12"/>
      <c r="K4" s="1" t="s">
        <v>8</v>
      </c>
      <c r="V4" s="9" t="s">
        <v>9</v>
      </c>
    </row>
    <row r="5" spans="1:22" s="15" customFormat="1" ht="13.9" customHeight="1">
      <c r="A5" s="163" t="s">
        <v>10</v>
      </c>
      <c r="B5" s="164"/>
      <c r="C5" s="13" t="s">
        <v>49</v>
      </c>
      <c r="D5" s="14" t="s">
        <v>12</v>
      </c>
      <c r="E5" s="165" t="s">
        <v>61</v>
      </c>
      <c r="F5" s="165"/>
      <c r="G5" s="165"/>
      <c r="H5" s="166"/>
      <c r="J5" s="16"/>
      <c r="K5" s="15" t="s">
        <v>14</v>
      </c>
      <c r="V5" s="9" t="s">
        <v>15</v>
      </c>
    </row>
    <row r="6" spans="1:22" s="15" customFormat="1" ht="13.9" customHeight="1">
      <c r="A6" s="167" t="s">
        <v>16</v>
      </c>
      <c r="B6" s="168"/>
      <c r="C6" s="17" t="s">
        <v>17</v>
      </c>
      <c r="D6" s="18" t="s">
        <v>16</v>
      </c>
      <c r="E6" s="169"/>
      <c r="F6" s="169"/>
      <c r="G6" s="169"/>
      <c r="H6" s="170"/>
      <c r="V6" s="9" t="s">
        <v>18</v>
      </c>
    </row>
    <row r="7" spans="1:22" s="15" customFormat="1" ht="13.9" customHeight="1">
      <c r="A7" s="156" t="s">
        <v>19</v>
      </c>
      <c r="B7" s="157"/>
      <c r="C7" s="19" t="s">
        <v>17</v>
      </c>
      <c r="D7" s="20" t="s">
        <v>19</v>
      </c>
      <c r="E7" s="158"/>
      <c r="F7" s="158"/>
      <c r="G7" s="158"/>
      <c r="H7" s="159"/>
    </row>
    <row r="8" spans="1:22" ht="23.45" customHeight="1">
      <c r="A8" s="21" t="s">
        <v>20</v>
      </c>
    </row>
    <row r="9" spans="1:22" ht="33.6" customHeight="1">
      <c r="A9" s="171" t="s">
        <v>21</v>
      </c>
      <c r="B9" s="172"/>
      <c r="C9" s="172"/>
      <c r="D9" s="172"/>
      <c r="E9" s="172"/>
      <c r="F9" s="173"/>
      <c r="G9" s="174" t="s">
        <v>22</v>
      </c>
      <c r="H9" s="174"/>
    </row>
    <row r="10" spans="1:22" ht="30.6" customHeight="1">
      <c r="A10" s="175" t="s">
        <v>23</v>
      </c>
      <c r="B10" s="175" t="s">
        <v>24</v>
      </c>
      <c r="C10" s="175" t="s">
        <v>25</v>
      </c>
      <c r="D10" s="175" t="s">
        <v>26</v>
      </c>
      <c r="E10" s="175" t="s">
        <v>27</v>
      </c>
      <c r="F10" s="175" t="s">
        <v>28</v>
      </c>
      <c r="G10" s="22" t="s">
        <v>29</v>
      </c>
      <c r="H10" s="23"/>
    </row>
    <row r="11" spans="1:22" ht="110.25" customHeight="1">
      <c r="A11" s="176"/>
      <c r="B11" s="176"/>
      <c r="C11" s="176"/>
      <c r="D11" s="176"/>
      <c r="E11" s="176"/>
      <c r="F11" s="176"/>
      <c r="G11" s="24" t="s">
        <v>30</v>
      </c>
      <c r="H11" s="25" t="s">
        <v>31</v>
      </c>
    </row>
    <row r="12" spans="1:22" s="28" customFormat="1" ht="37.15" customHeight="1">
      <c r="A12" s="26">
        <v>1</v>
      </c>
      <c r="B12" s="35" t="s">
        <v>62</v>
      </c>
      <c r="C12" s="35" t="s">
        <v>63</v>
      </c>
      <c r="D12" s="36" t="s">
        <v>15</v>
      </c>
      <c r="E12" s="41"/>
      <c r="F12" s="41">
        <v>3.5</v>
      </c>
      <c r="G12" s="38"/>
      <c r="H12" s="27"/>
      <c r="I12" s="1"/>
    </row>
    <row r="13" spans="1:22" s="28" customFormat="1" ht="80.45" customHeight="1">
      <c r="A13" s="26">
        <v>2</v>
      </c>
      <c r="B13" s="35" t="s">
        <v>64</v>
      </c>
      <c r="C13" s="35" t="s">
        <v>65</v>
      </c>
      <c r="D13" s="36" t="s">
        <v>15</v>
      </c>
      <c r="E13" s="36"/>
      <c r="F13" s="36">
        <v>0</v>
      </c>
      <c r="G13" s="40"/>
      <c r="H13" s="27"/>
      <c r="I13" s="1"/>
    </row>
    <row r="14" spans="1:22" s="28" customFormat="1" ht="37.9" customHeight="1">
      <c r="A14" s="26">
        <v>3</v>
      </c>
      <c r="B14" s="35" t="s">
        <v>37</v>
      </c>
      <c r="C14" s="292" t="s">
        <v>66</v>
      </c>
      <c r="D14" s="36" t="s">
        <v>15</v>
      </c>
      <c r="E14" s="36"/>
      <c r="F14" s="36">
        <v>1</v>
      </c>
      <c r="G14" s="42"/>
      <c r="H14" s="27"/>
      <c r="I14" s="1"/>
    </row>
    <row r="15" spans="1:22" s="28" customFormat="1" ht="46.9" customHeight="1">
      <c r="A15" s="26">
        <v>4</v>
      </c>
      <c r="B15" s="39"/>
      <c r="C15" s="35" t="s">
        <v>67</v>
      </c>
      <c r="D15" s="36" t="s">
        <v>18</v>
      </c>
      <c r="E15" s="41"/>
      <c r="F15" s="41">
        <v>80</v>
      </c>
      <c r="G15" s="42"/>
      <c r="H15" s="27"/>
      <c r="I15" s="1"/>
    </row>
    <row r="16" spans="1:22" s="28" customFormat="1" ht="27.6" customHeight="1">
      <c r="A16" s="26">
        <v>5</v>
      </c>
      <c r="B16" s="39"/>
      <c r="C16" s="153" t="s">
        <v>56</v>
      </c>
      <c r="D16" s="154" t="s">
        <v>15</v>
      </c>
      <c r="E16" s="155"/>
      <c r="F16" s="155">
        <v>0</v>
      </c>
      <c r="G16" s="42"/>
      <c r="H16" s="27"/>
      <c r="I16" s="1"/>
    </row>
    <row r="17" spans="1:10" s="28" customFormat="1" ht="27.6" customHeight="1">
      <c r="A17" s="26">
        <v>6</v>
      </c>
      <c r="B17" s="39"/>
      <c r="C17" s="35"/>
      <c r="D17" s="43"/>
      <c r="E17" s="44"/>
      <c r="F17" s="44"/>
      <c r="G17" s="42"/>
      <c r="H17" s="27"/>
      <c r="I17" s="1"/>
    </row>
    <row r="18" spans="1:10" ht="23.25" customHeight="1">
      <c r="A18" s="177" t="s">
        <v>41</v>
      </c>
      <c r="B18" s="178"/>
      <c r="C18" s="178"/>
      <c r="D18" s="178"/>
      <c r="E18" s="178"/>
      <c r="F18" s="178"/>
      <c r="G18" s="179"/>
      <c r="H18" s="29" t="e">
        <f>AVERAGE(H12:H17)</f>
        <v>#DIV/0!</v>
      </c>
      <c r="J18" s="28"/>
    </row>
    <row r="20" spans="1:10" ht="16.899999999999999" customHeight="1">
      <c r="A20" s="21" t="s">
        <v>42</v>
      </c>
    </row>
    <row r="21" spans="1:10" ht="19.899999999999999" customHeight="1">
      <c r="A21" s="180" t="s">
        <v>43</v>
      </c>
      <c r="B21" s="181"/>
      <c r="C21" s="181" t="s">
        <v>44</v>
      </c>
      <c r="D21" s="181"/>
      <c r="E21" s="181" t="s">
        <v>45</v>
      </c>
      <c r="F21" s="181"/>
      <c r="G21" s="181"/>
      <c r="H21" s="182"/>
    </row>
    <row r="22" spans="1:10" ht="21.6" customHeight="1">
      <c r="A22" s="183" t="s">
        <v>58</v>
      </c>
      <c r="B22" s="184"/>
      <c r="C22" s="184" t="s">
        <v>17</v>
      </c>
      <c r="D22" s="184"/>
      <c r="E22" s="184" t="s">
        <v>17</v>
      </c>
      <c r="F22" s="184"/>
      <c r="G22" s="184"/>
      <c r="H22" s="185"/>
    </row>
    <row r="23" spans="1:10" ht="21.6" customHeight="1">
      <c r="A23" s="183"/>
      <c r="B23" s="184" t="s">
        <v>17</v>
      </c>
      <c r="C23" s="184" t="s">
        <v>17</v>
      </c>
      <c r="D23" s="184"/>
      <c r="E23" s="184" t="s">
        <v>17</v>
      </c>
      <c r="F23" s="184"/>
      <c r="G23" s="184"/>
      <c r="H23" s="185"/>
    </row>
    <row r="24" spans="1:10" ht="21.6" customHeight="1">
      <c r="A24" s="183"/>
      <c r="B24" s="184"/>
      <c r="C24" s="184"/>
      <c r="D24" s="184"/>
      <c r="E24" s="184"/>
      <c r="F24" s="184"/>
      <c r="G24" s="184"/>
      <c r="H24" s="185"/>
    </row>
    <row r="25" spans="1:10" ht="21.6" customHeight="1">
      <c r="A25" s="183"/>
      <c r="B25" s="184"/>
      <c r="C25" s="184"/>
      <c r="D25" s="184"/>
      <c r="E25" s="184"/>
      <c r="F25" s="184"/>
      <c r="G25" s="184"/>
      <c r="H25" s="185"/>
    </row>
    <row r="26" spans="1:10" ht="21.6" customHeight="1">
      <c r="A26" s="186"/>
      <c r="B26" s="187"/>
      <c r="C26" s="187"/>
      <c r="D26" s="187"/>
      <c r="E26" s="187"/>
      <c r="F26" s="187"/>
      <c r="G26" s="187"/>
      <c r="H26" s="188"/>
    </row>
    <row r="28" spans="1:10" ht="17.45" customHeight="1">
      <c r="A28" s="30" t="s">
        <v>46</v>
      </c>
    </row>
    <row r="29" spans="1:10">
      <c r="A29" s="30" t="s">
        <v>47</v>
      </c>
    </row>
    <row r="31" spans="1:10" ht="12">
      <c r="B31" s="32"/>
      <c r="C31" s="32"/>
      <c r="D31" s="32"/>
    </row>
    <row r="32" spans="1:10" ht="27.6" customHeight="1">
      <c r="C32" s="31"/>
      <c r="D32" s="33"/>
    </row>
    <row r="33" spans="2:4" ht="27.6" customHeight="1">
      <c r="C33" s="31"/>
      <c r="D33" s="34"/>
    </row>
    <row r="34" spans="2:4" ht="27.6" customHeight="1">
      <c r="C34" s="31"/>
      <c r="D34" s="33"/>
    </row>
    <row r="35" spans="2:4" ht="27.6" customHeight="1">
      <c r="C35" s="31"/>
      <c r="D35" s="33"/>
    </row>
    <row r="36" spans="2:4" ht="27.6" customHeight="1">
      <c r="C36" s="31"/>
    </row>
    <row r="37" spans="2:4" ht="27.6" customHeight="1">
      <c r="C37" s="31"/>
    </row>
    <row r="38" spans="2:4" ht="27.6" customHeight="1">
      <c r="B38" s="31"/>
    </row>
    <row r="39" spans="2:4" ht="27.6" customHeight="1">
      <c r="B39" s="31"/>
    </row>
  </sheetData>
  <mergeCells count="34">
    <mergeCell ref="A7:B7"/>
    <mergeCell ref="E7:H7"/>
    <mergeCell ref="A2:H2"/>
    <mergeCell ref="A5:B5"/>
    <mergeCell ref="E5:H5"/>
    <mergeCell ref="A6:B6"/>
    <mergeCell ref="E6:H6"/>
    <mergeCell ref="A9:F9"/>
    <mergeCell ref="G9:H9"/>
    <mergeCell ref="A10:A11"/>
    <mergeCell ref="B10:B11"/>
    <mergeCell ref="C10:C11"/>
    <mergeCell ref="D10:D11"/>
    <mergeCell ref="E10:E11"/>
    <mergeCell ref="F10:F11"/>
    <mergeCell ref="A18:G18"/>
    <mergeCell ref="A21:B21"/>
    <mergeCell ref="C21:D21"/>
    <mergeCell ref="E21:H21"/>
    <mergeCell ref="A22:B22"/>
    <mergeCell ref="C22:D22"/>
    <mergeCell ref="E22:H22"/>
    <mergeCell ref="A23:B23"/>
    <mergeCell ref="C23:D23"/>
    <mergeCell ref="E23:H23"/>
    <mergeCell ref="A24:B24"/>
    <mergeCell ref="C24:D24"/>
    <mergeCell ref="E24:H24"/>
    <mergeCell ref="A25:B25"/>
    <mergeCell ref="C25:D25"/>
    <mergeCell ref="E25:H25"/>
    <mergeCell ref="A26:B26"/>
    <mergeCell ref="C26:D26"/>
    <mergeCell ref="E26:H26"/>
  </mergeCells>
  <dataValidations count="1">
    <dataValidation type="list" allowBlank="1" showInputMessage="1" showErrorMessage="1" sqref="D12:D17" xr:uid="{24CF010D-853F-4006-865F-61DDECCE8809}">
      <formula1>$V$3:$V$6</formula1>
    </dataValidation>
  </dataValidations>
  <printOptions horizontalCentered="1"/>
  <pageMargins left="0" right="0" top="0" bottom="0" header="0" footer="0"/>
  <pageSetup paperSize="9" scale="80" fitToHeight="0" orientation="landscape"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6B148-6D4D-454F-B5D5-0286A61BBBC9}">
  <sheetPr codeName="Sheet4"/>
  <dimension ref="A1:V29"/>
  <sheetViews>
    <sheetView showGridLines="0" topLeftCell="A10" zoomScale="115" zoomScaleNormal="115" zoomScaleSheetLayoutView="100" workbookViewId="0">
      <selection activeCell="O13" sqref="O13"/>
    </sheetView>
  </sheetViews>
  <sheetFormatPr defaultColWidth="9.28515625" defaultRowHeight="11.45"/>
  <cols>
    <col min="1" max="1" width="3.42578125" style="1" customWidth="1"/>
    <col min="2" max="2" width="21" style="1" customWidth="1"/>
    <col min="3" max="3" width="44.7109375" style="1" customWidth="1"/>
    <col min="4" max="4" width="10.5703125" style="1" customWidth="1"/>
    <col min="5" max="5" width="10.7109375" style="1" customWidth="1"/>
    <col min="6" max="6" width="12.42578125" style="1" customWidth="1"/>
    <col min="7" max="7" width="12.85546875" style="2" customWidth="1"/>
    <col min="8" max="8" width="13.5703125" style="1" customWidth="1"/>
    <col min="9" max="9" width="2" style="1" customWidth="1"/>
    <col min="10" max="10" width="3.85546875" style="1" customWidth="1"/>
    <col min="11" max="12" width="9.28515625" style="1"/>
    <col min="13" max="13" width="6.42578125" style="1" customWidth="1"/>
    <col min="14" max="16384" width="9.28515625" style="1"/>
  </cols>
  <sheetData>
    <row r="1" spans="1:22" ht="16.899999999999999" customHeight="1">
      <c r="H1" s="3" t="s">
        <v>0</v>
      </c>
    </row>
    <row r="2" spans="1:22" ht="40.5" customHeight="1">
      <c r="A2" s="160" t="s">
        <v>1</v>
      </c>
      <c r="B2" s="161"/>
      <c r="C2" s="161"/>
      <c r="D2" s="161"/>
      <c r="E2" s="161"/>
      <c r="F2" s="161"/>
      <c r="G2" s="161"/>
      <c r="H2" s="162"/>
    </row>
    <row r="3" spans="1:22" ht="18" customHeight="1">
      <c r="E3" s="4" t="s">
        <v>2</v>
      </c>
      <c r="F3" s="5" t="s">
        <v>3</v>
      </c>
      <c r="G3" s="6" t="s">
        <v>4</v>
      </c>
      <c r="H3" s="7" t="s">
        <v>60</v>
      </c>
      <c r="J3" s="8"/>
      <c r="K3" s="1" t="s">
        <v>6</v>
      </c>
      <c r="V3" s="9" t="s">
        <v>7</v>
      </c>
    </row>
    <row r="4" spans="1:22" ht="17.45" customHeight="1">
      <c r="E4" s="10"/>
      <c r="G4" s="11"/>
      <c r="J4" s="12"/>
      <c r="K4" s="1" t="s">
        <v>8</v>
      </c>
      <c r="V4" s="9" t="s">
        <v>9</v>
      </c>
    </row>
    <row r="5" spans="1:22" s="15" customFormat="1" ht="13.9" customHeight="1">
      <c r="A5" s="163" t="s">
        <v>10</v>
      </c>
      <c r="B5" s="164"/>
      <c r="C5" s="13" t="s">
        <v>13</v>
      </c>
      <c r="D5" s="14" t="s">
        <v>12</v>
      </c>
      <c r="E5" s="165" t="s">
        <v>61</v>
      </c>
      <c r="F5" s="165"/>
      <c r="G5" s="165"/>
      <c r="H5" s="166"/>
      <c r="J5" s="16"/>
      <c r="K5" s="15" t="s">
        <v>14</v>
      </c>
      <c r="V5" s="9" t="s">
        <v>15</v>
      </c>
    </row>
    <row r="6" spans="1:22" s="15" customFormat="1" ht="13.9" customHeight="1">
      <c r="A6" s="167" t="s">
        <v>16</v>
      </c>
      <c r="B6" s="168"/>
      <c r="C6" s="17" t="s">
        <v>17</v>
      </c>
      <c r="D6" s="18" t="s">
        <v>16</v>
      </c>
      <c r="E6" s="169"/>
      <c r="F6" s="169"/>
      <c r="G6" s="169"/>
      <c r="H6" s="170"/>
      <c r="V6" s="9" t="s">
        <v>18</v>
      </c>
    </row>
    <row r="7" spans="1:22" s="15" customFormat="1" ht="13.9" customHeight="1">
      <c r="A7" s="156" t="s">
        <v>19</v>
      </c>
      <c r="B7" s="157"/>
      <c r="C7" s="19" t="s">
        <v>17</v>
      </c>
      <c r="D7" s="20" t="s">
        <v>19</v>
      </c>
      <c r="E7" s="158"/>
      <c r="F7" s="158"/>
      <c r="G7" s="158"/>
      <c r="H7" s="159"/>
    </row>
    <row r="8" spans="1:22" ht="23.45" customHeight="1">
      <c r="A8" s="21" t="s">
        <v>20</v>
      </c>
    </row>
    <row r="9" spans="1:22" ht="33.6" customHeight="1">
      <c r="A9" s="171" t="s">
        <v>21</v>
      </c>
      <c r="B9" s="172"/>
      <c r="C9" s="172"/>
      <c r="D9" s="172"/>
      <c r="E9" s="172"/>
      <c r="F9" s="173"/>
      <c r="G9" s="174" t="s">
        <v>22</v>
      </c>
      <c r="H9" s="174"/>
    </row>
    <row r="10" spans="1:22" ht="30.6" customHeight="1">
      <c r="A10" s="175" t="s">
        <v>23</v>
      </c>
      <c r="B10" s="175" t="s">
        <v>24</v>
      </c>
      <c r="C10" s="175" t="s">
        <v>25</v>
      </c>
      <c r="D10" s="175" t="s">
        <v>26</v>
      </c>
      <c r="E10" s="175" t="s">
        <v>27</v>
      </c>
      <c r="F10" s="175" t="s">
        <v>28</v>
      </c>
      <c r="G10" s="22" t="s">
        <v>29</v>
      </c>
      <c r="H10" s="23"/>
    </row>
    <row r="11" spans="1:22" ht="110.25" customHeight="1">
      <c r="A11" s="176"/>
      <c r="B11" s="176"/>
      <c r="C11" s="176"/>
      <c r="D11" s="176"/>
      <c r="E11" s="176"/>
      <c r="F11" s="176"/>
      <c r="G11" s="24" t="s">
        <v>30</v>
      </c>
      <c r="H11" s="25" t="s">
        <v>31</v>
      </c>
    </row>
    <row r="12" spans="1:22" s="28" customFormat="1" ht="42" customHeight="1">
      <c r="A12" s="26">
        <v>1</v>
      </c>
      <c r="B12" s="39" t="s">
        <v>32</v>
      </c>
      <c r="C12" s="35" t="s">
        <v>57</v>
      </c>
      <c r="D12" s="45" t="s">
        <v>15</v>
      </c>
      <c r="E12" s="41"/>
      <c r="F12" s="41">
        <v>3.5</v>
      </c>
      <c r="G12" s="38"/>
      <c r="H12" s="27"/>
      <c r="I12" s="1"/>
      <c r="J12" s="28" t="s">
        <v>68</v>
      </c>
    </row>
    <row r="13" spans="1:22" s="28" customFormat="1" ht="42" customHeight="1">
      <c r="A13" s="26">
        <v>2</v>
      </c>
      <c r="B13" s="35"/>
      <c r="C13" s="35" t="s">
        <v>63</v>
      </c>
      <c r="D13" s="45" t="s">
        <v>15</v>
      </c>
      <c r="E13" s="41"/>
      <c r="F13" s="41">
        <v>3.5</v>
      </c>
      <c r="G13" s="40"/>
      <c r="H13" s="27"/>
      <c r="I13" s="1"/>
    </row>
    <row r="14" spans="1:22" s="28" customFormat="1" ht="33" customHeight="1">
      <c r="A14" s="26">
        <v>3</v>
      </c>
      <c r="B14" s="35"/>
      <c r="C14" s="151" t="s">
        <v>69</v>
      </c>
      <c r="D14" s="148" t="s">
        <v>15</v>
      </c>
      <c r="E14" s="152"/>
      <c r="F14" s="152">
        <v>3.5</v>
      </c>
      <c r="G14" s="42"/>
      <c r="H14" s="27"/>
      <c r="I14" s="1"/>
    </row>
    <row r="15" spans="1:22" s="28" customFormat="1" ht="27.6" customHeight="1">
      <c r="A15" s="26">
        <v>4</v>
      </c>
      <c r="B15" s="35" t="s">
        <v>70</v>
      </c>
      <c r="C15" s="35" t="s">
        <v>71</v>
      </c>
      <c r="D15" s="45" t="s">
        <v>7</v>
      </c>
      <c r="E15" s="41"/>
      <c r="F15" s="40" t="s">
        <v>60</v>
      </c>
      <c r="G15" s="42"/>
      <c r="H15" s="27"/>
      <c r="I15" s="1"/>
    </row>
    <row r="16" spans="1:22" s="28" customFormat="1" ht="27.6" customHeight="1">
      <c r="A16" s="26">
        <v>5</v>
      </c>
      <c r="B16" s="39" t="s">
        <v>72</v>
      </c>
      <c r="C16" s="35" t="s">
        <v>73</v>
      </c>
      <c r="D16" s="45" t="s">
        <v>18</v>
      </c>
      <c r="E16" s="41"/>
      <c r="F16" s="41">
        <v>100</v>
      </c>
      <c r="G16" s="42"/>
      <c r="H16" s="27"/>
      <c r="I16" s="1"/>
    </row>
    <row r="17" spans="1:10" s="28" customFormat="1" ht="27.6" customHeight="1">
      <c r="A17" s="26">
        <v>6</v>
      </c>
      <c r="B17" s="39"/>
      <c r="C17" s="35"/>
      <c r="D17" s="46"/>
      <c r="E17" s="44"/>
      <c r="F17" s="44"/>
      <c r="G17" s="42"/>
      <c r="H17" s="27"/>
      <c r="I17" s="1"/>
    </row>
    <row r="18" spans="1:10" ht="23.25" customHeight="1">
      <c r="A18" s="177" t="s">
        <v>41</v>
      </c>
      <c r="B18" s="178"/>
      <c r="C18" s="178"/>
      <c r="D18" s="178"/>
      <c r="E18" s="178"/>
      <c r="F18" s="178"/>
      <c r="G18" s="179"/>
      <c r="H18" s="29" t="e">
        <f>AVERAGE(H12:H17)</f>
        <v>#DIV/0!</v>
      </c>
      <c r="J18" s="28"/>
    </row>
    <row r="20" spans="1:10" ht="16.899999999999999" customHeight="1">
      <c r="A20" s="21" t="s">
        <v>42</v>
      </c>
    </row>
    <row r="21" spans="1:10" ht="19.899999999999999" customHeight="1">
      <c r="A21" s="180" t="s">
        <v>43</v>
      </c>
      <c r="B21" s="181"/>
      <c r="C21" s="181" t="s">
        <v>44</v>
      </c>
      <c r="D21" s="181"/>
      <c r="E21" s="181" t="s">
        <v>45</v>
      </c>
      <c r="F21" s="181"/>
      <c r="G21" s="181"/>
      <c r="H21" s="182"/>
    </row>
    <row r="22" spans="1:10" ht="21.6" customHeight="1">
      <c r="A22" s="183"/>
      <c r="B22" s="184"/>
      <c r="C22" s="184" t="s">
        <v>17</v>
      </c>
      <c r="D22" s="184"/>
      <c r="E22" s="184" t="s">
        <v>17</v>
      </c>
      <c r="F22" s="184"/>
      <c r="G22" s="184"/>
      <c r="H22" s="185"/>
    </row>
    <row r="23" spans="1:10" ht="21.6" customHeight="1">
      <c r="A23" s="183"/>
      <c r="B23" s="184" t="s">
        <v>17</v>
      </c>
      <c r="C23" s="184" t="s">
        <v>17</v>
      </c>
      <c r="D23" s="184"/>
      <c r="E23" s="184" t="s">
        <v>17</v>
      </c>
      <c r="F23" s="184"/>
      <c r="G23" s="184"/>
      <c r="H23" s="185"/>
    </row>
    <row r="24" spans="1:10" ht="21.6" customHeight="1">
      <c r="A24" s="183"/>
      <c r="B24" s="184"/>
      <c r="C24" s="184"/>
      <c r="D24" s="184"/>
      <c r="E24" s="184"/>
      <c r="F24" s="184"/>
      <c r="G24" s="184"/>
      <c r="H24" s="185"/>
    </row>
    <row r="25" spans="1:10" ht="21.6" customHeight="1">
      <c r="A25" s="183"/>
      <c r="B25" s="184"/>
      <c r="C25" s="184"/>
      <c r="D25" s="184"/>
      <c r="E25" s="184"/>
      <c r="F25" s="184"/>
      <c r="G25" s="184"/>
      <c r="H25" s="185"/>
    </row>
    <row r="26" spans="1:10" ht="21.6" customHeight="1">
      <c r="A26" s="186"/>
      <c r="B26" s="187"/>
      <c r="C26" s="187"/>
      <c r="D26" s="187"/>
      <c r="E26" s="187"/>
      <c r="F26" s="187"/>
      <c r="G26" s="187"/>
      <c r="H26" s="188"/>
    </row>
    <row r="28" spans="1:10" ht="17.45" customHeight="1">
      <c r="A28" s="30" t="s">
        <v>46</v>
      </c>
    </row>
    <row r="29" spans="1:10">
      <c r="A29" s="30" t="s">
        <v>47</v>
      </c>
    </row>
  </sheetData>
  <mergeCells count="34">
    <mergeCell ref="A25:B25"/>
    <mergeCell ref="C25:D25"/>
    <mergeCell ref="E25:H25"/>
    <mergeCell ref="A26:B26"/>
    <mergeCell ref="C26:D26"/>
    <mergeCell ref="E26:H26"/>
    <mergeCell ref="A23:B23"/>
    <mergeCell ref="C23:D23"/>
    <mergeCell ref="E23:H23"/>
    <mergeCell ref="A24:B24"/>
    <mergeCell ref="C24:D24"/>
    <mergeCell ref="E24:H24"/>
    <mergeCell ref="A18:G18"/>
    <mergeCell ref="A21:B21"/>
    <mergeCell ref="C21:D21"/>
    <mergeCell ref="E21:H21"/>
    <mergeCell ref="A22:B22"/>
    <mergeCell ref="C22:D22"/>
    <mergeCell ref="E22:H22"/>
    <mergeCell ref="A9:F9"/>
    <mergeCell ref="G9:H9"/>
    <mergeCell ref="A10:A11"/>
    <mergeCell ref="B10:B11"/>
    <mergeCell ref="C10:C11"/>
    <mergeCell ref="D10:D11"/>
    <mergeCell ref="E10:E11"/>
    <mergeCell ref="F10:F11"/>
    <mergeCell ref="A7:B7"/>
    <mergeCell ref="E7:H7"/>
    <mergeCell ref="A2:H2"/>
    <mergeCell ref="A5:B5"/>
    <mergeCell ref="E5:H5"/>
    <mergeCell ref="A6:B6"/>
    <mergeCell ref="E6:H6"/>
  </mergeCells>
  <dataValidations count="1">
    <dataValidation type="list" allowBlank="1" showInputMessage="1" showErrorMessage="1" sqref="D12:D17" xr:uid="{1C7BF6EB-C385-4D0B-9507-2C9A6A93ED84}">
      <formula1>$V$3:$V$6</formula1>
    </dataValidation>
  </dataValidations>
  <printOptions horizontalCentered="1"/>
  <pageMargins left="0" right="0" top="0" bottom="0" header="0" footer="0"/>
  <pageSetup paperSize="9" scale="80" fitToHeight="0" orientation="landscape"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31DB1-FC99-4698-95EF-16C195A29A0C}">
  <sheetPr codeName="Sheet5"/>
  <dimension ref="A1:V29"/>
  <sheetViews>
    <sheetView showGridLines="0" topLeftCell="A11" zoomScale="130" zoomScaleNormal="130" zoomScaleSheetLayoutView="100" workbookViewId="0">
      <selection activeCell="N13" sqref="N13"/>
    </sheetView>
  </sheetViews>
  <sheetFormatPr defaultColWidth="9.28515625" defaultRowHeight="11.45"/>
  <cols>
    <col min="1" max="1" width="3.42578125" style="1" customWidth="1"/>
    <col min="2" max="2" width="21" style="1" customWidth="1"/>
    <col min="3" max="3" width="44.7109375" style="1" customWidth="1"/>
    <col min="4" max="4" width="10.5703125" style="1" customWidth="1"/>
    <col min="5" max="5" width="10.7109375" style="1" customWidth="1"/>
    <col min="6" max="6" width="12.42578125" style="1" customWidth="1"/>
    <col min="7" max="7" width="12.85546875" style="2" customWidth="1"/>
    <col min="8" max="8" width="13.5703125" style="1" customWidth="1"/>
    <col min="9" max="9" width="2" style="1" customWidth="1"/>
    <col min="10" max="10" width="3.85546875" style="1" customWidth="1"/>
    <col min="11" max="12" width="9.28515625" style="1"/>
    <col min="13" max="13" width="6.42578125" style="1" customWidth="1"/>
    <col min="14" max="16384" width="9.28515625" style="1"/>
  </cols>
  <sheetData>
    <row r="1" spans="1:22" ht="16.899999999999999" customHeight="1">
      <c r="H1" s="3" t="s">
        <v>0</v>
      </c>
    </row>
    <row r="2" spans="1:22" ht="40.5" customHeight="1">
      <c r="A2" s="160" t="s">
        <v>1</v>
      </c>
      <c r="B2" s="161"/>
      <c r="C2" s="161"/>
      <c r="D2" s="161"/>
      <c r="E2" s="161"/>
      <c r="F2" s="161"/>
      <c r="G2" s="161"/>
      <c r="H2" s="162"/>
    </row>
    <row r="3" spans="1:22" ht="18" customHeight="1">
      <c r="E3" s="4" t="s">
        <v>2</v>
      </c>
      <c r="F3" s="5" t="s">
        <v>3</v>
      </c>
      <c r="G3" s="6" t="s">
        <v>4</v>
      </c>
      <c r="H3" s="7" t="s">
        <v>60</v>
      </c>
      <c r="J3" s="8"/>
      <c r="K3" s="1" t="s">
        <v>6</v>
      </c>
      <c r="V3" s="9" t="s">
        <v>7</v>
      </c>
    </row>
    <row r="4" spans="1:22" ht="17.45" customHeight="1">
      <c r="E4" s="10"/>
      <c r="G4" s="11"/>
      <c r="J4" s="12"/>
      <c r="K4" s="1" t="s">
        <v>8</v>
      </c>
      <c r="V4" s="9" t="s">
        <v>9</v>
      </c>
    </row>
    <row r="5" spans="1:22" s="15" customFormat="1" ht="13.9" customHeight="1">
      <c r="A5" s="163" t="s">
        <v>10</v>
      </c>
      <c r="B5" s="164"/>
      <c r="C5" s="13"/>
      <c r="D5" s="14" t="s">
        <v>12</v>
      </c>
      <c r="E5" s="165"/>
      <c r="F5" s="165"/>
      <c r="G5" s="165"/>
      <c r="H5" s="166"/>
      <c r="J5" s="16"/>
      <c r="K5" s="15" t="s">
        <v>14</v>
      </c>
      <c r="V5" s="9" t="s">
        <v>15</v>
      </c>
    </row>
    <row r="6" spans="1:22" s="15" customFormat="1" ht="13.9" customHeight="1">
      <c r="A6" s="167" t="s">
        <v>16</v>
      </c>
      <c r="B6" s="168"/>
      <c r="C6" s="17" t="s">
        <v>17</v>
      </c>
      <c r="D6" s="18" t="s">
        <v>16</v>
      </c>
      <c r="E6" s="169"/>
      <c r="F6" s="169"/>
      <c r="G6" s="169"/>
      <c r="H6" s="170"/>
      <c r="V6" s="9" t="s">
        <v>18</v>
      </c>
    </row>
    <row r="7" spans="1:22" s="15" customFormat="1" ht="13.9" customHeight="1">
      <c r="A7" s="156" t="s">
        <v>19</v>
      </c>
      <c r="B7" s="157"/>
      <c r="C7" s="19" t="s">
        <v>17</v>
      </c>
      <c r="D7" s="20" t="s">
        <v>19</v>
      </c>
      <c r="E7" s="158"/>
      <c r="F7" s="158"/>
      <c r="G7" s="158"/>
      <c r="H7" s="159"/>
    </row>
    <row r="8" spans="1:22" ht="23.45" customHeight="1">
      <c r="A8" s="21" t="s">
        <v>20</v>
      </c>
    </row>
    <row r="9" spans="1:22" ht="33.6" customHeight="1">
      <c r="A9" s="171" t="s">
        <v>21</v>
      </c>
      <c r="B9" s="172"/>
      <c r="C9" s="172"/>
      <c r="D9" s="172"/>
      <c r="E9" s="172"/>
      <c r="F9" s="173"/>
      <c r="G9" s="174" t="s">
        <v>22</v>
      </c>
      <c r="H9" s="174"/>
    </row>
    <row r="10" spans="1:22" ht="30.6" customHeight="1">
      <c r="A10" s="175" t="s">
        <v>23</v>
      </c>
      <c r="B10" s="175" t="s">
        <v>24</v>
      </c>
      <c r="C10" s="175" t="s">
        <v>25</v>
      </c>
      <c r="D10" s="175" t="s">
        <v>26</v>
      </c>
      <c r="E10" s="175" t="s">
        <v>27</v>
      </c>
      <c r="F10" s="175" t="s">
        <v>28</v>
      </c>
      <c r="G10" s="22" t="s">
        <v>29</v>
      </c>
      <c r="H10" s="23" t="s">
        <v>58</v>
      </c>
    </row>
    <row r="11" spans="1:22" ht="110.25" customHeight="1">
      <c r="A11" s="176"/>
      <c r="B11" s="176"/>
      <c r="C11" s="176"/>
      <c r="D11" s="176"/>
      <c r="E11" s="176"/>
      <c r="F11" s="176"/>
      <c r="G11" s="24" t="s">
        <v>30</v>
      </c>
      <c r="H11" s="25" t="s">
        <v>31</v>
      </c>
    </row>
    <row r="12" spans="1:22" s="28" customFormat="1" ht="33.6" customHeight="1">
      <c r="A12" s="26">
        <v>1</v>
      </c>
      <c r="B12" s="148" t="s">
        <v>32</v>
      </c>
      <c r="C12" s="147" t="s">
        <v>74</v>
      </c>
      <c r="D12" s="148" t="s">
        <v>7</v>
      </c>
      <c r="E12" s="149"/>
      <c r="F12" s="150" t="s">
        <v>60</v>
      </c>
      <c r="G12" s="38"/>
      <c r="H12" s="27"/>
      <c r="I12" s="1"/>
    </row>
    <row r="13" spans="1:22" s="28" customFormat="1" ht="93" customHeight="1">
      <c r="A13" s="26">
        <v>2</v>
      </c>
      <c r="B13" s="39" t="s">
        <v>75</v>
      </c>
      <c r="C13" s="35" t="s">
        <v>76</v>
      </c>
      <c r="D13" s="45" t="s">
        <v>18</v>
      </c>
      <c r="E13" s="36"/>
      <c r="F13" s="36">
        <v>80</v>
      </c>
      <c r="G13" s="40"/>
      <c r="H13" s="27"/>
      <c r="I13" s="1"/>
    </row>
    <row r="14" spans="1:22" s="28" customFormat="1" ht="27.6" customHeight="1">
      <c r="A14" s="26">
        <v>3</v>
      </c>
      <c r="B14" s="48" t="s">
        <v>37</v>
      </c>
      <c r="C14" s="151" t="s">
        <v>77</v>
      </c>
      <c r="D14" s="36" t="s">
        <v>15</v>
      </c>
      <c r="E14" s="150"/>
      <c r="F14" s="150">
        <v>10</v>
      </c>
      <c r="G14" s="42"/>
      <c r="H14" s="27"/>
      <c r="I14" s="1"/>
    </row>
    <row r="15" spans="1:22" s="28" customFormat="1" ht="27.6" customHeight="1">
      <c r="A15" s="26">
        <v>4</v>
      </c>
      <c r="B15" s="39" t="s">
        <v>32</v>
      </c>
      <c r="C15" s="35" t="s">
        <v>63</v>
      </c>
      <c r="D15" s="36" t="s">
        <v>15</v>
      </c>
      <c r="E15" s="41"/>
      <c r="F15" s="41">
        <v>3.5</v>
      </c>
      <c r="G15" s="42"/>
      <c r="H15" s="27"/>
      <c r="I15" s="1"/>
    </row>
    <row r="16" spans="1:22" s="28" customFormat="1" ht="27.6" customHeight="1">
      <c r="A16" s="26">
        <v>5</v>
      </c>
      <c r="B16" s="39"/>
      <c r="C16" s="151" t="s">
        <v>69</v>
      </c>
      <c r="D16" s="150" t="s">
        <v>15</v>
      </c>
      <c r="E16" s="152"/>
      <c r="F16" s="152">
        <v>3.5</v>
      </c>
      <c r="G16" s="42"/>
      <c r="H16" s="27"/>
      <c r="I16" s="1"/>
    </row>
    <row r="17" spans="1:10" s="28" customFormat="1" ht="27.6" customHeight="1">
      <c r="A17" s="26">
        <v>6</v>
      </c>
      <c r="B17" s="39"/>
      <c r="C17" s="35"/>
      <c r="D17" s="46"/>
      <c r="E17" s="44"/>
      <c r="F17" s="44"/>
      <c r="G17" s="42"/>
      <c r="H17" s="27"/>
      <c r="I17" s="1"/>
    </row>
    <row r="18" spans="1:10" ht="23.25" customHeight="1">
      <c r="A18" s="177" t="s">
        <v>41</v>
      </c>
      <c r="B18" s="178"/>
      <c r="C18" s="178"/>
      <c r="D18" s="178"/>
      <c r="E18" s="178"/>
      <c r="F18" s="178"/>
      <c r="G18" s="179"/>
      <c r="H18" s="29" t="e">
        <f>AVERAGE(H12:H17)</f>
        <v>#DIV/0!</v>
      </c>
      <c r="J18" s="28"/>
    </row>
    <row r="20" spans="1:10" ht="16.899999999999999" customHeight="1">
      <c r="A20" s="21" t="s">
        <v>42</v>
      </c>
    </row>
    <row r="21" spans="1:10" ht="19.899999999999999" customHeight="1">
      <c r="A21" s="180" t="s">
        <v>43</v>
      </c>
      <c r="B21" s="181"/>
      <c r="C21" s="181" t="s">
        <v>44</v>
      </c>
      <c r="D21" s="181"/>
      <c r="E21" s="181" t="s">
        <v>45</v>
      </c>
      <c r="F21" s="181"/>
      <c r="G21" s="181"/>
      <c r="H21" s="182"/>
    </row>
    <row r="22" spans="1:10" ht="21.6" customHeight="1">
      <c r="A22" s="183" t="s">
        <v>58</v>
      </c>
      <c r="B22" s="184"/>
      <c r="C22" s="184" t="s">
        <v>17</v>
      </c>
      <c r="D22" s="184"/>
      <c r="E22" s="184" t="s">
        <v>17</v>
      </c>
      <c r="F22" s="184"/>
      <c r="G22" s="184"/>
      <c r="H22" s="185"/>
    </row>
    <row r="23" spans="1:10" ht="21.6" customHeight="1">
      <c r="A23" s="183"/>
      <c r="B23" s="184" t="s">
        <v>17</v>
      </c>
      <c r="C23" s="184" t="s">
        <v>17</v>
      </c>
      <c r="D23" s="184"/>
      <c r="E23" s="184" t="s">
        <v>17</v>
      </c>
      <c r="F23" s="184"/>
      <c r="G23" s="184"/>
      <c r="H23" s="185"/>
    </row>
    <row r="24" spans="1:10" ht="21.6" customHeight="1">
      <c r="A24" s="183"/>
      <c r="B24" s="184"/>
      <c r="C24" s="184"/>
      <c r="D24" s="184"/>
      <c r="E24" s="184"/>
      <c r="F24" s="184"/>
      <c r="G24" s="184"/>
      <c r="H24" s="185"/>
    </row>
    <row r="25" spans="1:10" ht="21.6" customHeight="1">
      <c r="A25" s="183"/>
      <c r="B25" s="184"/>
      <c r="C25" s="184"/>
      <c r="D25" s="184"/>
      <c r="E25" s="184"/>
      <c r="F25" s="184"/>
      <c r="G25" s="184"/>
      <c r="H25" s="185"/>
    </row>
    <row r="26" spans="1:10" ht="21.6" customHeight="1">
      <c r="A26" s="186"/>
      <c r="B26" s="187"/>
      <c r="C26" s="187"/>
      <c r="D26" s="187"/>
      <c r="E26" s="187"/>
      <c r="F26" s="187"/>
      <c r="G26" s="187"/>
      <c r="H26" s="188"/>
    </row>
    <row r="28" spans="1:10" ht="17.45" customHeight="1">
      <c r="A28" s="30" t="s">
        <v>46</v>
      </c>
    </row>
    <row r="29" spans="1:10">
      <c r="A29" s="30" t="s">
        <v>47</v>
      </c>
    </row>
  </sheetData>
  <mergeCells count="34">
    <mergeCell ref="A25:B25"/>
    <mergeCell ref="C25:D25"/>
    <mergeCell ref="E25:H25"/>
    <mergeCell ref="A26:B26"/>
    <mergeCell ref="C26:D26"/>
    <mergeCell ref="E26:H26"/>
    <mergeCell ref="A23:B23"/>
    <mergeCell ref="C23:D23"/>
    <mergeCell ref="E23:H23"/>
    <mergeCell ref="A24:B24"/>
    <mergeCell ref="C24:D24"/>
    <mergeCell ref="E24:H24"/>
    <mergeCell ref="A18:G18"/>
    <mergeCell ref="A21:B21"/>
    <mergeCell ref="C21:D21"/>
    <mergeCell ref="E21:H21"/>
    <mergeCell ref="A22:B22"/>
    <mergeCell ref="C22:D22"/>
    <mergeCell ref="E22:H22"/>
    <mergeCell ref="A9:F9"/>
    <mergeCell ref="G9:H9"/>
    <mergeCell ref="A10:A11"/>
    <mergeCell ref="B10:B11"/>
    <mergeCell ref="C10:C11"/>
    <mergeCell ref="D10:D11"/>
    <mergeCell ref="E10:E11"/>
    <mergeCell ref="F10:F11"/>
    <mergeCell ref="A7:B7"/>
    <mergeCell ref="E7:H7"/>
    <mergeCell ref="A2:H2"/>
    <mergeCell ref="A5:B5"/>
    <mergeCell ref="E5:H5"/>
    <mergeCell ref="A6:B6"/>
    <mergeCell ref="E6:H6"/>
  </mergeCells>
  <dataValidations count="1">
    <dataValidation type="list" allowBlank="1" showInputMessage="1" showErrorMessage="1" sqref="D12:D17" xr:uid="{AC8C92BF-32D7-4535-B0E4-B41358293622}">
      <formula1>$V$3:$V$6</formula1>
    </dataValidation>
  </dataValidations>
  <printOptions horizontalCentered="1"/>
  <pageMargins left="0" right="0" top="0" bottom="0" header="0" footer="0"/>
  <pageSetup paperSize="9" scale="80" fitToHeight="0" orientation="landscape"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409DA-0D79-482B-A807-F76BFF6D06BD}">
  <sheetPr codeName="Sheet6"/>
  <dimension ref="A1:AB29"/>
  <sheetViews>
    <sheetView showGridLines="0" topLeftCell="A11" zoomScaleNormal="100" zoomScaleSheetLayoutView="100" workbookViewId="0">
      <selection activeCell="K11" sqref="K11"/>
    </sheetView>
  </sheetViews>
  <sheetFormatPr defaultColWidth="9.28515625" defaultRowHeight="11.45"/>
  <cols>
    <col min="1" max="1" width="3.28515625" style="1" customWidth="1"/>
    <col min="2" max="2" width="21" style="1" customWidth="1"/>
    <col min="3" max="3" width="44.7109375" style="1" customWidth="1"/>
    <col min="4" max="5" width="10.7109375" style="1" customWidth="1"/>
    <col min="6" max="6" width="12.28515625" style="1" customWidth="1"/>
    <col min="7" max="7" width="12.85546875" style="2" customWidth="1"/>
    <col min="8" max="8" width="13.7109375" style="1" customWidth="1"/>
    <col min="9" max="9" width="2" style="1" customWidth="1"/>
    <col min="10" max="10" width="3.85546875" style="1" customWidth="1"/>
    <col min="11" max="12" width="9.28515625" style="1"/>
    <col min="13" max="13" width="6.28515625" style="1" customWidth="1"/>
    <col min="14" max="16384" width="9.28515625" style="1"/>
  </cols>
  <sheetData>
    <row r="1" spans="1:28" ht="16.899999999999999" customHeight="1">
      <c r="H1" s="3" t="s">
        <v>0</v>
      </c>
    </row>
    <row r="2" spans="1:28" ht="40.5" customHeight="1">
      <c r="A2" s="160" t="s">
        <v>1</v>
      </c>
      <c r="B2" s="161"/>
      <c r="C2" s="161"/>
      <c r="D2" s="161"/>
      <c r="E2" s="161"/>
      <c r="F2" s="161"/>
      <c r="G2" s="161"/>
      <c r="H2" s="162"/>
      <c r="W2" s="1">
        <v>0</v>
      </c>
    </row>
    <row r="3" spans="1:28" ht="18" customHeight="1">
      <c r="E3" s="4" t="s">
        <v>2</v>
      </c>
      <c r="F3" s="5" t="s">
        <v>3</v>
      </c>
      <c r="G3" s="6" t="s">
        <v>4</v>
      </c>
      <c r="H3" s="7" t="s">
        <v>60</v>
      </c>
      <c r="J3" s="8"/>
      <c r="K3" s="1" t="s">
        <v>6</v>
      </c>
      <c r="V3" s="1" t="s">
        <v>7</v>
      </c>
      <c r="W3" s="1">
        <v>1</v>
      </c>
    </row>
    <row r="4" spans="1:28" ht="17.45" customHeight="1">
      <c r="E4" s="10"/>
      <c r="G4" s="11"/>
      <c r="J4" s="12"/>
      <c r="K4" s="1" t="s">
        <v>8</v>
      </c>
      <c r="V4" s="1" t="s">
        <v>9</v>
      </c>
      <c r="W4" s="1">
        <v>2</v>
      </c>
    </row>
    <row r="5" spans="1:28" s="15" customFormat="1" ht="13.9" customHeight="1">
      <c r="A5" s="163" t="s">
        <v>10</v>
      </c>
      <c r="B5" s="164"/>
      <c r="C5" s="13" t="s">
        <v>78</v>
      </c>
      <c r="D5" s="14" t="s">
        <v>12</v>
      </c>
      <c r="E5" s="191" t="s">
        <v>79</v>
      </c>
      <c r="F5" s="191"/>
      <c r="G5" s="191"/>
      <c r="H5" s="192"/>
      <c r="J5" s="16"/>
      <c r="K5" s="15" t="s">
        <v>14</v>
      </c>
      <c r="R5" s="1"/>
      <c r="S5" s="1"/>
      <c r="T5" s="1"/>
      <c r="U5" s="1"/>
      <c r="V5" s="1" t="s">
        <v>15</v>
      </c>
      <c r="W5" s="1">
        <v>3</v>
      </c>
      <c r="X5" s="1"/>
      <c r="Y5" s="1"/>
      <c r="Z5" s="1"/>
      <c r="AA5" s="1"/>
      <c r="AB5" s="1"/>
    </row>
    <row r="6" spans="1:28" s="15" customFormat="1" ht="13.9" customHeight="1">
      <c r="A6" s="167" t="s">
        <v>16</v>
      </c>
      <c r="B6" s="168"/>
      <c r="C6" s="17" t="s">
        <v>80</v>
      </c>
      <c r="D6" s="18" t="s">
        <v>16</v>
      </c>
      <c r="E6" s="193" t="s">
        <v>81</v>
      </c>
      <c r="F6" s="193"/>
      <c r="G6" s="193"/>
      <c r="H6" s="194"/>
      <c r="R6" s="1"/>
      <c r="S6" s="1"/>
      <c r="T6" s="1"/>
      <c r="U6" s="1"/>
      <c r="V6" s="1" t="s">
        <v>18</v>
      </c>
      <c r="W6" s="1">
        <v>4</v>
      </c>
      <c r="X6" s="1"/>
      <c r="Y6" s="1"/>
      <c r="Z6" s="1"/>
      <c r="AA6" s="1"/>
      <c r="AB6" s="1"/>
    </row>
    <row r="7" spans="1:28" s="15" customFormat="1" ht="13.9" customHeight="1">
      <c r="A7" s="156" t="s">
        <v>19</v>
      </c>
      <c r="B7" s="157"/>
      <c r="C7" s="19" t="s">
        <v>82</v>
      </c>
      <c r="D7" s="20" t="s">
        <v>19</v>
      </c>
      <c r="E7" s="189" t="s">
        <v>82</v>
      </c>
      <c r="F7" s="189"/>
      <c r="G7" s="189"/>
      <c r="H7" s="190"/>
      <c r="R7" s="1"/>
      <c r="S7" s="1"/>
      <c r="T7" s="1"/>
      <c r="U7" s="1"/>
      <c r="V7" s="1"/>
      <c r="W7" s="1">
        <v>5</v>
      </c>
      <c r="X7" s="1"/>
      <c r="Y7" s="1"/>
      <c r="Z7" s="1"/>
      <c r="AA7" s="1"/>
      <c r="AB7" s="1"/>
    </row>
    <row r="8" spans="1:28" ht="23.45" customHeight="1">
      <c r="A8" s="21" t="s">
        <v>20</v>
      </c>
    </row>
    <row r="9" spans="1:28" ht="22.15" customHeight="1">
      <c r="A9" s="171" t="s">
        <v>21</v>
      </c>
      <c r="B9" s="172"/>
      <c r="C9" s="172"/>
      <c r="D9" s="172"/>
      <c r="E9" s="172"/>
      <c r="F9" s="173"/>
      <c r="G9" s="174" t="s">
        <v>22</v>
      </c>
      <c r="H9" s="174"/>
    </row>
    <row r="10" spans="1:28" ht="30.6" customHeight="1">
      <c r="A10" s="175" t="s">
        <v>23</v>
      </c>
      <c r="B10" s="175" t="s">
        <v>24</v>
      </c>
      <c r="C10" s="175" t="s">
        <v>25</v>
      </c>
      <c r="D10" s="175" t="s">
        <v>26</v>
      </c>
      <c r="E10" s="175" t="s">
        <v>27</v>
      </c>
      <c r="F10" s="175" t="s">
        <v>28</v>
      </c>
      <c r="G10" s="22" t="s">
        <v>29</v>
      </c>
      <c r="H10" s="50"/>
    </row>
    <row r="11" spans="1:28" ht="110.25" customHeight="1">
      <c r="A11" s="176"/>
      <c r="B11" s="176"/>
      <c r="C11" s="176"/>
      <c r="D11" s="176"/>
      <c r="E11" s="176"/>
      <c r="F11" s="176"/>
      <c r="G11" s="24" t="s">
        <v>30</v>
      </c>
      <c r="H11" s="51" t="s">
        <v>31</v>
      </c>
    </row>
    <row r="12" spans="1:28" s="28" customFormat="1" ht="60" customHeight="1">
      <c r="A12" s="26">
        <v>1</v>
      </c>
      <c r="B12" s="39" t="s">
        <v>83</v>
      </c>
      <c r="C12" s="35" t="s">
        <v>84</v>
      </c>
      <c r="D12" s="36" t="s">
        <v>85</v>
      </c>
      <c r="E12" s="36"/>
      <c r="F12" s="36">
        <v>80</v>
      </c>
      <c r="G12" s="38"/>
      <c r="H12" s="27"/>
      <c r="I12" s="1"/>
    </row>
    <row r="13" spans="1:28" s="28" customFormat="1" ht="60" customHeight="1">
      <c r="A13" s="26">
        <v>2</v>
      </c>
      <c r="B13" s="39" t="s">
        <v>86</v>
      </c>
      <c r="C13" s="35" t="s">
        <v>87</v>
      </c>
      <c r="D13" s="36" t="s">
        <v>88</v>
      </c>
      <c r="E13" s="41"/>
      <c r="F13" s="41">
        <v>1</v>
      </c>
      <c r="G13" s="40"/>
      <c r="H13" s="27"/>
      <c r="I13" s="1"/>
    </row>
    <row r="14" spans="1:28" s="28" customFormat="1" ht="60" customHeight="1">
      <c r="A14" s="26">
        <v>3</v>
      </c>
      <c r="B14" s="39" t="s">
        <v>89</v>
      </c>
      <c r="C14" s="35" t="s">
        <v>90</v>
      </c>
      <c r="D14" s="36" t="s">
        <v>91</v>
      </c>
      <c r="E14" s="41"/>
      <c r="F14" s="41" t="s">
        <v>92</v>
      </c>
      <c r="G14" s="42"/>
      <c r="H14" s="27"/>
      <c r="I14" s="1"/>
    </row>
    <row r="15" spans="1:28" s="28" customFormat="1" ht="46.9" customHeight="1">
      <c r="A15" s="26">
        <v>4</v>
      </c>
      <c r="B15" s="39"/>
      <c r="C15" s="35"/>
      <c r="D15" s="36"/>
      <c r="E15" s="41"/>
      <c r="F15" s="41"/>
      <c r="G15" s="42"/>
      <c r="H15" s="27"/>
      <c r="I15" s="1"/>
    </row>
    <row r="16" spans="1:28" s="28" customFormat="1" ht="46.9" customHeight="1">
      <c r="A16" s="26">
        <v>5</v>
      </c>
      <c r="B16" s="39"/>
      <c r="C16" s="35"/>
      <c r="D16" s="36"/>
      <c r="E16" s="41"/>
      <c r="F16" s="41"/>
      <c r="G16" s="42"/>
      <c r="H16" s="27"/>
      <c r="I16" s="1"/>
    </row>
    <row r="17" spans="1:10" s="28" customFormat="1" ht="46.9" customHeight="1">
      <c r="A17" s="26">
        <v>6</v>
      </c>
      <c r="B17" s="39"/>
      <c r="C17" s="35"/>
      <c r="D17" s="36"/>
      <c r="E17" s="41"/>
      <c r="F17" s="41"/>
      <c r="G17" s="42"/>
      <c r="H17" s="27"/>
      <c r="I17" s="1"/>
    </row>
    <row r="18" spans="1:10" ht="23.25" customHeight="1">
      <c r="A18" s="177" t="s">
        <v>91</v>
      </c>
      <c r="B18" s="178"/>
      <c r="C18" s="178"/>
      <c r="D18" s="178"/>
      <c r="E18" s="178"/>
      <c r="F18" s="178"/>
      <c r="G18" s="179"/>
      <c r="H18" s="52" t="e">
        <f>AVERAGE(H12:H17)</f>
        <v>#DIV/0!</v>
      </c>
      <c r="J18" s="28"/>
    </row>
    <row r="20" spans="1:10" ht="16.899999999999999" customHeight="1">
      <c r="A20" s="21" t="s">
        <v>42</v>
      </c>
    </row>
    <row r="21" spans="1:10" ht="19.899999999999999" customHeight="1">
      <c r="A21" s="180" t="s">
        <v>43</v>
      </c>
      <c r="B21" s="181"/>
      <c r="C21" s="181" t="s">
        <v>44</v>
      </c>
      <c r="D21" s="181"/>
      <c r="E21" s="181" t="s">
        <v>45</v>
      </c>
      <c r="F21" s="181"/>
      <c r="G21" s="181"/>
      <c r="H21" s="182"/>
    </row>
    <row r="22" spans="1:10" ht="21.6" customHeight="1">
      <c r="A22" s="183" t="s">
        <v>58</v>
      </c>
      <c r="B22" s="184"/>
      <c r="C22" s="184" t="s">
        <v>17</v>
      </c>
      <c r="D22" s="184"/>
      <c r="E22" s="184" t="s">
        <v>17</v>
      </c>
      <c r="F22" s="184"/>
      <c r="G22" s="184"/>
      <c r="H22" s="185"/>
    </row>
    <row r="23" spans="1:10" ht="21.6" customHeight="1">
      <c r="A23" s="183"/>
      <c r="B23" s="184" t="s">
        <v>17</v>
      </c>
      <c r="C23" s="184" t="s">
        <v>17</v>
      </c>
      <c r="D23" s="184"/>
      <c r="E23" s="184" t="s">
        <v>17</v>
      </c>
      <c r="F23" s="184"/>
      <c r="G23" s="184"/>
      <c r="H23" s="185"/>
    </row>
    <row r="24" spans="1:10" ht="21.6" customHeight="1">
      <c r="A24" s="183"/>
      <c r="B24" s="184"/>
      <c r="C24" s="184"/>
      <c r="D24" s="184"/>
      <c r="E24" s="184"/>
      <c r="F24" s="184"/>
      <c r="G24" s="184"/>
      <c r="H24" s="185"/>
    </row>
    <row r="25" spans="1:10" ht="21.6" customHeight="1">
      <c r="A25" s="183"/>
      <c r="B25" s="184"/>
      <c r="C25" s="184"/>
      <c r="D25" s="184"/>
      <c r="E25" s="184"/>
      <c r="F25" s="184"/>
      <c r="G25" s="184"/>
      <c r="H25" s="185"/>
    </row>
    <row r="26" spans="1:10" ht="21.6" customHeight="1">
      <c r="A26" s="186"/>
      <c r="B26" s="187"/>
      <c r="C26" s="187"/>
      <c r="D26" s="187"/>
      <c r="E26" s="187"/>
      <c r="F26" s="187"/>
      <c r="G26" s="187"/>
      <c r="H26" s="188"/>
    </row>
    <row r="28" spans="1:10" ht="17.45" customHeight="1">
      <c r="A28" s="30" t="s">
        <v>46</v>
      </c>
    </row>
    <row r="29" spans="1:10">
      <c r="A29" s="30" t="s">
        <v>47</v>
      </c>
    </row>
  </sheetData>
  <mergeCells count="34">
    <mergeCell ref="A7:B7"/>
    <mergeCell ref="E7:H7"/>
    <mergeCell ref="A2:H2"/>
    <mergeCell ref="A5:B5"/>
    <mergeCell ref="E5:H5"/>
    <mergeCell ref="A6:B6"/>
    <mergeCell ref="E6:H6"/>
    <mergeCell ref="A9:F9"/>
    <mergeCell ref="G9:H9"/>
    <mergeCell ref="A10:A11"/>
    <mergeCell ref="B10:B11"/>
    <mergeCell ref="C10:C11"/>
    <mergeCell ref="D10:D11"/>
    <mergeCell ref="E10:E11"/>
    <mergeCell ref="F10:F11"/>
    <mergeCell ref="A18:G18"/>
    <mergeCell ref="A21:B21"/>
    <mergeCell ref="C21:D21"/>
    <mergeCell ref="E21:H21"/>
    <mergeCell ref="A22:B22"/>
    <mergeCell ref="C22:D22"/>
    <mergeCell ref="E22:H22"/>
    <mergeCell ref="A23:B23"/>
    <mergeCell ref="C23:D23"/>
    <mergeCell ref="E23:H23"/>
    <mergeCell ref="A24:B24"/>
    <mergeCell ref="C24:D24"/>
    <mergeCell ref="E24:H24"/>
    <mergeCell ref="A25:B25"/>
    <mergeCell ref="C25:D25"/>
    <mergeCell ref="E25:H25"/>
    <mergeCell ref="A26:B26"/>
    <mergeCell ref="C26:D26"/>
    <mergeCell ref="E26:H26"/>
  </mergeCells>
  <dataValidations count="2">
    <dataValidation type="list" allowBlank="1" showInputMessage="1" showErrorMessage="1" sqref="D12:D17" xr:uid="{93B97922-74B4-488B-9ACF-9F6B66FDF0B9}">
      <formula1>$V$3:$V$6</formula1>
    </dataValidation>
    <dataValidation type="list" allowBlank="1" showInputMessage="1" showErrorMessage="1" sqref="H12:H17" xr:uid="{470D5800-1377-44F0-8219-A36DC2B48C55}">
      <formula1>$W$2:$W$7</formula1>
    </dataValidation>
  </dataValidations>
  <printOptions horizontalCentered="1"/>
  <pageMargins left="0" right="0" top="0" bottom="0" header="0" footer="0"/>
  <pageSetup paperSize="9" scale="80" fitToHeight="0" orientation="landscape"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F9A84-D0C2-4D3E-BF02-83AAD30922F1}">
  <sheetPr codeName="Sheet7"/>
  <dimension ref="A1:AB29"/>
  <sheetViews>
    <sheetView showGridLines="0" topLeftCell="A4" zoomScaleNormal="100" zoomScaleSheetLayoutView="100" workbookViewId="0">
      <selection activeCell="C13" sqref="C13"/>
    </sheetView>
  </sheetViews>
  <sheetFormatPr defaultColWidth="9.28515625" defaultRowHeight="11.45"/>
  <cols>
    <col min="1" max="1" width="3.28515625" style="1" customWidth="1"/>
    <col min="2" max="2" width="21" style="1" customWidth="1"/>
    <col min="3" max="3" width="44.7109375" style="1" customWidth="1"/>
    <col min="4" max="5" width="10.7109375" style="1" customWidth="1"/>
    <col min="6" max="6" width="12.28515625" style="1" customWidth="1"/>
    <col min="7" max="7" width="12.85546875" style="2" customWidth="1"/>
    <col min="8" max="8" width="13.7109375" style="1" customWidth="1"/>
    <col min="9" max="9" width="2" style="1" customWidth="1"/>
    <col min="10" max="10" width="3.85546875" style="1" customWidth="1"/>
    <col min="11" max="12" width="9.140625" style="1"/>
    <col min="13" max="13" width="6.28515625" style="1" customWidth="1"/>
    <col min="14" max="16384" width="9.28515625" style="1"/>
  </cols>
  <sheetData>
    <row r="1" spans="1:28" ht="16.899999999999999" customHeight="1">
      <c r="H1" s="3" t="s">
        <v>0</v>
      </c>
    </row>
    <row r="2" spans="1:28" ht="40.5" customHeight="1">
      <c r="A2" s="160" t="s">
        <v>1</v>
      </c>
      <c r="B2" s="161"/>
      <c r="C2" s="161"/>
      <c r="D2" s="161"/>
      <c r="E2" s="161"/>
      <c r="F2" s="161"/>
      <c r="G2" s="161"/>
      <c r="H2" s="162"/>
      <c r="W2" s="1">
        <v>0</v>
      </c>
    </row>
    <row r="3" spans="1:28" ht="18" customHeight="1">
      <c r="E3" s="4" t="s">
        <v>2</v>
      </c>
      <c r="F3" s="5" t="s">
        <v>3</v>
      </c>
      <c r="G3" s="6" t="s">
        <v>4</v>
      </c>
      <c r="H3" s="7" t="s">
        <v>60</v>
      </c>
      <c r="J3" s="8"/>
      <c r="K3" s="1" t="s">
        <v>6</v>
      </c>
      <c r="V3" s="1" t="s">
        <v>7</v>
      </c>
      <c r="W3" s="1">
        <v>1</v>
      </c>
    </row>
    <row r="4" spans="1:28" ht="17.45" customHeight="1">
      <c r="E4" s="10"/>
      <c r="G4" s="11"/>
      <c r="J4" s="12"/>
      <c r="K4" s="1" t="s">
        <v>8</v>
      </c>
      <c r="V4" s="1" t="s">
        <v>9</v>
      </c>
      <c r="W4" s="1">
        <v>2</v>
      </c>
    </row>
    <row r="5" spans="1:28" s="15" customFormat="1" ht="13.9" customHeight="1">
      <c r="A5" s="163" t="s">
        <v>10</v>
      </c>
      <c r="B5" s="164"/>
      <c r="C5" s="13" t="s">
        <v>93</v>
      </c>
      <c r="D5" s="14" t="s">
        <v>12</v>
      </c>
      <c r="E5" s="191" t="s">
        <v>78</v>
      </c>
      <c r="F5" s="191"/>
      <c r="G5" s="191"/>
      <c r="H5" s="192"/>
      <c r="J5" s="16"/>
      <c r="K5" s="15" t="s">
        <v>14</v>
      </c>
      <c r="R5" s="1"/>
      <c r="S5" s="1"/>
      <c r="T5" s="1"/>
      <c r="U5" s="1"/>
      <c r="V5" s="1" t="s">
        <v>15</v>
      </c>
      <c r="W5" s="1">
        <v>3</v>
      </c>
      <c r="X5" s="1"/>
      <c r="Y5" s="1"/>
      <c r="Z5" s="1"/>
      <c r="AA5" s="1"/>
      <c r="AB5" s="1"/>
    </row>
    <row r="6" spans="1:28" s="15" customFormat="1" ht="13.9" customHeight="1">
      <c r="A6" s="167" t="s">
        <v>16</v>
      </c>
      <c r="B6" s="168"/>
      <c r="C6" s="17" t="s">
        <v>80</v>
      </c>
      <c r="D6" s="18" t="s">
        <v>16</v>
      </c>
      <c r="E6" s="193" t="s">
        <v>80</v>
      </c>
      <c r="F6" s="193"/>
      <c r="G6" s="193"/>
      <c r="H6" s="194"/>
      <c r="R6" s="1"/>
      <c r="S6" s="1"/>
      <c r="T6" s="1"/>
      <c r="U6" s="1"/>
      <c r="V6" s="1" t="s">
        <v>18</v>
      </c>
      <c r="W6" s="1">
        <v>4</v>
      </c>
      <c r="X6" s="1"/>
      <c r="Y6" s="1"/>
      <c r="Z6" s="1"/>
      <c r="AA6" s="1"/>
      <c r="AB6" s="1"/>
    </row>
    <row r="7" spans="1:28" s="15" customFormat="1" ht="13.9" customHeight="1">
      <c r="A7" s="156" t="s">
        <v>19</v>
      </c>
      <c r="B7" s="157"/>
      <c r="C7" s="19" t="s">
        <v>82</v>
      </c>
      <c r="D7" s="20" t="s">
        <v>19</v>
      </c>
      <c r="E7" s="189" t="s">
        <v>82</v>
      </c>
      <c r="F7" s="189"/>
      <c r="G7" s="189"/>
      <c r="H7" s="190"/>
      <c r="R7" s="1"/>
      <c r="S7" s="1"/>
      <c r="T7" s="1"/>
      <c r="U7" s="1"/>
      <c r="V7" s="1"/>
      <c r="W7" s="1">
        <v>5</v>
      </c>
      <c r="X7" s="1"/>
      <c r="Y7" s="1"/>
      <c r="Z7" s="1"/>
      <c r="AA7" s="1"/>
      <c r="AB7" s="1"/>
    </row>
    <row r="8" spans="1:28" ht="23.45" customHeight="1">
      <c r="A8" s="21" t="s">
        <v>20</v>
      </c>
    </row>
    <row r="9" spans="1:28" ht="22.15" customHeight="1">
      <c r="A9" s="171" t="s">
        <v>21</v>
      </c>
      <c r="B9" s="172"/>
      <c r="C9" s="172"/>
      <c r="D9" s="172"/>
      <c r="E9" s="172"/>
      <c r="F9" s="173"/>
      <c r="G9" s="174" t="s">
        <v>22</v>
      </c>
      <c r="H9" s="174"/>
    </row>
    <row r="10" spans="1:28" ht="30.6" customHeight="1">
      <c r="A10" s="175" t="s">
        <v>23</v>
      </c>
      <c r="B10" s="175" t="s">
        <v>24</v>
      </c>
      <c r="C10" s="175" t="s">
        <v>25</v>
      </c>
      <c r="D10" s="175" t="s">
        <v>26</v>
      </c>
      <c r="E10" s="175" t="s">
        <v>27</v>
      </c>
      <c r="F10" s="175" t="s">
        <v>28</v>
      </c>
      <c r="G10" s="22" t="s">
        <v>29</v>
      </c>
      <c r="H10" s="50"/>
    </row>
    <row r="11" spans="1:28" ht="110.25" customHeight="1">
      <c r="A11" s="176"/>
      <c r="B11" s="176"/>
      <c r="C11" s="176"/>
      <c r="D11" s="176"/>
      <c r="E11" s="176"/>
      <c r="F11" s="176"/>
      <c r="G11" s="24" t="s">
        <v>30</v>
      </c>
      <c r="H11" s="51" t="s">
        <v>31</v>
      </c>
    </row>
    <row r="12" spans="1:28" s="28" customFormat="1" ht="60" customHeight="1">
      <c r="A12" s="26">
        <v>1</v>
      </c>
      <c r="B12" s="39" t="s">
        <v>83</v>
      </c>
      <c r="C12" s="35" t="s">
        <v>84</v>
      </c>
      <c r="D12" s="36" t="s">
        <v>85</v>
      </c>
      <c r="E12" s="36"/>
      <c r="F12" s="36">
        <v>80</v>
      </c>
      <c r="G12" s="38"/>
      <c r="H12" s="27"/>
      <c r="I12" s="1"/>
    </row>
    <row r="13" spans="1:28" s="28" customFormat="1" ht="60" customHeight="1">
      <c r="A13" s="26">
        <v>2</v>
      </c>
      <c r="B13" s="39" t="s">
        <v>94</v>
      </c>
      <c r="C13" s="35" t="s">
        <v>95</v>
      </c>
      <c r="D13" s="36" t="s">
        <v>96</v>
      </c>
      <c r="E13" s="41"/>
      <c r="F13" s="41">
        <v>1</v>
      </c>
      <c r="G13" s="40"/>
      <c r="H13" s="27"/>
      <c r="I13" s="1"/>
    </row>
    <row r="14" spans="1:28" s="28" customFormat="1" ht="60" customHeight="1">
      <c r="A14" s="26">
        <v>3</v>
      </c>
      <c r="B14" s="39" t="s">
        <v>89</v>
      </c>
      <c r="C14" s="35" t="s">
        <v>97</v>
      </c>
      <c r="D14" s="36" t="s">
        <v>91</v>
      </c>
      <c r="E14" s="41"/>
      <c r="F14" s="41" t="s">
        <v>92</v>
      </c>
      <c r="G14" s="42"/>
      <c r="H14" s="27"/>
      <c r="I14" s="1"/>
    </row>
    <row r="15" spans="1:28" s="28" customFormat="1" ht="46.9" customHeight="1">
      <c r="A15" s="26">
        <v>4</v>
      </c>
      <c r="B15" s="39"/>
      <c r="C15" s="35"/>
      <c r="D15" s="36"/>
      <c r="E15" s="41"/>
      <c r="F15" s="41"/>
      <c r="G15" s="42"/>
      <c r="H15" s="27"/>
      <c r="I15" s="1"/>
    </row>
    <row r="16" spans="1:28" s="28" customFormat="1" ht="46.9" customHeight="1">
      <c r="A16" s="26">
        <v>5</v>
      </c>
      <c r="B16" s="39"/>
      <c r="C16" s="35"/>
      <c r="D16" s="36"/>
      <c r="E16" s="41"/>
      <c r="F16" s="41"/>
      <c r="G16" s="42"/>
      <c r="H16" s="27"/>
      <c r="I16" s="1"/>
    </row>
    <row r="17" spans="1:10" s="28" customFormat="1" ht="46.9" customHeight="1">
      <c r="A17" s="26">
        <v>6</v>
      </c>
      <c r="B17" s="39"/>
      <c r="C17" s="35"/>
      <c r="D17" s="36"/>
      <c r="E17" s="41"/>
      <c r="F17" s="41"/>
      <c r="G17" s="42"/>
      <c r="H17" s="27"/>
      <c r="I17" s="1"/>
    </row>
    <row r="18" spans="1:10" ht="23.25" customHeight="1">
      <c r="A18" s="177" t="s">
        <v>91</v>
      </c>
      <c r="B18" s="178"/>
      <c r="C18" s="178"/>
      <c r="D18" s="178"/>
      <c r="E18" s="178"/>
      <c r="F18" s="178"/>
      <c r="G18" s="179"/>
      <c r="H18" s="52" t="e">
        <f>AVERAGE(H12:H17)</f>
        <v>#DIV/0!</v>
      </c>
      <c r="J18" s="28"/>
    </row>
    <row r="20" spans="1:10" ht="16.899999999999999" customHeight="1">
      <c r="A20" s="21" t="s">
        <v>42</v>
      </c>
    </row>
    <row r="21" spans="1:10" ht="19.899999999999999" customHeight="1">
      <c r="A21" s="180" t="s">
        <v>43</v>
      </c>
      <c r="B21" s="181"/>
      <c r="C21" s="181" t="s">
        <v>44</v>
      </c>
      <c r="D21" s="181"/>
      <c r="E21" s="181" t="s">
        <v>45</v>
      </c>
      <c r="F21" s="181"/>
      <c r="G21" s="181"/>
      <c r="H21" s="182"/>
    </row>
    <row r="22" spans="1:10" ht="21.6" customHeight="1">
      <c r="A22" s="183" t="s">
        <v>58</v>
      </c>
      <c r="B22" s="184"/>
      <c r="C22" s="184" t="s">
        <v>17</v>
      </c>
      <c r="D22" s="184"/>
      <c r="E22" s="184" t="s">
        <v>17</v>
      </c>
      <c r="F22" s="184"/>
      <c r="G22" s="184"/>
      <c r="H22" s="185"/>
    </row>
    <row r="23" spans="1:10" ht="21.6" customHeight="1">
      <c r="A23" s="183"/>
      <c r="B23" s="184" t="s">
        <v>17</v>
      </c>
      <c r="C23" s="184" t="s">
        <v>17</v>
      </c>
      <c r="D23" s="184"/>
      <c r="E23" s="184" t="s">
        <v>17</v>
      </c>
      <c r="F23" s="184"/>
      <c r="G23" s="184"/>
      <c r="H23" s="185"/>
    </row>
    <row r="24" spans="1:10" ht="21.6" customHeight="1">
      <c r="A24" s="183"/>
      <c r="B24" s="184"/>
      <c r="C24" s="184"/>
      <c r="D24" s="184"/>
      <c r="E24" s="184"/>
      <c r="F24" s="184"/>
      <c r="G24" s="184"/>
      <c r="H24" s="185"/>
    </row>
    <row r="25" spans="1:10" ht="21.6" customHeight="1">
      <c r="A25" s="183"/>
      <c r="B25" s="184"/>
      <c r="C25" s="184"/>
      <c r="D25" s="184"/>
      <c r="E25" s="184"/>
      <c r="F25" s="184"/>
      <c r="G25" s="184"/>
      <c r="H25" s="185"/>
    </row>
    <row r="26" spans="1:10" ht="21.6" customHeight="1">
      <c r="A26" s="186"/>
      <c r="B26" s="187"/>
      <c r="C26" s="187"/>
      <c r="D26" s="187"/>
      <c r="E26" s="187"/>
      <c r="F26" s="187"/>
      <c r="G26" s="187"/>
      <c r="H26" s="188"/>
    </row>
    <row r="28" spans="1:10" ht="17.45" customHeight="1">
      <c r="A28" s="30" t="s">
        <v>46</v>
      </c>
    </row>
    <row r="29" spans="1:10">
      <c r="A29" s="30" t="s">
        <v>47</v>
      </c>
    </row>
  </sheetData>
  <mergeCells count="34">
    <mergeCell ref="A7:B7"/>
    <mergeCell ref="E7:H7"/>
    <mergeCell ref="A2:H2"/>
    <mergeCell ref="A5:B5"/>
    <mergeCell ref="E5:H5"/>
    <mergeCell ref="A6:B6"/>
    <mergeCell ref="E6:H6"/>
    <mergeCell ref="A9:F9"/>
    <mergeCell ref="G9:H9"/>
    <mergeCell ref="A10:A11"/>
    <mergeCell ref="B10:B11"/>
    <mergeCell ref="C10:C11"/>
    <mergeCell ref="D10:D11"/>
    <mergeCell ref="E10:E11"/>
    <mergeCell ref="F10:F11"/>
    <mergeCell ref="A18:G18"/>
    <mergeCell ref="A21:B21"/>
    <mergeCell ref="C21:D21"/>
    <mergeCell ref="E21:H21"/>
    <mergeCell ref="A22:B22"/>
    <mergeCell ref="C22:D22"/>
    <mergeCell ref="E22:H22"/>
    <mergeCell ref="A23:B23"/>
    <mergeCell ref="C23:D23"/>
    <mergeCell ref="E23:H23"/>
    <mergeCell ref="A24:B24"/>
    <mergeCell ref="C24:D24"/>
    <mergeCell ref="E24:H24"/>
    <mergeCell ref="A25:B25"/>
    <mergeCell ref="C25:D25"/>
    <mergeCell ref="E25:H25"/>
    <mergeCell ref="A26:B26"/>
    <mergeCell ref="C26:D26"/>
    <mergeCell ref="E26:H26"/>
  </mergeCells>
  <dataValidations count="2">
    <dataValidation type="list" allowBlank="1" showInputMessage="1" showErrorMessage="1" sqref="H12:H17" xr:uid="{9E3BEC7C-86B1-4CB0-A2E7-48038BB55DFB}">
      <formula1>$W$2:$W$7</formula1>
    </dataValidation>
    <dataValidation type="list" allowBlank="1" showInputMessage="1" showErrorMessage="1" sqref="D12:D17" xr:uid="{B820898A-BEE4-49DB-9254-76874C34C3C1}">
      <formula1>$V$3:$V$6</formula1>
    </dataValidation>
  </dataValidations>
  <printOptions horizontalCentered="1"/>
  <pageMargins left="0" right="0" top="0" bottom="0" header="0" footer="0"/>
  <pageSetup paperSize="9" scale="80" fitToHeight="0" orientation="landscape"/>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0C1CC-424C-473B-8253-6F2FECDFAC86}">
  <sheetPr codeName="Sheet9"/>
  <dimension ref="A1:V29"/>
  <sheetViews>
    <sheetView showGridLines="0" tabSelected="1" topLeftCell="A10" zoomScale="130" zoomScaleNormal="130" zoomScaleSheetLayoutView="100" workbookViewId="0">
      <selection activeCell="B14" sqref="B14"/>
    </sheetView>
  </sheetViews>
  <sheetFormatPr defaultColWidth="9.28515625" defaultRowHeight="11.45"/>
  <cols>
    <col min="1" max="1" width="3.42578125" style="1" customWidth="1"/>
    <col min="2" max="2" width="21" style="1" customWidth="1"/>
    <col min="3" max="3" width="44.7109375" style="1" customWidth="1"/>
    <col min="4" max="4" width="10.5703125" style="1" customWidth="1"/>
    <col min="5" max="5" width="10.7109375" style="1" customWidth="1"/>
    <col min="6" max="6" width="12.42578125" style="1" customWidth="1"/>
    <col min="7" max="7" width="12.85546875" style="2" customWidth="1"/>
    <col min="8" max="8" width="13.5703125" style="1" customWidth="1"/>
    <col min="9" max="9" width="2" style="1" customWidth="1"/>
    <col min="10" max="10" width="3.85546875" style="1" customWidth="1"/>
    <col min="11" max="12" width="9.28515625" style="1"/>
    <col min="13" max="13" width="6.42578125" style="1" customWidth="1"/>
    <col min="14" max="16384" width="9.28515625" style="1"/>
  </cols>
  <sheetData>
    <row r="1" spans="1:22" ht="16.899999999999999" customHeight="1">
      <c r="H1" s="3" t="s">
        <v>0</v>
      </c>
    </row>
    <row r="2" spans="1:22" ht="40.5" customHeight="1">
      <c r="A2" s="160" t="s">
        <v>1</v>
      </c>
      <c r="B2" s="161"/>
      <c r="C2" s="161"/>
      <c r="D2" s="161"/>
      <c r="E2" s="161"/>
      <c r="F2" s="161"/>
      <c r="G2" s="161"/>
      <c r="H2" s="162"/>
    </row>
    <row r="3" spans="1:22" ht="18" customHeight="1">
      <c r="E3" s="4" t="s">
        <v>2</v>
      </c>
      <c r="F3" s="5" t="s">
        <v>3</v>
      </c>
      <c r="G3" s="6" t="s">
        <v>4</v>
      </c>
      <c r="H3" s="7" t="s">
        <v>60</v>
      </c>
      <c r="J3" s="8"/>
      <c r="K3" s="1" t="s">
        <v>6</v>
      </c>
      <c r="V3" s="9" t="s">
        <v>7</v>
      </c>
    </row>
    <row r="4" spans="1:22" ht="17.45" customHeight="1">
      <c r="E4" s="10"/>
      <c r="G4" s="11"/>
      <c r="J4" s="12"/>
      <c r="K4" s="1" t="s">
        <v>8</v>
      </c>
      <c r="V4" s="9" t="s">
        <v>9</v>
      </c>
    </row>
    <row r="5" spans="1:22" s="15" customFormat="1" ht="13.9" customHeight="1">
      <c r="A5" s="163" t="s">
        <v>10</v>
      </c>
      <c r="B5" s="164"/>
      <c r="C5" s="13"/>
      <c r="D5" s="14" t="s">
        <v>12</v>
      </c>
      <c r="E5" s="165"/>
      <c r="F5" s="165"/>
      <c r="G5" s="165"/>
      <c r="H5" s="166"/>
      <c r="J5" s="16"/>
      <c r="K5" s="15" t="s">
        <v>14</v>
      </c>
      <c r="V5" s="9" t="s">
        <v>15</v>
      </c>
    </row>
    <row r="6" spans="1:22" s="15" customFormat="1" ht="13.9" customHeight="1">
      <c r="A6" s="167" t="s">
        <v>16</v>
      </c>
      <c r="B6" s="168"/>
      <c r="C6" s="17" t="s">
        <v>17</v>
      </c>
      <c r="D6" s="18" t="s">
        <v>16</v>
      </c>
      <c r="E6" s="169"/>
      <c r="F6" s="169"/>
      <c r="G6" s="169"/>
      <c r="H6" s="170"/>
      <c r="V6" s="9" t="s">
        <v>18</v>
      </c>
    </row>
    <row r="7" spans="1:22" s="15" customFormat="1" ht="13.9" customHeight="1">
      <c r="A7" s="156" t="s">
        <v>19</v>
      </c>
      <c r="B7" s="157"/>
      <c r="C7" s="19" t="s">
        <v>17</v>
      </c>
      <c r="D7" s="20" t="s">
        <v>19</v>
      </c>
      <c r="E7" s="158"/>
      <c r="F7" s="158"/>
      <c r="G7" s="158"/>
      <c r="H7" s="159"/>
    </row>
    <row r="8" spans="1:22" ht="23.45" customHeight="1">
      <c r="A8" s="21" t="s">
        <v>20</v>
      </c>
    </row>
    <row r="9" spans="1:22" ht="33.6" customHeight="1">
      <c r="A9" s="171" t="s">
        <v>21</v>
      </c>
      <c r="B9" s="172"/>
      <c r="C9" s="172"/>
      <c r="D9" s="172"/>
      <c r="E9" s="172"/>
      <c r="F9" s="173"/>
      <c r="G9" s="174" t="s">
        <v>22</v>
      </c>
      <c r="H9" s="174"/>
    </row>
    <row r="10" spans="1:22" ht="30.6" customHeight="1">
      <c r="A10" s="175" t="s">
        <v>23</v>
      </c>
      <c r="B10" s="175" t="s">
        <v>24</v>
      </c>
      <c r="C10" s="175" t="s">
        <v>25</v>
      </c>
      <c r="D10" s="175" t="s">
        <v>26</v>
      </c>
      <c r="E10" s="175" t="s">
        <v>27</v>
      </c>
      <c r="F10" s="175" t="s">
        <v>28</v>
      </c>
      <c r="G10" s="22" t="s">
        <v>29</v>
      </c>
      <c r="H10" s="23" t="s">
        <v>58</v>
      </c>
    </row>
    <row r="11" spans="1:22" ht="110.25" customHeight="1">
      <c r="A11" s="176"/>
      <c r="B11" s="176"/>
      <c r="C11" s="176"/>
      <c r="D11" s="176"/>
      <c r="E11" s="176"/>
      <c r="F11" s="176"/>
      <c r="G11" s="24" t="s">
        <v>30</v>
      </c>
      <c r="H11" s="25" t="s">
        <v>31</v>
      </c>
    </row>
    <row r="12" spans="1:22" s="28" customFormat="1" ht="30" customHeight="1">
      <c r="A12" s="26">
        <v>1</v>
      </c>
      <c r="B12" s="39" t="s">
        <v>75</v>
      </c>
      <c r="C12" s="48" t="s">
        <v>98</v>
      </c>
      <c r="D12" s="45" t="s">
        <v>7</v>
      </c>
      <c r="E12" s="37"/>
      <c r="F12" s="36" t="s">
        <v>99</v>
      </c>
      <c r="G12" s="38"/>
      <c r="H12" s="27"/>
      <c r="I12" s="1"/>
    </row>
    <row r="13" spans="1:22" s="28" customFormat="1" ht="21" customHeight="1">
      <c r="A13" s="26">
        <v>2</v>
      </c>
      <c r="B13" s="145"/>
      <c r="C13" s="48" t="s">
        <v>100</v>
      </c>
      <c r="D13" s="45" t="s">
        <v>18</v>
      </c>
      <c r="E13" s="36"/>
      <c r="F13" s="36">
        <v>80</v>
      </c>
      <c r="G13" s="40"/>
      <c r="H13" s="27"/>
      <c r="I13" s="1"/>
    </row>
    <row r="14" spans="1:22" s="28" customFormat="1" ht="27.6" customHeight="1">
      <c r="A14" s="26">
        <v>3</v>
      </c>
      <c r="B14" s="35" t="s">
        <v>37</v>
      </c>
      <c r="C14" s="48" t="s">
        <v>101</v>
      </c>
      <c r="D14" s="36" t="s">
        <v>15</v>
      </c>
      <c r="E14" s="36"/>
      <c r="F14" s="36">
        <v>7</v>
      </c>
      <c r="G14" s="42"/>
      <c r="H14" s="27"/>
      <c r="I14" s="1"/>
    </row>
    <row r="15" spans="1:22" s="28" customFormat="1" ht="27.6" customHeight="1">
      <c r="A15" s="26">
        <v>4</v>
      </c>
      <c r="B15" s="39" t="s">
        <v>32</v>
      </c>
      <c r="C15" s="48" t="s">
        <v>63</v>
      </c>
      <c r="D15" s="36" t="s">
        <v>15</v>
      </c>
      <c r="E15" s="41"/>
      <c r="F15" s="41">
        <v>3.5</v>
      </c>
      <c r="G15" s="42"/>
      <c r="H15" s="27"/>
      <c r="I15" s="1"/>
    </row>
    <row r="16" spans="1:22" s="28" customFormat="1" ht="27.6" customHeight="1">
      <c r="A16" s="26">
        <v>5</v>
      </c>
      <c r="B16" s="39"/>
      <c r="C16" s="48" t="s">
        <v>69</v>
      </c>
      <c r="D16" s="36" t="s">
        <v>15</v>
      </c>
      <c r="E16" s="41"/>
      <c r="F16" s="41">
        <v>3.5</v>
      </c>
      <c r="G16" s="42"/>
      <c r="H16" s="27"/>
      <c r="I16" s="1"/>
    </row>
    <row r="17" spans="1:10" s="28" customFormat="1" ht="27.6" customHeight="1">
      <c r="A17" s="26">
        <v>6</v>
      </c>
      <c r="B17" s="39"/>
      <c r="C17" s="146" t="s">
        <v>74</v>
      </c>
      <c r="D17" s="146" t="s">
        <v>7</v>
      </c>
      <c r="E17" s="41"/>
      <c r="F17" s="41" t="s">
        <v>60</v>
      </c>
      <c r="G17" s="42"/>
      <c r="H17" s="27"/>
      <c r="I17" s="1"/>
    </row>
    <row r="18" spans="1:10" ht="23.25" customHeight="1">
      <c r="A18" s="177" t="s">
        <v>41</v>
      </c>
      <c r="B18" s="178"/>
      <c r="C18" s="178"/>
      <c r="D18" s="178"/>
      <c r="E18" s="178"/>
      <c r="F18" s="178"/>
      <c r="G18" s="179"/>
      <c r="H18" s="29" t="e">
        <f>AVERAGE(H12:H17)</f>
        <v>#DIV/0!</v>
      </c>
      <c r="J18" s="28"/>
    </row>
    <row r="20" spans="1:10" ht="16.899999999999999" customHeight="1">
      <c r="A20" s="21" t="s">
        <v>42</v>
      </c>
    </row>
    <row r="21" spans="1:10" ht="19.899999999999999" customHeight="1">
      <c r="A21" s="180" t="s">
        <v>43</v>
      </c>
      <c r="B21" s="181"/>
      <c r="C21" s="181" t="s">
        <v>44</v>
      </c>
      <c r="D21" s="181"/>
      <c r="E21" s="181" t="s">
        <v>45</v>
      </c>
      <c r="F21" s="181"/>
      <c r="G21" s="181"/>
      <c r="H21" s="182"/>
    </row>
    <row r="22" spans="1:10" ht="21.6" customHeight="1">
      <c r="A22" s="183" t="s">
        <v>58</v>
      </c>
      <c r="B22" s="184"/>
      <c r="C22" s="184" t="s">
        <v>17</v>
      </c>
      <c r="D22" s="184"/>
      <c r="E22" s="184" t="s">
        <v>17</v>
      </c>
      <c r="F22" s="184"/>
      <c r="G22" s="184"/>
      <c r="H22" s="185"/>
    </row>
    <row r="23" spans="1:10" ht="21.6" customHeight="1">
      <c r="A23" s="183"/>
      <c r="B23" s="184" t="s">
        <v>17</v>
      </c>
      <c r="C23" s="184" t="s">
        <v>17</v>
      </c>
      <c r="D23" s="184"/>
      <c r="E23" s="184" t="s">
        <v>17</v>
      </c>
      <c r="F23" s="184"/>
      <c r="G23" s="184"/>
      <c r="H23" s="185"/>
    </row>
    <row r="24" spans="1:10" ht="21.6" customHeight="1">
      <c r="A24" s="183"/>
      <c r="B24" s="184"/>
      <c r="C24" s="184"/>
      <c r="D24" s="184"/>
      <c r="E24" s="184"/>
      <c r="F24" s="184"/>
      <c r="G24" s="184"/>
      <c r="H24" s="185"/>
    </row>
    <row r="25" spans="1:10" ht="21.6" customHeight="1">
      <c r="A25" s="183"/>
      <c r="B25" s="184"/>
      <c r="C25" s="184"/>
      <c r="D25" s="184"/>
      <c r="E25" s="184"/>
      <c r="F25" s="184"/>
      <c r="G25" s="184"/>
      <c r="H25" s="185"/>
    </row>
    <row r="26" spans="1:10" ht="21.6" customHeight="1">
      <c r="A26" s="186"/>
      <c r="B26" s="187"/>
      <c r="C26" s="187"/>
      <c r="D26" s="187"/>
      <c r="E26" s="187"/>
      <c r="F26" s="187"/>
      <c r="G26" s="187"/>
      <c r="H26" s="188"/>
    </row>
    <row r="28" spans="1:10" ht="17.45" customHeight="1">
      <c r="A28" s="30" t="s">
        <v>46</v>
      </c>
    </row>
    <row r="29" spans="1:10">
      <c r="A29" s="30" t="s">
        <v>47</v>
      </c>
    </row>
  </sheetData>
  <mergeCells count="34">
    <mergeCell ref="A25:B25"/>
    <mergeCell ref="C25:D25"/>
    <mergeCell ref="E25:H25"/>
    <mergeCell ref="A26:B26"/>
    <mergeCell ref="C26:D26"/>
    <mergeCell ref="E26:H26"/>
    <mergeCell ref="A23:B23"/>
    <mergeCell ref="C23:D23"/>
    <mergeCell ref="E23:H23"/>
    <mergeCell ref="A24:B24"/>
    <mergeCell ref="C24:D24"/>
    <mergeCell ref="E24:H24"/>
    <mergeCell ref="A18:G18"/>
    <mergeCell ref="A21:B21"/>
    <mergeCell ref="C21:D21"/>
    <mergeCell ref="E21:H21"/>
    <mergeCell ref="A22:B22"/>
    <mergeCell ref="C22:D22"/>
    <mergeCell ref="E22:H22"/>
    <mergeCell ref="A9:F9"/>
    <mergeCell ref="G9:H9"/>
    <mergeCell ref="A10:A11"/>
    <mergeCell ref="B10:B11"/>
    <mergeCell ref="C10:C11"/>
    <mergeCell ref="D10:D11"/>
    <mergeCell ref="E10:E11"/>
    <mergeCell ref="F10:F11"/>
    <mergeCell ref="A7:B7"/>
    <mergeCell ref="E7:H7"/>
    <mergeCell ref="A2:H2"/>
    <mergeCell ref="A5:B5"/>
    <mergeCell ref="E5:H5"/>
    <mergeCell ref="A6:B6"/>
    <mergeCell ref="E6:H6"/>
  </mergeCells>
  <dataValidations count="1">
    <dataValidation type="list" allowBlank="1" showInputMessage="1" showErrorMessage="1" sqref="D12:D17" xr:uid="{14D1ABB4-D95D-4DE3-A9C5-E864CFD572BD}">
      <formula1>$V$3:$V$6</formula1>
    </dataValidation>
  </dataValidations>
  <printOptions horizontalCentered="1"/>
  <pageMargins left="0" right="0" top="0" bottom="0" header="0" footer="0"/>
  <pageSetup paperSize="9" scale="80" fitToHeight="0" orientation="landscape"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059BE-5893-451B-9CFC-38123B653435}">
  <sheetPr codeName="Sheet11">
    <tabColor theme="0"/>
  </sheetPr>
  <dimension ref="A1:V49"/>
  <sheetViews>
    <sheetView showGridLines="0" view="pageBreakPreview" topLeftCell="A10" zoomScale="88" zoomScaleNormal="100" zoomScaleSheetLayoutView="88" workbookViewId="0">
      <selection activeCell="C20" sqref="C20:D20"/>
    </sheetView>
  </sheetViews>
  <sheetFormatPr defaultColWidth="9.28515625" defaultRowHeight="11.45"/>
  <cols>
    <col min="1" max="1" width="5" style="57" customWidth="1"/>
    <col min="2" max="2" width="33.5703125" style="57" customWidth="1"/>
    <col min="3" max="3" width="9.28515625" style="57" customWidth="1"/>
    <col min="4" max="4" width="39.28515625" style="57" customWidth="1"/>
    <col min="5" max="5" width="14.5703125" style="57" customWidth="1"/>
    <col min="6" max="6" width="13.5703125" style="57" customWidth="1"/>
    <col min="7" max="7" width="10.42578125" style="57" customWidth="1"/>
    <col min="8" max="9" width="8.42578125" style="57" customWidth="1"/>
    <col min="10" max="10" width="10.140625" style="65" customWidth="1"/>
    <col min="11" max="11" width="9.7109375" style="57" customWidth="1"/>
    <col min="12" max="12" width="0" style="57" hidden="1" customWidth="1"/>
    <col min="13" max="13" width="11" style="57" hidden="1" customWidth="1"/>
    <col min="14" max="14" width="11.42578125" style="57" hidden="1" customWidth="1"/>
    <col min="15" max="16" width="0" style="57" hidden="1" customWidth="1"/>
    <col min="17" max="17" width="42.7109375" style="57" customWidth="1"/>
    <col min="18" max="256" width="9.28515625" style="57"/>
    <col min="257" max="257" width="5" style="57" customWidth="1"/>
    <col min="258" max="258" width="33.5703125" style="57" customWidth="1"/>
    <col min="259" max="259" width="9.28515625" style="57"/>
    <col min="260" max="260" width="39.28515625" style="57" customWidth="1"/>
    <col min="261" max="261" width="14.5703125" style="57" customWidth="1"/>
    <col min="262" max="262" width="13.5703125" style="57" customWidth="1"/>
    <col min="263" max="263" width="10.42578125" style="57" customWidth="1"/>
    <col min="264" max="265" width="8.42578125" style="57" customWidth="1"/>
    <col min="266" max="266" width="10.140625" style="57" customWidth="1"/>
    <col min="267" max="267" width="9.7109375" style="57" customWidth="1"/>
    <col min="268" max="272" width="0" style="57" hidden="1" customWidth="1"/>
    <col min="273" max="512" width="9.28515625" style="57"/>
    <col min="513" max="513" width="5" style="57" customWidth="1"/>
    <col min="514" max="514" width="33.5703125" style="57" customWidth="1"/>
    <col min="515" max="515" width="9.28515625" style="57"/>
    <col min="516" max="516" width="39.28515625" style="57" customWidth="1"/>
    <col min="517" max="517" width="14.5703125" style="57" customWidth="1"/>
    <col min="518" max="518" width="13.5703125" style="57" customWidth="1"/>
    <col min="519" max="519" width="10.42578125" style="57" customWidth="1"/>
    <col min="520" max="521" width="8.42578125" style="57" customWidth="1"/>
    <col min="522" max="522" width="10.140625" style="57" customWidth="1"/>
    <col min="523" max="523" width="9.7109375" style="57" customWidth="1"/>
    <col min="524" max="528" width="0" style="57" hidden="1" customWidth="1"/>
    <col min="529" max="768" width="9.28515625" style="57"/>
    <col min="769" max="769" width="5" style="57" customWidth="1"/>
    <col min="770" max="770" width="33.5703125" style="57" customWidth="1"/>
    <col min="771" max="771" width="9.28515625" style="57"/>
    <col min="772" max="772" width="39.28515625" style="57" customWidth="1"/>
    <col min="773" max="773" width="14.5703125" style="57" customWidth="1"/>
    <col min="774" max="774" width="13.5703125" style="57" customWidth="1"/>
    <col min="775" max="775" width="10.42578125" style="57" customWidth="1"/>
    <col min="776" max="777" width="8.42578125" style="57" customWidth="1"/>
    <col min="778" max="778" width="10.140625" style="57" customWidth="1"/>
    <col min="779" max="779" width="9.7109375" style="57" customWidth="1"/>
    <col min="780" max="784" width="0" style="57" hidden="1" customWidth="1"/>
    <col min="785" max="1024" width="9.28515625" style="57"/>
    <col min="1025" max="1025" width="5" style="57" customWidth="1"/>
    <col min="1026" max="1026" width="33.5703125" style="57" customWidth="1"/>
    <col min="1027" max="1027" width="9.28515625" style="57"/>
    <col min="1028" max="1028" width="39.28515625" style="57" customWidth="1"/>
    <col min="1029" max="1029" width="14.5703125" style="57" customWidth="1"/>
    <col min="1030" max="1030" width="13.5703125" style="57" customWidth="1"/>
    <col min="1031" max="1031" width="10.42578125" style="57" customWidth="1"/>
    <col min="1032" max="1033" width="8.42578125" style="57" customWidth="1"/>
    <col min="1034" max="1034" width="10.140625" style="57" customWidth="1"/>
    <col min="1035" max="1035" width="9.7109375" style="57" customWidth="1"/>
    <col min="1036" max="1040" width="0" style="57" hidden="1" customWidth="1"/>
    <col min="1041" max="1280" width="9.28515625" style="57"/>
    <col min="1281" max="1281" width="5" style="57" customWidth="1"/>
    <col min="1282" max="1282" width="33.5703125" style="57" customWidth="1"/>
    <col min="1283" max="1283" width="9.28515625" style="57"/>
    <col min="1284" max="1284" width="39.28515625" style="57" customWidth="1"/>
    <col min="1285" max="1285" width="14.5703125" style="57" customWidth="1"/>
    <col min="1286" max="1286" width="13.5703125" style="57" customWidth="1"/>
    <col min="1287" max="1287" width="10.42578125" style="57" customWidth="1"/>
    <col min="1288" max="1289" width="8.42578125" style="57" customWidth="1"/>
    <col min="1290" max="1290" width="10.140625" style="57" customWidth="1"/>
    <col min="1291" max="1291" width="9.7109375" style="57" customWidth="1"/>
    <col min="1292" max="1296" width="0" style="57" hidden="1" customWidth="1"/>
    <col min="1297" max="1536" width="9.28515625" style="57"/>
    <col min="1537" max="1537" width="5" style="57" customWidth="1"/>
    <col min="1538" max="1538" width="33.5703125" style="57" customWidth="1"/>
    <col min="1539" max="1539" width="9.28515625" style="57"/>
    <col min="1540" max="1540" width="39.28515625" style="57" customWidth="1"/>
    <col min="1541" max="1541" width="14.5703125" style="57" customWidth="1"/>
    <col min="1542" max="1542" width="13.5703125" style="57" customWidth="1"/>
    <col min="1543" max="1543" width="10.42578125" style="57" customWidth="1"/>
    <col min="1544" max="1545" width="8.42578125" style="57" customWidth="1"/>
    <col min="1546" max="1546" width="10.140625" style="57" customWidth="1"/>
    <col min="1547" max="1547" width="9.7109375" style="57" customWidth="1"/>
    <col min="1548" max="1552" width="0" style="57" hidden="1" customWidth="1"/>
    <col min="1553" max="1792" width="9.28515625" style="57"/>
    <col min="1793" max="1793" width="5" style="57" customWidth="1"/>
    <col min="1794" max="1794" width="33.5703125" style="57" customWidth="1"/>
    <col min="1795" max="1795" width="9.28515625" style="57"/>
    <col min="1796" max="1796" width="39.28515625" style="57" customWidth="1"/>
    <col min="1797" max="1797" width="14.5703125" style="57" customWidth="1"/>
    <col min="1798" max="1798" width="13.5703125" style="57" customWidth="1"/>
    <col min="1799" max="1799" width="10.42578125" style="57" customWidth="1"/>
    <col min="1800" max="1801" width="8.42578125" style="57" customWidth="1"/>
    <col min="1802" max="1802" width="10.140625" style="57" customWidth="1"/>
    <col min="1803" max="1803" width="9.7109375" style="57" customWidth="1"/>
    <col min="1804" max="1808" width="0" style="57" hidden="1" customWidth="1"/>
    <col min="1809" max="2048" width="9.28515625" style="57"/>
    <col min="2049" max="2049" width="5" style="57" customWidth="1"/>
    <col min="2050" max="2050" width="33.5703125" style="57" customWidth="1"/>
    <col min="2051" max="2051" width="9.28515625" style="57"/>
    <col min="2052" max="2052" width="39.28515625" style="57" customWidth="1"/>
    <col min="2053" max="2053" width="14.5703125" style="57" customWidth="1"/>
    <col min="2054" max="2054" width="13.5703125" style="57" customWidth="1"/>
    <col min="2055" max="2055" width="10.42578125" style="57" customWidth="1"/>
    <col min="2056" max="2057" width="8.42578125" style="57" customWidth="1"/>
    <col min="2058" max="2058" width="10.140625" style="57" customWidth="1"/>
    <col min="2059" max="2059" width="9.7109375" style="57" customWidth="1"/>
    <col min="2060" max="2064" width="0" style="57" hidden="1" customWidth="1"/>
    <col min="2065" max="2304" width="9.28515625" style="57"/>
    <col min="2305" max="2305" width="5" style="57" customWidth="1"/>
    <col min="2306" max="2306" width="33.5703125" style="57" customWidth="1"/>
    <col min="2307" max="2307" width="9.28515625" style="57"/>
    <col min="2308" max="2308" width="39.28515625" style="57" customWidth="1"/>
    <col min="2309" max="2309" width="14.5703125" style="57" customWidth="1"/>
    <col min="2310" max="2310" width="13.5703125" style="57" customWidth="1"/>
    <col min="2311" max="2311" width="10.42578125" style="57" customWidth="1"/>
    <col min="2312" max="2313" width="8.42578125" style="57" customWidth="1"/>
    <col min="2314" max="2314" width="10.140625" style="57" customWidth="1"/>
    <col min="2315" max="2315" width="9.7109375" style="57" customWidth="1"/>
    <col min="2316" max="2320" width="0" style="57" hidden="1" customWidth="1"/>
    <col min="2321" max="2560" width="9.28515625" style="57"/>
    <col min="2561" max="2561" width="5" style="57" customWidth="1"/>
    <col min="2562" max="2562" width="33.5703125" style="57" customWidth="1"/>
    <col min="2563" max="2563" width="9.28515625" style="57"/>
    <col min="2564" max="2564" width="39.28515625" style="57" customWidth="1"/>
    <col min="2565" max="2565" width="14.5703125" style="57" customWidth="1"/>
    <col min="2566" max="2566" width="13.5703125" style="57" customWidth="1"/>
    <col min="2567" max="2567" width="10.42578125" style="57" customWidth="1"/>
    <col min="2568" max="2569" width="8.42578125" style="57" customWidth="1"/>
    <col min="2570" max="2570" width="10.140625" style="57" customWidth="1"/>
    <col min="2571" max="2571" width="9.7109375" style="57" customWidth="1"/>
    <col min="2572" max="2576" width="0" style="57" hidden="1" customWidth="1"/>
    <col min="2577" max="2816" width="9.28515625" style="57"/>
    <col min="2817" max="2817" width="5" style="57" customWidth="1"/>
    <col min="2818" max="2818" width="33.5703125" style="57" customWidth="1"/>
    <col min="2819" max="2819" width="9.28515625" style="57"/>
    <col min="2820" max="2820" width="39.28515625" style="57" customWidth="1"/>
    <col min="2821" max="2821" width="14.5703125" style="57" customWidth="1"/>
    <col min="2822" max="2822" width="13.5703125" style="57" customWidth="1"/>
    <col min="2823" max="2823" width="10.42578125" style="57" customWidth="1"/>
    <col min="2824" max="2825" width="8.42578125" style="57" customWidth="1"/>
    <col min="2826" max="2826" width="10.140625" style="57" customWidth="1"/>
    <col min="2827" max="2827" width="9.7109375" style="57" customWidth="1"/>
    <col min="2828" max="2832" width="0" style="57" hidden="1" customWidth="1"/>
    <col min="2833" max="3072" width="9.28515625" style="57"/>
    <col min="3073" max="3073" width="5" style="57" customWidth="1"/>
    <col min="3074" max="3074" width="33.5703125" style="57" customWidth="1"/>
    <col min="3075" max="3075" width="9.28515625" style="57"/>
    <col min="3076" max="3076" width="39.28515625" style="57" customWidth="1"/>
    <col min="3077" max="3077" width="14.5703125" style="57" customWidth="1"/>
    <col min="3078" max="3078" width="13.5703125" style="57" customWidth="1"/>
    <col min="3079" max="3079" width="10.42578125" style="57" customWidth="1"/>
    <col min="3080" max="3081" width="8.42578125" style="57" customWidth="1"/>
    <col min="3082" max="3082" width="10.140625" style="57" customWidth="1"/>
    <col min="3083" max="3083" width="9.7109375" style="57" customWidth="1"/>
    <col min="3084" max="3088" width="0" style="57" hidden="1" customWidth="1"/>
    <col min="3089" max="3328" width="9.28515625" style="57"/>
    <col min="3329" max="3329" width="5" style="57" customWidth="1"/>
    <col min="3330" max="3330" width="33.5703125" style="57" customWidth="1"/>
    <col min="3331" max="3331" width="9.28515625" style="57"/>
    <col min="3332" max="3332" width="39.28515625" style="57" customWidth="1"/>
    <col min="3333" max="3333" width="14.5703125" style="57" customWidth="1"/>
    <col min="3334" max="3334" width="13.5703125" style="57" customWidth="1"/>
    <col min="3335" max="3335" width="10.42578125" style="57" customWidth="1"/>
    <col min="3336" max="3337" width="8.42578125" style="57" customWidth="1"/>
    <col min="3338" max="3338" width="10.140625" style="57" customWidth="1"/>
    <col min="3339" max="3339" width="9.7109375" style="57" customWidth="1"/>
    <col min="3340" max="3344" width="0" style="57" hidden="1" customWidth="1"/>
    <col min="3345" max="3584" width="9.28515625" style="57"/>
    <col min="3585" max="3585" width="5" style="57" customWidth="1"/>
    <col min="3586" max="3586" width="33.5703125" style="57" customWidth="1"/>
    <col min="3587" max="3587" width="9.28515625" style="57"/>
    <col min="3588" max="3588" width="39.28515625" style="57" customWidth="1"/>
    <col min="3589" max="3589" width="14.5703125" style="57" customWidth="1"/>
    <col min="3590" max="3590" width="13.5703125" style="57" customWidth="1"/>
    <col min="3591" max="3591" width="10.42578125" style="57" customWidth="1"/>
    <col min="3592" max="3593" width="8.42578125" style="57" customWidth="1"/>
    <col min="3594" max="3594" width="10.140625" style="57" customWidth="1"/>
    <col min="3595" max="3595" width="9.7109375" style="57" customWidth="1"/>
    <col min="3596" max="3600" width="0" style="57" hidden="1" customWidth="1"/>
    <col min="3601" max="3840" width="9.28515625" style="57"/>
    <col min="3841" max="3841" width="5" style="57" customWidth="1"/>
    <col min="3842" max="3842" width="33.5703125" style="57" customWidth="1"/>
    <col min="3843" max="3843" width="9.28515625" style="57"/>
    <col min="3844" max="3844" width="39.28515625" style="57" customWidth="1"/>
    <col min="3845" max="3845" width="14.5703125" style="57" customWidth="1"/>
    <col min="3846" max="3846" width="13.5703125" style="57" customWidth="1"/>
    <col min="3847" max="3847" width="10.42578125" style="57" customWidth="1"/>
    <col min="3848" max="3849" width="8.42578125" style="57" customWidth="1"/>
    <col min="3850" max="3850" width="10.140625" style="57" customWidth="1"/>
    <col min="3851" max="3851" width="9.7109375" style="57" customWidth="1"/>
    <col min="3852" max="3856" width="0" style="57" hidden="1" customWidth="1"/>
    <col min="3857" max="4096" width="9.28515625" style="57"/>
    <col min="4097" max="4097" width="5" style="57" customWidth="1"/>
    <col min="4098" max="4098" width="33.5703125" style="57" customWidth="1"/>
    <col min="4099" max="4099" width="9.28515625" style="57"/>
    <col min="4100" max="4100" width="39.28515625" style="57" customWidth="1"/>
    <col min="4101" max="4101" width="14.5703125" style="57" customWidth="1"/>
    <col min="4102" max="4102" width="13.5703125" style="57" customWidth="1"/>
    <col min="4103" max="4103" width="10.42578125" style="57" customWidth="1"/>
    <col min="4104" max="4105" width="8.42578125" style="57" customWidth="1"/>
    <col min="4106" max="4106" width="10.140625" style="57" customWidth="1"/>
    <col min="4107" max="4107" width="9.7109375" style="57" customWidth="1"/>
    <col min="4108" max="4112" width="0" style="57" hidden="1" customWidth="1"/>
    <col min="4113" max="4352" width="9.28515625" style="57"/>
    <col min="4353" max="4353" width="5" style="57" customWidth="1"/>
    <col min="4354" max="4354" width="33.5703125" style="57" customWidth="1"/>
    <col min="4355" max="4355" width="9.28515625" style="57"/>
    <col min="4356" max="4356" width="39.28515625" style="57" customWidth="1"/>
    <col min="4357" max="4357" width="14.5703125" style="57" customWidth="1"/>
    <col min="4358" max="4358" width="13.5703125" style="57" customWidth="1"/>
    <col min="4359" max="4359" width="10.42578125" style="57" customWidth="1"/>
    <col min="4360" max="4361" width="8.42578125" style="57" customWidth="1"/>
    <col min="4362" max="4362" width="10.140625" style="57" customWidth="1"/>
    <col min="4363" max="4363" width="9.7109375" style="57" customWidth="1"/>
    <col min="4364" max="4368" width="0" style="57" hidden="1" customWidth="1"/>
    <col min="4369" max="4608" width="9.28515625" style="57"/>
    <col min="4609" max="4609" width="5" style="57" customWidth="1"/>
    <col min="4610" max="4610" width="33.5703125" style="57" customWidth="1"/>
    <col min="4611" max="4611" width="9.28515625" style="57"/>
    <col min="4612" max="4612" width="39.28515625" style="57" customWidth="1"/>
    <col min="4613" max="4613" width="14.5703125" style="57" customWidth="1"/>
    <col min="4614" max="4614" width="13.5703125" style="57" customWidth="1"/>
    <col min="4615" max="4615" width="10.42578125" style="57" customWidth="1"/>
    <col min="4616" max="4617" width="8.42578125" style="57" customWidth="1"/>
    <col min="4618" max="4618" width="10.140625" style="57" customWidth="1"/>
    <col min="4619" max="4619" width="9.7109375" style="57" customWidth="1"/>
    <col min="4620" max="4624" width="0" style="57" hidden="1" customWidth="1"/>
    <col min="4625" max="4864" width="9.28515625" style="57"/>
    <col min="4865" max="4865" width="5" style="57" customWidth="1"/>
    <col min="4866" max="4866" width="33.5703125" style="57" customWidth="1"/>
    <col min="4867" max="4867" width="9.28515625" style="57"/>
    <col min="4868" max="4868" width="39.28515625" style="57" customWidth="1"/>
    <col min="4869" max="4869" width="14.5703125" style="57" customWidth="1"/>
    <col min="4870" max="4870" width="13.5703125" style="57" customWidth="1"/>
    <col min="4871" max="4871" width="10.42578125" style="57" customWidth="1"/>
    <col min="4872" max="4873" width="8.42578125" style="57" customWidth="1"/>
    <col min="4874" max="4874" width="10.140625" style="57" customWidth="1"/>
    <col min="4875" max="4875" width="9.7109375" style="57" customWidth="1"/>
    <col min="4876" max="4880" width="0" style="57" hidden="1" customWidth="1"/>
    <col min="4881" max="5120" width="9.28515625" style="57"/>
    <col min="5121" max="5121" width="5" style="57" customWidth="1"/>
    <col min="5122" max="5122" width="33.5703125" style="57" customWidth="1"/>
    <col min="5123" max="5123" width="9.28515625" style="57"/>
    <col min="5124" max="5124" width="39.28515625" style="57" customWidth="1"/>
    <col min="5125" max="5125" width="14.5703125" style="57" customWidth="1"/>
    <col min="5126" max="5126" width="13.5703125" style="57" customWidth="1"/>
    <col min="5127" max="5127" width="10.42578125" style="57" customWidth="1"/>
    <col min="5128" max="5129" width="8.42578125" style="57" customWidth="1"/>
    <col min="5130" max="5130" width="10.140625" style="57" customWidth="1"/>
    <col min="5131" max="5131" width="9.7109375" style="57" customWidth="1"/>
    <col min="5132" max="5136" width="0" style="57" hidden="1" customWidth="1"/>
    <col min="5137" max="5376" width="9.28515625" style="57"/>
    <col min="5377" max="5377" width="5" style="57" customWidth="1"/>
    <col min="5378" max="5378" width="33.5703125" style="57" customWidth="1"/>
    <col min="5379" max="5379" width="9.28515625" style="57"/>
    <col min="5380" max="5380" width="39.28515625" style="57" customWidth="1"/>
    <col min="5381" max="5381" width="14.5703125" style="57" customWidth="1"/>
    <col min="5382" max="5382" width="13.5703125" style="57" customWidth="1"/>
    <col min="5383" max="5383" width="10.42578125" style="57" customWidth="1"/>
    <col min="5384" max="5385" width="8.42578125" style="57" customWidth="1"/>
    <col min="5386" max="5386" width="10.140625" style="57" customWidth="1"/>
    <col min="5387" max="5387" width="9.7109375" style="57" customWidth="1"/>
    <col min="5388" max="5392" width="0" style="57" hidden="1" customWidth="1"/>
    <col min="5393" max="5632" width="9.28515625" style="57"/>
    <col min="5633" max="5633" width="5" style="57" customWidth="1"/>
    <col min="5634" max="5634" width="33.5703125" style="57" customWidth="1"/>
    <col min="5635" max="5635" width="9.28515625" style="57"/>
    <col min="5636" max="5636" width="39.28515625" style="57" customWidth="1"/>
    <col min="5637" max="5637" width="14.5703125" style="57" customWidth="1"/>
    <col min="5638" max="5638" width="13.5703125" style="57" customWidth="1"/>
    <col min="5639" max="5639" width="10.42578125" style="57" customWidth="1"/>
    <col min="5640" max="5641" width="8.42578125" style="57" customWidth="1"/>
    <col min="5642" max="5642" width="10.140625" style="57" customWidth="1"/>
    <col min="5643" max="5643" width="9.7109375" style="57" customWidth="1"/>
    <col min="5644" max="5648" width="0" style="57" hidden="1" customWidth="1"/>
    <col min="5649" max="5888" width="9.28515625" style="57"/>
    <col min="5889" max="5889" width="5" style="57" customWidth="1"/>
    <col min="5890" max="5890" width="33.5703125" style="57" customWidth="1"/>
    <col min="5891" max="5891" width="9.28515625" style="57"/>
    <col min="5892" max="5892" width="39.28515625" style="57" customWidth="1"/>
    <col min="5893" max="5893" width="14.5703125" style="57" customWidth="1"/>
    <col min="5894" max="5894" width="13.5703125" style="57" customWidth="1"/>
    <col min="5895" max="5895" width="10.42578125" style="57" customWidth="1"/>
    <col min="5896" max="5897" width="8.42578125" style="57" customWidth="1"/>
    <col min="5898" max="5898" width="10.140625" style="57" customWidth="1"/>
    <col min="5899" max="5899" width="9.7109375" style="57" customWidth="1"/>
    <col min="5900" max="5904" width="0" style="57" hidden="1" customWidth="1"/>
    <col min="5905" max="6144" width="9.28515625" style="57"/>
    <col min="6145" max="6145" width="5" style="57" customWidth="1"/>
    <col min="6146" max="6146" width="33.5703125" style="57" customWidth="1"/>
    <col min="6147" max="6147" width="9.28515625" style="57"/>
    <col min="6148" max="6148" width="39.28515625" style="57" customWidth="1"/>
    <col min="6149" max="6149" width="14.5703125" style="57" customWidth="1"/>
    <col min="6150" max="6150" width="13.5703125" style="57" customWidth="1"/>
    <col min="6151" max="6151" width="10.42578125" style="57" customWidth="1"/>
    <col min="6152" max="6153" width="8.42578125" style="57" customWidth="1"/>
    <col min="6154" max="6154" width="10.140625" style="57" customWidth="1"/>
    <col min="6155" max="6155" width="9.7109375" style="57" customWidth="1"/>
    <col min="6156" max="6160" width="0" style="57" hidden="1" customWidth="1"/>
    <col min="6161" max="6400" width="9.28515625" style="57"/>
    <col min="6401" max="6401" width="5" style="57" customWidth="1"/>
    <col min="6402" max="6402" width="33.5703125" style="57" customWidth="1"/>
    <col min="6403" max="6403" width="9.28515625" style="57"/>
    <col min="6404" max="6404" width="39.28515625" style="57" customWidth="1"/>
    <col min="6405" max="6405" width="14.5703125" style="57" customWidth="1"/>
    <col min="6406" max="6406" width="13.5703125" style="57" customWidth="1"/>
    <col min="6407" max="6407" width="10.42578125" style="57" customWidth="1"/>
    <col min="6408" max="6409" width="8.42578125" style="57" customWidth="1"/>
    <col min="6410" max="6410" width="10.140625" style="57" customWidth="1"/>
    <col min="6411" max="6411" width="9.7109375" style="57" customWidth="1"/>
    <col min="6412" max="6416" width="0" style="57" hidden="1" customWidth="1"/>
    <col min="6417" max="6656" width="9.28515625" style="57"/>
    <col min="6657" max="6657" width="5" style="57" customWidth="1"/>
    <col min="6658" max="6658" width="33.5703125" style="57" customWidth="1"/>
    <col min="6659" max="6659" width="9.28515625" style="57"/>
    <col min="6660" max="6660" width="39.28515625" style="57" customWidth="1"/>
    <col min="6661" max="6661" width="14.5703125" style="57" customWidth="1"/>
    <col min="6662" max="6662" width="13.5703125" style="57" customWidth="1"/>
    <col min="6663" max="6663" width="10.42578125" style="57" customWidth="1"/>
    <col min="6664" max="6665" width="8.42578125" style="57" customWidth="1"/>
    <col min="6666" max="6666" width="10.140625" style="57" customWidth="1"/>
    <col min="6667" max="6667" width="9.7109375" style="57" customWidth="1"/>
    <col min="6668" max="6672" width="0" style="57" hidden="1" customWidth="1"/>
    <col min="6673" max="6912" width="9.28515625" style="57"/>
    <col min="6913" max="6913" width="5" style="57" customWidth="1"/>
    <col min="6914" max="6914" width="33.5703125" style="57" customWidth="1"/>
    <col min="6915" max="6915" width="9.28515625" style="57"/>
    <col min="6916" max="6916" width="39.28515625" style="57" customWidth="1"/>
    <col min="6917" max="6917" width="14.5703125" style="57" customWidth="1"/>
    <col min="6918" max="6918" width="13.5703125" style="57" customWidth="1"/>
    <col min="6919" max="6919" width="10.42578125" style="57" customWidth="1"/>
    <col min="6920" max="6921" width="8.42578125" style="57" customWidth="1"/>
    <col min="6922" max="6922" width="10.140625" style="57" customWidth="1"/>
    <col min="6923" max="6923" width="9.7109375" style="57" customWidth="1"/>
    <col min="6924" max="6928" width="0" style="57" hidden="1" customWidth="1"/>
    <col min="6929" max="7168" width="9.28515625" style="57"/>
    <col min="7169" max="7169" width="5" style="57" customWidth="1"/>
    <col min="7170" max="7170" width="33.5703125" style="57" customWidth="1"/>
    <col min="7171" max="7171" width="9.28515625" style="57"/>
    <col min="7172" max="7172" width="39.28515625" style="57" customWidth="1"/>
    <col min="7173" max="7173" width="14.5703125" style="57" customWidth="1"/>
    <col min="7174" max="7174" width="13.5703125" style="57" customWidth="1"/>
    <col min="7175" max="7175" width="10.42578125" style="57" customWidth="1"/>
    <col min="7176" max="7177" width="8.42578125" style="57" customWidth="1"/>
    <col min="7178" max="7178" width="10.140625" style="57" customWidth="1"/>
    <col min="7179" max="7179" width="9.7109375" style="57" customWidth="1"/>
    <col min="7180" max="7184" width="0" style="57" hidden="1" customWidth="1"/>
    <col min="7185" max="7424" width="9.28515625" style="57"/>
    <col min="7425" max="7425" width="5" style="57" customWidth="1"/>
    <col min="7426" max="7426" width="33.5703125" style="57" customWidth="1"/>
    <col min="7427" max="7427" width="9.28515625" style="57"/>
    <col min="7428" max="7428" width="39.28515625" style="57" customWidth="1"/>
    <col min="7429" max="7429" width="14.5703125" style="57" customWidth="1"/>
    <col min="7430" max="7430" width="13.5703125" style="57" customWidth="1"/>
    <col min="7431" max="7431" width="10.42578125" style="57" customWidth="1"/>
    <col min="7432" max="7433" width="8.42578125" style="57" customWidth="1"/>
    <col min="7434" max="7434" width="10.140625" style="57" customWidth="1"/>
    <col min="7435" max="7435" width="9.7109375" style="57" customWidth="1"/>
    <col min="7436" max="7440" width="0" style="57" hidden="1" customWidth="1"/>
    <col min="7441" max="7680" width="9.28515625" style="57"/>
    <col min="7681" max="7681" width="5" style="57" customWidth="1"/>
    <col min="7682" max="7682" width="33.5703125" style="57" customWidth="1"/>
    <col min="7683" max="7683" width="9.28515625" style="57"/>
    <col min="7684" max="7684" width="39.28515625" style="57" customWidth="1"/>
    <col min="7685" max="7685" width="14.5703125" style="57" customWidth="1"/>
    <col min="7686" max="7686" width="13.5703125" style="57" customWidth="1"/>
    <col min="7687" max="7687" width="10.42578125" style="57" customWidth="1"/>
    <col min="7688" max="7689" width="8.42578125" style="57" customWidth="1"/>
    <col min="7690" max="7690" width="10.140625" style="57" customWidth="1"/>
    <col min="7691" max="7691" width="9.7109375" style="57" customWidth="1"/>
    <col min="7692" max="7696" width="0" style="57" hidden="1" customWidth="1"/>
    <col min="7697" max="7936" width="9.28515625" style="57"/>
    <col min="7937" max="7937" width="5" style="57" customWidth="1"/>
    <col min="7938" max="7938" width="33.5703125" style="57" customWidth="1"/>
    <col min="7939" max="7939" width="9.28515625" style="57"/>
    <col min="7940" max="7940" width="39.28515625" style="57" customWidth="1"/>
    <col min="7941" max="7941" width="14.5703125" style="57" customWidth="1"/>
    <col min="7942" max="7942" width="13.5703125" style="57" customWidth="1"/>
    <col min="7943" max="7943" width="10.42578125" style="57" customWidth="1"/>
    <col min="7944" max="7945" width="8.42578125" style="57" customWidth="1"/>
    <col min="7946" max="7946" width="10.140625" style="57" customWidth="1"/>
    <col min="7947" max="7947" width="9.7109375" style="57" customWidth="1"/>
    <col min="7948" max="7952" width="0" style="57" hidden="1" customWidth="1"/>
    <col min="7953" max="8192" width="9.28515625" style="57"/>
    <col min="8193" max="8193" width="5" style="57" customWidth="1"/>
    <col min="8194" max="8194" width="33.5703125" style="57" customWidth="1"/>
    <col min="8195" max="8195" width="9.28515625" style="57"/>
    <col min="8196" max="8196" width="39.28515625" style="57" customWidth="1"/>
    <col min="8197" max="8197" width="14.5703125" style="57" customWidth="1"/>
    <col min="8198" max="8198" width="13.5703125" style="57" customWidth="1"/>
    <col min="8199" max="8199" width="10.42578125" style="57" customWidth="1"/>
    <col min="8200" max="8201" width="8.42578125" style="57" customWidth="1"/>
    <col min="8202" max="8202" width="10.140625" style="57" customWidth="1"/>
    <col min="8203" max="8203" width="9.7109375" style="57" customWidth="1"/>
    <col min="8204" max="8208" width="0" style="57" hidden="1" customWidth="1"/>
    <col min="8209" max="8448" width="9.28515625" style="57"/>
    <col min="8449" max="8449" width="5" style="57" customWidth="1"/>
    <col min="8450" max="8450" width="33.5703125" style="57" customWidth="1"/>
    <col min="8451" max="8451" width="9.28515625" style="57"/>
    <col min="8452" max="8452" width="39.28515625" style="57" customWidth="1"/>
    <col min="8453" max="8453" width="14.5703125" style="57" customWidth="1"/>
    <col min="8454" max="8454" width="13.5703125" style="57" customWidth="1"/>
    <col min="8455" max="8455" width="10.42578125" style="57" customWidth="1"/>
    <col min="8456" max="8457" width="8.42578125" style="57" customWidth="1"/>
    <col min="8458" max="8458" width="10.140625" style="57" customWidth="1"/>
    <col min="8459" max="8459" width="9.7109375" style="57" customWidth="1"/>
    <col min="8460" max="8464" width="0" style="57" hidden="1" customWidth="1"/>
    <col min="8465" max="8704" width="9.28515625" style="57"/>
    <col min="8705" max="8705" width="5" style="57" customWidth="1"/>
    <col min="8706" max="8706" width="33.5703125" style="57" customWidth="1"/>
    <col min="8707" max="8707" width="9.28515625" style="57"/>
    <col min="8708" max="8708" width="39.28515625" style="57" customWidth="1"/>
    <col min="8709" max="8709" width="14.5703125" style="57" customWidth="1"/>
    <col min="8710" max="8710" width="13.5703125" style="57" customWidth="1"/>
    <col min="8711" max="8711" width="10.42578125" style="57" customWidth="1"/>
    <col min="8712" max="8713" width="8.42578125" style="57" customWidth="1"/>
    <col min="8714" max="8714" width="10.140625" style="57" customWidth="1"/>
    <col min="8715" max="8715" width="9.7109375" style="57" customWidth="1"/>
    <col min="8716" max="8720" width="0" style="57" hidden="1" customWidth="1"/>
    <col min="8721" max="8960" width="9.28515625" style="57"/>
    <col min="8961" max="8961" width="5" style="57" customWidth="1"/>
    <col min="8962" max="8962" width="33.5703125" style="57" customWidth="1"/>
    <col min="8963" max="8963" width="9.28515625" style="57"/>
    <col min="8964" max="8964" width="39.28515625" style="57" customWidth="1"/>
    <col min="8965" max="8965" width="14.5703125" style="57" customWidth="1"/>
    <col min="8966" max="8966" width="13.5703125" style="57" customWidth="1"/>
    <col min="8967" max="8967" width="10.42578125" style="57" customWidth="1"/>
    <col min="8968" max="8969" width="8.42578125" style="57" customWidth="1"/>
    <col min="8970" max="8970" width="10.140625" style="57" customWidth="1"/>
    <col min="8971" max="8971" width="9.7109375" style="57" customWidth="1"/>
    <col min="8972" max="8976" width="0" style="57" hidden="1" customWidth="1"/>
    <col min="8977" max="9216" width="9.28515625" style="57"/>
    <col min="9217" max="9217" width="5" style="57" customWidth="1"/>
    <col min="9218" max="9218" width="33.5703125" style="57" customWidth="1"/>
    <col min="9219" max="9219" width="9.28515625" style="57"/>
    <col min="9220" max="9220" width="39.28515625" style="57" customWidth="1"/>
    <col min="9221" max="9221" width="14.5703125" style="57" customWidth="1"/>
    <col min="9222" max="9222" width="13.5703125" style="57" customWidth="1"/>
    <col min="9223" max="9223" width="10.42578125" style="57" customWidth="1"/>
    <col min="9224" max="9225" width="8.42578125" style="57" customWidth="1"/>
    <col min="9226" max="9226" width="10.140625" style="57" customWidth="1"/>
    <col min="9227" max="9227" width="9.7109375" style="57" customWidth="1"/>
    <col min="9228" max="9232" width="0" style="57" hidden="1" customWidth="1"/>
    <col min="9233" max="9472" width="9.28515625" style="57"/>
    <col min="9473" max="9473" width="5" style="57" customWidth="1"/>
    <col min="9474" max="9474" width="33.5703125" style="57" customWidth="1"/>
    <col min="9475" max="9475" width="9.28515625" style="57"/>
    <col min="9476" max="9476" width="39.28515625" style="57" customWidth="1"/>
    <col min="9477" max="9477" width="14.5703125" style="57" customWidth="1"/>
    <col min="9478" max="9478" width="13.5703125" style="57" customWidth="1"/>
    <col min="9479" max="9479" width="10.42578125" style="57" customWidth="1"/>
    <col min="9480" max="9481" width="8.42578125" style="57" customWidth="1"/>
    <col min="9482" max="9482" width="10.140625" style="57" customWidth="1"/>
    <col min="9483" max="9483" width="9.7109375" style="57" customWidth="1"/>
    <col min="9484" max="9488" width="0" style="57" hidden="1" customWidth="1"/>
    <col min="9489" max="9728" width="9.28515625" style="57"/>
    <col min="9729" max="9729" width="5" style="57" customWidth="1"/>
    <col min="9730" max="9730" width="33.5703125" style="57" customWidth="1"/>
    <col min="9731" max="9731" width="9.28515625" style="57"/>
    <col min="9732" max="9732" width="39.28515625" style="57" customWidth="1"/>
    <col min="9733" max="9733" width="14.5703125" style="57" customWidth="1"/>
    <col min="9734" max="9734" width="13.5703125" style="57" customWidth="1"/>
    <col min="9735" max="9735" width="10.42578125" style="57" customWidth="1"/>
    <col min="9736" max="9737" width="8.42578125" style="57" customWidth="1"/>
    <col min="9738" max="9738" width="10.140625" style="57" customWidth="1"/>
    <col min="9739" max="9739" width="9.7109375" style="57" customWidth="1"/>
    <col min="9740" max="9744" width="0" style="57" hidden="1" customWidth="1"/>
    <col min="9745" max="9984" width="9.28515625" style="57"/>
    <col min="9985" max="9985" width="5" style="57" customWidth="1"/>
    <col min="9986" max="9986" width="33.5703125" style="57" customWidth="1"/>
    <col min="9987" max="9987" width="9.28515625" style="57"/>
    <col min="9988" max="9988" width="39.28515625" style="57" customWidth="1"/>
    <col min="9989" max="9989" width="14.5703125" style="57" customWidth="1"/>
    <col min="9990" max="9990" width="13.5703125" style="57" customWidth="1"/>
    <col min="9991" max="9991" width="10.42578125" style="57" customWidth="1"/>
    <col min="9992" max="9993" width="8.42578125" style="57" customWidth="1"/>
    <col min="9994" max="9994" width="10.140625" style="57" customWidth="1"/>
    <col min="9995" max="9995" width="9.7109375" style="57" customWidth="1"/>
    <col min="9996" max="10000" width="0" style="57" hidden="1" customWidth="1"/>
    <col min="10001" max="10240" width="9.28515625" style="57"/>
    <col min="10241" max="10241" width="5" style="57" customWidth="1"/>
    <col min="10242" max="10242" width="33.5703125" style="57" customWidth="1"/>
    <col min="10243" max="10243" width="9.28515625" style="57"/>
    <col min="10244" max="10244" width="39.28515625" style="57" customWidth="1"/>
    <col min="10245" max="10245" width="14.5703125" style="57" customWidth="1"/>
    <col min="10246" max="10246" width="13.5703125" style="57" customWidth="1"/>
    <col min="10247" max="10247" width="10.42578125" style="57" customWidth="1"/>
    <col min="10248" max="10249" width="8.42578125" style="57" customWidth="1"/>
    <col min="10250" max="10250" width="10.140625" style="57" customWidth="1"/>
    <col min="10251" max="10251" width="9.7109375" style="57" customWidth="1"/>
    <col min="10252" max="10256" width="0" style="57" hidden="1" customWidth="1"/>
    <col min="10257" max="10496" width="9.28515625" style="57"/>
    <col min="10497" max="10497" width="5" style="57" customWidth="1"/>
    <col min="10498" max="10498" width="33.5703125" style="57" customWidth="1"/>
    <col min="10499" max="10499" width="9.28515625" style="57"/>
    <col min="10500" max="10500" width="39.28515625" style="57" customWidth="1"/>
    <col min="10501" max="10501" width="14.5703125" style="57" customWidth="1"/>
    <col min="10502" max="10502" width="13.5703125" style="57" customWidth="1"/>
    <col min="10503" max="10503" width="10.42578125" style="57" customWidth="1"/>
    <col min="10504" max="10505" width="8.42578125" style="57" customWidth="1"/>
    <col min="10506" max="10506" width="10.140625" style="57" customWidth="1"/>
    <col min="10507" max="10507" width="9.7109375" style="57" customWidth="1"/>
    <col min="10508" max="10512" width="0" style="57" hidden="1" customWidth="1"/>
    <col min="10513" max="10752" width="9.28515625" style="57"/>
    <col min="10753" max="10753" width="5" style="57" customWidth="1"/>
    <col min="10754" max="10754" width="33.5703125" style="57" customWidth="1"/>
    <col min="10755" max="10755" width="9.28515625" style="57"/>
    <col min="10756" max="10756" width="39.28515625" style="57" customWidth="1"/>
    <col min="10757" max="10757" width="14.5703125" style="57" customWidth="1"/>
    <col min="10758" max="10758" width="13.5703125" style="57" customWidth="1"/>
    <col min="10759" max="10759" width="10.42578125" style="57" customWidth="1"/>
    <col min="10760" max="10761" width="8.42578125" style="57" customWidth="1"/>
    <col min="10762" max="10762" width="10.140625" style="57" customWidth="1"/>
    <col min="10763" max="10763" width="9.7109375" style="57" customWidth="1"/>
    <col min="10764" max="10768" width="0" style="57" hidden="1" customWidth="1"/>
    <col min="10769" max="11008" width="9.28515625" style="57"/>
    <col min="11009" max="11009" width="5" style="57" customWidth="1"/>
    <col min="11010" max="11010" width="33.5703125" style="57" customWidth="1"/>
    <col min="11011" max="11011" width="9.28515625" style="57"/>
    <col min="11012" max="11012" width="39.28515625" style="57" customWidth="1"/>
    <col min="11013" max="11013" width="14.5703125" style="57" customWidth="1"/>
    <col min="11014" max="11014" width="13.5703125" style="57" customWidth="1"/>
    <col min="11015" max="11015" width="10.42578125" style="57" customWidth="1"/>
    <col min="11016" max="11017" width="8.42578125" style="57" customWidth="1"/>
    <col min="11018" max="11018" width="10.140625" style="57" customWidth="1"/>
    <col min="11019" max="11019" width="9.7109375" style="57" customWidth="1"/>
    <col min="11020" max="11024" width="0" style="57" hidden="1" customWidth="1"/>
    <col min="11025" max="11264" width="9.28515625" style="57"/>
    <col min="11265" max="11265" width="5" style="57" customWidth="1"/>
    <col min="11266" max="11266" width="33.5703125" style="57" customWidth="1"/>
    <col min="11267" max="11267" width="9.28515625" style="57"/>
    <col min="11268" max="11268" width="39.28515625" style="57" customWidth="1"/>
    <col min="11269" max="11269" width="14.5703125" style="57" customWidth="1"/>
    <col min="11270" max="11270" width="13.5703125" style="57" customWidth="1"/>
    <col min="11271" max="11271" width="10.42578125" style="57" customWidth="1"/>
    <col min="11272" max="11273" width="8.42578125" style="57" customWidth="1"/>
    <col min="11274" max="11274" width="10.140625" style="57" customWidth="1"/>
    <col min="11275" max="11275" width="9.7109375" style="57" customWidth="1"/>
    <col min="11276" max="11280" width="0" style="57" hidden="1" customWidth="1"/>
    <col min="11281" max="11520" width="9.28515625" style="57"/>
    <col min="11521" max="11521" width="5" style="57" customWidth="1"/>
    <col min="11522" max="11522" width="33.5703125" style="57" customWidth="1"/>
    <col min="11523" max="11523" width="9.28515625" style="57"/>
    <col min="11524" max="11524" width="39.28515625" style="57" customWidth="1"/>
    <col min="11525" max="11525" width="14.5703125" style="57" customWidth="1"/>
    <col min="11526" max="11526" width="13.5703125" style="57" customWidth="1"/>
    <col min="11527" max="11527" width="10.42578125" style="57" customWidth="1"/>
    <col min="11528" max="11529" width="8.42578125" style="57" customWidth="1"/>
    <col min="11530" max="11530" width="10.140625" style="57" customWidth="1"/>
    <col min="11531" max="11531" width="9.7109375" style="57" customWidth="1"/>
    <col min="11532" max="11536" width="0" style="57" hidden="1" customWidth="1"/>
    <col min="11537" max="11776" width="9.28515625" style="57"/>
    <col min="11777" max="11777" width="5" style="57" customWidth="1"/>
    <col min="11778" max="11778" width="33.5703125" style="57" customWidth="1"/>
    <col min="11779" max="11779" width="9.28515625" style="57"/>
    <col min="11780" max="11780" width="39.28515625" style="57" customWidth="1"/>
    <col min="11781" max="11781" width="14.5703125" style="57" customWidth="1"/>
    <col min="11782" max="11782" width="13.5703125" style="57" customWidth="1"/>
    <col min="11783" max="11783" width="10.42578125" style="57" customWidth="1"/>
    <col min="11784" max="11785" width="8.42578125" style="57" customWidth="1"/>
    <col min="11786" max="11786" width="10.140625" style="57" customWidth="1"/>
    <col min="11787" max="11787" width="9.7109375" style="57" customWidth="1"/>
    <col min="11788" max="11792" width="0" style="57" hidden="1" customWidth="1"/>
    <col min="11793" max="12032" width="9.28515625" style="57"/>
    <col min="12033" max="12033" width="5" style="57" customWidth="1"/>
    <col min="12034" max="12034" width="33.5703125" style="57" customWidth="1"/>
    <col min="12035" max="12035" width="9.28515625" style="57"/>
    <col min="12036" max="12036" width="39.28515625" style="57" customWidth="1"/>
    <col min="12037" max="12037" width="14.5703125" style="57" customWidth="1"/>
    <col min="12038" max="12038" width="13.5703125" style="57" customWidth="1"/>
    <col min="12039" max="12039" width="10.42578125" style="57" customWidth="1"/>
    <col min="12040" max="12041" width="8.42578125" style="57" customWidth="1"/>
    <col min="12042" max="12042" width="10.140625" style="57" customWidth="1"/>
    <col min="12043" max="12043" width="9.7109375" style="57" customWidth="1"/>
    <col min="12044" max="12048" width="0" style="57" hidden="1" customWidth="1"/>
    <col min="12049" max="12288" width="9.28515625" style="57"/>
    <col min="12289" max="12289" width="5" style="57" customWidth="1"/>
    <col min="12290" max="12290" width="33.5703125" style="57" customWidth="1"/>
    <col min="12291" max="12291" width="9.28515625" style="57"/>
    <col min="12292" max="12292" width="39.28515625" style="57" customWidth="1"/>
    <col min="12293" max="12293" width="14.5703125" style="57" customWidth="1"/>
    <col min="12294" max="12294" width="13.5703125" style="57" customWidth="1"/>
    <col min="12295" max="12295" width="10.42578125" style="57" customWidth="1"/>
    <col min="12296" max="12297" width="8.42578125" style="57" customWidth="1"/>
    <col min="12298" max="12298" width="10.140625" style="57" customWidth="1"/>
    <col min="12299" max="12299" width="9.7109375" style="57" customWidth="1"/>
    <col min="12300" max="12304" width="0" style="57" hidden="1" customWidth="1"/>
    <col min="12305" max="12544" width="9.28515625" style="57"/>
    <col min="12545" max="12545" width="5" style="57" customWidth="1"/>
    <col min="12546" max="12546" width="33.5703125" style="57" customWidth="1"/>
    <col min="12547" max="12547" width="9.28515625" style="57"/>
    <col min="12548" max="12548" width="39.28515625" style="57" customWidth="1"/>
    <col min="12549" max="12549" width="14.5703125" style="57" customWidth="1"/>
    <col min="12550" max="12550" width="13.5703125" style="57" customWidth="1"/>
    <col min="12551" max="12551" width="10.42578125" style="57" customWidth="1"/>
    <col min="12552" max="12553" width="8.42578125" style="57" customWidth="1"/>
    <col min="12554" max="12554" width="10.140625" style="57" customWidth="1"/>
    <col min="12555" max="12555" width="9.7109375" style="57" customWidth="1"/>
    <col min="12556" max="12560" width="0" style="57" hidden="1" customWidth="1"/>
    <col min="12561" max="12800" width="9.28515625" style="57"/>
    <col min="12801" max="12801" width="5" style="57" customWidth="1"/>
    <col min="12802" max="12802" width="33.5703125" style="57" customWidth="1"/>
    <col min="12803" max="12803" width="9.28515625" style="57"/>
    <col min="12804" max="12804" width="39.28515625" style="57" customWidth="1"/>
    <col min="12805" max="12805" width="14.5703125" style="57" customWidth="1"/>
    <col min="12806" max="12806" width="13.5703125" style="57" customWidth="1"/>
    <col min="12807" max="12807" width="10.42578125" style="57" customWidth="1"/>
    <col min="12808" max="12809" width="8.42578125" style="57" customWidth="1"/>
    <col min="12810" max="12810" width="10.140625" style="57" customWidth="1"/>
    <col min="12811" max="12811" width="9.7109375" style="57" customWidth="1"/>
    <col min="12812" max="12816" width="0" style="57" hidden="1" customWidth="1"/>
    <col min="12817" max="13056" width="9.28515625" style="57"/>
    <col min="13057" max="13057" width="5" style="57" customWidth="1"/>
    <col min="13058" max="13058" width="33.5703125" style="57" customWidth="1"/>
    <col min="13059" max="13059" width="9.28515625" style="57"/>
    <col min="13060" max="13060" width="39.28515625" style="57" customWidth="1"/>
    <col min="13061" max="13061" width="14.5703125" style="57" customWidth="1"/>
    <col min="13062" max="13062" width="13.5703125" style="57" customWidth="1"/>
    <col min="13063" max="13063" width="10.42578125" style="57" customWidth="1"/>
    <col min="13064" max="13065" width="8.42578125" style="57" customWidth="1"/>
    <col min="13066" max="13066" width="10.140625" style="57" customWidth="1"/>
    <col min="13067" max="13067" width="9.7109375" style="57" customWidth="1"/>
    <col min="13068" max="13072" width="0" style="57" hidden="1" customWidth="1"/>
    <col min="13073" max="13312" width="9.28515625" style="57"/>
    <col min="13313" max="13313" width="5" style="57" customWidth="1"/>
    <col min="13314" max="13314" width="33.5703125" style="57" customWidth="1"/>
    <col min="13315" max="13315" width="9.28515625" style="57"/>
    <col min="13316" max="13316" width="39.28515625" style="57" customWidth="1"/>
    <col min="13317" max="13317" width="14.5703125" style="57" customWidth="1"/>
    <col min="13318" max="13318" width="13.5703125" style="57" customWidth="1"/>
    <col min="13319" max="13319" width="10.42578125" style="57" customWidth="1"/>
    <col min="13320" max="13321" width="8.42578125" style="57" customWidth="1"/>
    <col min="13322" max="13322" width="10.140625" style="57" customWidth="1"/>
    <col min="13323" max="13323" width="9.7109375" style="57" customWidth="1"/>
    <col min="13324" max="13328" width="0" style="57" hidden="1" customWidth="1"/>
    <col min="13329" max="13568" width="9.28515625" style="57"/>
    <col min="13569" max="13569" width="5" style="57" customWidth="1"/>
    <col min="13570" max="13570" width="33.5703125" style="57" customWidth="1"/>
    <col min="13571" max="13571" width="9.28515625" style="57"/>
    <col min="13572" max="13572" width="39.28515625" style="57" customWidth="1"/>
    <col min="13573" max="13573" width="14.5703125" style="57" customWidth="1"/>
    <col min="13574" max="13574" width="13.5703125" style="57" customWidth="1"/>
    <col min="13575" max="13575" width="10.42578125" style="57" customWidth="1"/>
    <col min="13576" max="13577" width="8.42578125" style="57" customWidth="1"/>
    <col min="13578" max="13578" width="10.140625" style="57" customWidth="1"/>
    <col min="13579" max="13579" width="9.7109375" style="57" customWidth="1"/>
    <col min="13580" max="13584" width="0" style="57" hidden="1" customWidth="1"/>
    <col min="13585" max="13824" width="9.28515625" style="57"/>
    <col min="13825" max="13825" width="5" style="57" customWidth="1"/>
    <col min="13826" max="13826" width="33.5703125" style="57" customWidth="1"/>
    <col min="13827" max="13827" width="9.28515625" style="57"/>
    <col min="13828" max="13828" width="39.28515625" style="57" customWidth="1"/>
    <col min="13829" max="13829" width="14.5703125" style="57" customWidth="1"/>
    <col min="13830" max="13830" width="13.5703125" style="57" customWidth="1"/>
    <col min="13831" max="13831" width="10.42578125" style="57" customWidth="1"/>
    <col min="13832" max="13833" width="8.42578125" style="57" customWidth="1"/>
    <col min="13834" max="13834" width="10.140625" style="57" customWidth="1"/>
    <col min="13835" max="13835" width="9.7109375" style="57" customWidth="1"/>
    <col min="13836" max="13840" width="0" style="57" hidden="1" customWidth="1"/>
    <col min="13841" max="14080" width="9.28515625" style="57"/>
    <col min="14081" max="14081" width="5" style="57" customWidth="1"/>
    <col min="14082" max="14082" width="33.5703125" style="57" customWidth="1"/>
    <col min="14083" max="14083" width="9.28515625" style="57"/>
    <col min="14084" max="14084" width="39.28515625" style="57" customWidth="1"/>
    <col min="14085" max="14085" width="14.5703125" style="57" customWidth="1"/>
    <col min="14086" max="14086" width="13.5703125" style="57" customWidth="1"/>
    <col min="14087" max="14087" width="10.42578125" style="57" customWidth="1"/>
    <col min="14088" max="14089" width="8.42578125" style="57" customWidth="1"/>
    <col min="14090" max="14090" width="10.140625" style="57" customWidth="1"/>
    <col min="14091" max="14091" width="9.7109375" style="57" customWidth="1"/>
    <col min="14092" max="14096" width="0" style="57" hidden="1" customWidth="1"/>
    <col min="14097" max="14336" width="9.28515625" style="57"/>
    <col min="14337" max="14337" width="5" style="57" customWidth="1"/>
    <col min="14338" max="14338" width="33.5703125" style="57" customWidth="1"/>
    <col min="14339" max="14339" width="9.28515625" style="57"/>
    <col min="14340" max="14340" width="39.28515625" style="57" customWidth="1"/>
    <col min="14341" max="14341" width="14.5703125" style="57" customWidth="1"/>
    <col min="14342" max="14342" width="13.5703125" style="57" customWidth="1"/>
    <col min="14343" max="14343" width="10.42578125" style="57" customWidth="1"/>
    <col min="14344" max="14345" width="8.42578125" style="57" customWidth="1"/>
    <col min="14346" max="14346" width="10.140625" style="57" customWidth="1"/>
    <col min="14347" max="14347" width="9.7109375" style="57" customWidth="1"/>
    <col min="14348" max="14352" width="0" style="57" hidden="1" customWidth="1"/>
    <col min="14353" max="14592" width="9.28515625" style="57"/>
    <col min="14593" max="14593" width="5" style="57" customWidth="1"/>
    <col min="14594" max="14594" width="33.5703125" style="57" customWidth="1"/>
    <col min="14595" max="14595" width="9.28515625" style="57"/>
    <col min="14596" max="14596" width="39.28515625" style="57" customWidth="1"/>
    <col min="14597" max="14597" width="14.5703125" style="57" customWidth="1"/>
    <col min="14598" max="14598" width="13.5703125" style="57" customWidth="1"/>
    <col min="14599" max="14599" width="10.42578125" style="57" customWidth="1"/>
    <col min="14600" max="14601" width="8.42578125" style="57" customWidth="1"/>
    <col min="14602" max="14602" width="10.140625" style="57" customWidth="1"/>
    <col min="14603" max="14603" width="9.7109375" style="57" customWidth="1"/>
    <col min="14604" max="14608" width="0" style="57" hidden="1" customWidth="1"/>
    <col min="14609" max="14848" width="9.28515625" style="57"/>
    <col min="14849" max="14849" width="5" style="57" customWidth="1"/>
    <col min="14850" max="14850" width="33.5703125" style="57" customWidth="1"/>
    <col min="14851" max="14851" width="9.28515625" style="57"/>
    <col min="14852" max="14852" width="39.28515625" style="57" customWidth="1"/>
    <col min="14853" max="14853" width="14.5703125" style="57" customWidth="1"/>
    <col min="14854" max="14854" width="13.5703125" style="57" customWidth="1"/>
    <col min="14855" max="14855" width="10.42578125" style="57" customWidth="1"/>
    <col min="14856" max="14857" width="8.42578125" style="57" customWidth="1"/>
    <col min="14858" max="14858" width="10.140625" style="57" customWidth="1"/>
    <col min="14859" max="14859" width="9.7109375" style="57" customWidth="1"/>
    <col min="14860" max="14864" width="0" style="57" hidden="1" customWidth="1"/>
    <col min="14865" max="15104" width="9.28515625" style="57"/>
    <col min="15105" max="15105" width="5" style="57" customWidth="1"/>
    <col min="15106" max="15106" width="33.5703125" style="57" customWidth="1"/>
    <col min="15107" max="15107" width="9.28515625" style="57"/>
    <col min="15108" max="15108" width="39.28515625" style="57" customWidth="1"/>
    <col min="15109" max="15109" width="14.5703125" style="57" customWidth="1"/>
    <col min="15110" max="15110" width="13.5703125" style="57" customWidth="1"/>
    <col min="15111" max="15111" width="10.42578125" style="57" customWidth="1"/>
    <col min="15112" max="15113" width="8.42578125" style="57" customWidth="1"/>
    <col min="15114" max="15114" width="10.140625" style="57" customWidth="1"/>
    <col min="15115" max="15115" width="9.7109375" style="57" customWidth="1"/>
    <col min="15116" max="15120" width="0" style="57" hidden="1" customWidth="1"/>
    <col min="15121" max="15360" width="9.28515625" style="57"/>
    <col min="15361" max="15361" width="5" style="57" customWidth="1"/>
    <col min="15362" max="15362" width="33.5703125" style="57" customWidth="1"/>
    <col min="15363" max="15363" width="9.28515625" style="57"/>
    <col min="15364" max="15364" width="39.28515625" style="57" customWidth="1"/>
    <col min="15365" max="15365" width="14.5703125" style="57" customWidth="1"/>
    <col min="15366" max="15366" width="13.5703125" style="57" customWidth="1"/>
    <col min="15367" max="15367" width="10.42578125" style="57" customWidth="1"/>
    <col min="15368" max="15369" width="8.42578125" style="57" customWidth="1"/>
    <col min="15370" max="15370" width="10.140625" style="57" customWidth="1"/>
    <col min="15371" max="15371" width="9.7109375" style="57" customWidth="1"/>
    <col min="15372" max="15376" width="0" style="57" hidden="1" customWidth="1"/>
    <col min="15377" max="15616" width="9.28515625" style="57"/>
    <col min="15617" max="15617" width="5" style="57" customWidth="1"/>
    <col min="15618" max="15618" width="33.5703125" style="57" customWidth="1"/>
    <col min="15619" max="15619" width="9.28515625" style="57"/>
    <col min="15620" max="15620" width="39.28515625" style="57" customWidth="1"/>
    <col min="15621" max="15621" width="14.5703125" style="57" customWidth="1"/>
    <col min="15622" max="15622" width="13.5703125" style="57" customWidth="1"/>
    <col min="15623" max="15623" width="10.42578125" style="57" customWidth="1"/>
    <col min="15624" max="15625" width="8.42578125" style="57" customWidth="1"/>
    <col min="15626" max="15626" width="10.140625" style="57" customWidth="1"/>
    <col min="15627" max="15627" width="9.7109375" style="57" customWidth="1"/>
    <col min="15628" max="15632" width="0" style="57" hidden="1" customWidth="1"/>
    <col min="15633" max="15872" width="9.28515625" style="57"/>
    <col min="15873" max="15873" width="5" style="57" customWidth="1"/>
    <col min="15874" max="15874" width="33.5703125" style="57" customWidth="1"/>
    <col min="15875" max="15875" width="9.28515625" style="57"/>
    <col min="15876" max="15876" width="39.28515625" style="57" customWidth="1"/>
    <col min="15877" max="15877" width="14.5703125" style="57" customWidth="1"/>
    <col min="15878" max="15878" width="13.5703125" style="57" customWidth="1"/>
    <col min="15879" max="15879" width="10.42578125" style="57" customWidth="1"/>
    <col min="15880" max="15881" width="8.42578125" style="57" customWidth="1"/>
    <col min="15882" max="15882" width="10.140625" style="57" customWidth="1"/>
    <col min="15883" max="15883" width="9.7109375" style="57" customWidth="1"/>
    <col min="15884" max="15888" width="0" style="57" hidden="1" customWidth="1"/>
    <col min="15889" max="16128" width="9.28515625" style="57"/>
    <col min="16129" max="16129" width="5" style="57" customWidth="1"/>
    <col min="16130" max="16130" width="33.5703125" style="57" customWidth="1"/>
    <col min="16131" max="16131" width="9.28515625" style="57"/>
    <col min="16132" max="16132" width="39.28515625" style="57" customWidth="1"/>
    <col min="16133" max="16133" width="14.5703125" style="57" customWidth="1"/>
    <col min="16134" max="16134" width="13.5703125" style="57" customWidth="1"/>
    <col min="16135" max="16135" width="10.42578125" style="57" customWidth="1"/>
    <col min="16136" max="16137" width="8.42578125" style="57" customWidth="1"/>
    <col min="16138" max="16138" width="10.140625" style="57" customWidth="1"/>
    <col min="16139" max="16139" width="9.7109375" style="57" customWidth="1"/>
    <col min="16140" max="16144" width="0" style="57" hidden="1" customWidth="1"/>
    <col min="16145" max="16384" width="9.28515625" style="57"/>
  </cols>
  <sheetData>
    <row r="1" spans="1:22" ht="12">
      <c r="J1" s="283" t="s">
        <v>102</v>
      </c>
      <c r="K1" s="283"/>
    </row>
    <row r="2" spans="1:22" ht="40.9" customHeight="1">
      <c r="A2" s="284" t="s">
        <v>103</v>
      </c>
      <c r="B2" s="285"/>
      <c r="C2" s="285"/>
      <c r="D2" s="285"/>
      <c r="E2" s="285"/>
      <c r="F2" s="285"/>
      <c r="G2" s="285"/>
      <c r="H2" s="285"/>
      <c r="I2" s="285"/>
      <c r="J2" s="285"/>
      <c r="K2" s="286"/>
    </row>
    <row r="3" spans="1:22" ht="18" customHeight="1">
      <c r="D3" s="58" t="s">
        <v>104</v>
      </c>
      <c r="E3" s="59" t="s">
        <v>105</v>
      </c>
      <c r="F3" s="60" t="s">
        <v>106</v>
      </c>
      <c r="G3" s="287" t="s">
        <v>107</v>
      </c>
      <c r="H3" s="288"/>
      <c r="I3" s="288"/>
      <c r="J3" s="289"/>
    </row>
    <row r="4" spans="1:22" ht="6" customHeight="1">
      <c r="D4" s="61"/>
      <c r="E4" s="62"/>
      <c r="F4" s="63"/>
      <c r="G4" s="64"/>
      <c r="H4" s="64"/>
    </row>
    <row r="5" spans="1:22" ht="14.1" customHeight="1">
      <c r="B5" s="66" t="s">
        <v>10</v>
      </c>
      <c r="C5" s="290" t="s">
        <v>79</v>
      </c>
      <c r="D5" s="290"/>
      <c r="E5" s="67"/>
      <c r="F5" s="66" t="s">
        <v>12</v>
      </c>
      <c r="G5" s="68" t="s">
        <v>108</v>
      </c>
      <c r="H5" s="68"/>
      <c r="I5" s="68"/>
      <c r="J5" s="69"/>
    </row>
    <row r="6" spans="1:22" ht="14.1" customHeight="1">
      <c r="B6" s="70" t="s">
        <v>16</v>
      </c>
      <c r="C6" s="291" t="s">
        <v>109</v>
      </c>
      <c r="D6" s="291"/>
      <c r="E6" s="71"/>
      <c r="F6" s="70" t="s">
        <v>16</v>
      </c>
      <c r="G6" s="72" t="s">
        <v>110</v>
      </c>
      <c r="H6" s="72"/>
      <c r="I6" s="72"/>
      <c r="J6" s="73"/>
    </row>
    <row r="7" spans="1:22" ht="14.1" customHeight="1">
      <c r="B7" s="74" t="s">
        <v>111</v>
      </c>
      <c r="C7" s="282" t="s">
        <v>112</v>
      </c>
      <c r="D7" s="282"/>
      <c r="E7" s="75"/>
      <c r="F7" s="74" t="s">
        <v>111</v>
      </c>
      <c r="G7" s="76" t="s">
        <v>113</v>
      </c>
      <c r="H7" s="76"/>
      <c r="I7" s="76"/>
      <c r="J7" s="77"/>
      <c r="K7" s="78"/>
    </row>
    <row r="8" spans="1:22" ht="25.5" customHeight="1">
      <c r="A8" s="79"/>
      <c r="B8" s="281" t="s">
        <v>114</v>
      </c>
      <c r="C8" s="281"/>
      <c r="D8" s="281"/>
      <c r="E8" s="281"/>
      <c r="F8" s="281"/>
      <c r="G8" s="281"/>
      <c r="H8" s="281"/>
      <c r="I8" s="281"/>
      <c r="J8" s="281"/>
      <c r="K8" s="281"/>
    </row>
    <row r="9" spans="1:22" ht="16.5" customHeight="1">
      <c r="A9" s="80" t="s">
        <v>115</v>
      </c>
    </row>
    <row r="10" spans="1:22" ht="14.1" customHeight="1">
      <c r="A10" s="81" t="s">
        <v>116</v>
      </c>
      <c r="H10" s="57" t="s">
        <v>117</v>
      </c>
    </row>
    <row r="11" spans="1:22" ht="21.75" customHeight="1">
      <c r="A11" s="255" t="s">
        <v>21</v>
      </c>
      <c r="B11" s="255"/>
      <c r="C11" s="255"/>
      <c r="D11" s="255"/>
      <c r="E11" s="255"/>
      <c r="F11" s="255"/>
      <c r="G11" s="255"/>
      <c r="H11" s="255" t="s">
        <v>22</v>
      </c>
      <c r="I11" s="255"/>
      <c r="J11" s="255"/>
      <c r="K11" s="255"/>
    </row>
    <row r="12" spans="1:22" ht="26.25" customHeight="1">
      <c r="A12" s="255" t="s">
        <v>118</v>
      </c>
      <c r="B12" s="255" t="s">
        <v>119</v>
      </c>
      <c r="C12" s="255" t="s">
        <v>120</v>
      </c>
      <c r="D12" s="255"/>
      <c r="E12" s="255" t="s">
        <v>121</v>
      </c>
      <c r="F12" s="255"/>
      <c r="G12" s="255" t="s">
        <v>122</v>
      </c>
      <c r="H12" s="255" t="s">
        <v>123</v>
      </c>
      <c r="I12" s="255" t="s">
        <v>124</v>
      </c>
      <c r="J12" s="255"/>
      <c r="K12" s="255" t="s">
        <v>125</v>
      </c>
      <c r="L12" s="276" t="s">
        <v>126</v>
      </c>
      <c r="M12" s="277"/>
      <c r="N12" s="278"/>
    </row>
    <row r="13" spans="1:22" ht="33.75" customHeight="1">
      <c r="A13" s="255"/>
      <c r="B13" s="255"/>
      <c r="C13" s="255"/>
      <c r="D13" s="255"/>
      <c r="E13" s="255"/>
      <c r="F13" s="255"/>
      <c r="G13" s="255"/>
      <c r="H13" s="255"/>
      <c r="I13" s="82" t="s">
        <v>127</v>
      </c>
      <c r="J13" s="83" t="s">
        <v>128</v>
      </c>
      <c r="K13" s="255"/>
      <c r="L13" s="84" t="s">
        <v>127</v>
      </c>
      <c r="M13" s="85" t="s">
        <v>128</v>
      </c>
      <c r="N13" s="86" t="s">
        <v>125</v>
      </c>
    </row>
    <row r="14" spans="1:22" s="93" customFormat="1" ht="105" customHeight="1">
      <c r="A14" s="265">
        <v>1</v>
      </c>
      <c r="B14" s="279" t="s">
        <v>129</v>
      </c>
      <c r="C14" s="279" t="s">
        <v>130</v>
      </c>
      <c r="D14" s="279"/>
      <c r="E14" s="263">
        <v>0.8</v>
      </c>
      <c r="F14" s="263"/>
      <c r="G14" s="87">
        <v>0.3</v>
      </c>
      <c r="H14" s="88"/>
      <c r="I14" s="89"/>
      <c r="J14" s="88"/>
      <c r="K14" s="89"/>
      <c r="L14" s="90">
        <v>248.030481436</v>
      </c>
      <c r="M14" s="91">
        <f>L14/380</f>
        <v>0.65271179325263162</v>
      </c>
      <c r="N14" s="92">
        <f>M14*G14</f>
        <v>0.19581353797578949</v>
      </c>
      <c r="Q14" s="49" t="s">
        <v>131</v>
      </c>
    </row>
    <row r="15" spans="1:22" s="93" customFormat="1" ht="71.45" customHeight="1">
      <c r="A15" s="265"/>
      <c r="B15" s="279"/>
      <c r="C15" s="280" t="s">
        <v>132</v>
      </c>
      <c r="D15" s="280"/>
      <c r="E15" s="263">
        <v>0.8</v>
      </c>
      <c r="F15" s="263"/>
      <c r="G15" s="87">
        <v>0.05</v>
      </c>
      <c r="H15" s="87"/>
      <c r="I15" s="94"/>
      <c r="J15" s="88"/>
      <c r="K15" s="89"/>
      <c r="L15" s="95">
        <v>0.16788974841935933</v>
      </c>
      <c r="M15" s="96">
        <f>L15/E15</f>
        <v>0.20986218552419916</v>
      </c>
      <c r="N15" s="92">
        <f>M15*G15</f>
        <v>1.0493109276209958E-2</v>
      </c>
      <c r="R15" s="97"/>
      <c r="S15"/>
      <c r="T15"/>
      <c r="U15"/>
      <c r="V15"/>
    </row>
    <row r="16" spans="1:22" s="93" customFormat="1" ht="58.15" customHeight="1">
      <c r="A16" s="259">
        <v>2</v>
      </c>
      <c r="B16" s="261" t="s">
        <v>133</v>
      </c>
      <c r="C16" s="262" t="s">
        <v>134</v>
      </c>
      <c r="D16" s="262"/>
      <c r="E16" s="263" t="s">
        <v>135</v>
      </c>
      <c r="F16" s="263"/>
      <c r="G16" s="87">
        <v>0.2</v>
      </c>
      <c r="H16" s="87"/>
      <c r="I16" s="98"/>
      <c r="J16" s="99"/>
      <c r="K16" s="89"/>
      <c r="L16" s="95"/>
      <c r="M16" s="96"/>
      <c r="N16" s="92"/>
      <c r="Q16" s="49" t="s">
        <v>136</v>
      </c>
      <c r="R16" s="100"/>
      <c r="S16" s="100"/>
      <c r="T16" s="100"/>
      <c r="U16" s="101"/>
      <c r="V16" s="100"/>
    </row>
    <row r="17" spans="1:22" s="93" customFormat="1" ht="20.45" customHeight="1">
      <c r="A17" s="260"/>
      <c r="B17" s="261"/>
      <c r="C17" s="264" t="s">
        <v>137</v>
      </c>
      <c r="D17" s="264"/>
      <c r="E17" s="263"/>
      <c r="F17" s="263"/>
      <c r="G17" s="87">
        <v>0.1</v>
      </c>
      <c r="H17" s="87"/>
      <c r="I17" s="98"/>
      <c r="J17" s="99"/>
      <c r="K17" s="89"/>
      <c r="L17" s="95"/>
      <c r="M17" s="96"/>
      <c r="N17" s="92"/>
      <c r="R17" s="100"/>
      <c r="S17" s="100"/>
      <c r="T17" s="100"/>
      <c r="U17" s="101"/>
      <c r="V17" s="100"/>
    </row>
    <row r="18" spans="1:22" s="93" customFormat="1" ht="22.15" customHeight="1">
      <c r="A18" s="265">
        <v>3</v>
      </c>
      <c r="B18" s="266" t="s">
        <v>138</v>
      </c>
      <c r="C18" s="267" t="s">
        <v>139</v>
      </c>
      <c r="D18" s="267"/>
      <c r="E18" s="268" t="s">
        <v>140</v>
      </c>
      <c r="F18" s="268"/>
      <c r="G18" s="87">
        <v>0.1</v>
      </c>
      <c r="H18" s="102"/>
      <c r="I18" s="89"/>
      <c r="J18" s="88"/>
      <c r="K18" s="89"/>
      <c r="L18" s="96">
        <f>P22/100</f>
        <v>1.2050000000000001</v>
      </c>
      <c r="M18" s="96" t="e">
        <f>L18/E18</f>
        <v>#VALUE!</v>
      </c>
      <c r="N18" s="92" t="e">
        <f>M18*G18</f>
        <v>#VALUE!</v>
      </c>
      <c r="O18" s="93" t="s">
        <v>141</v>
      </c>
      <c r="P18" s="93">
        <f>90%*50+140%*40+120%*10</f>
        <v>113</v>
      </c>
    </row>
    <row r="19" spans="1:22" s="93" customFormat="1" ht="22.15" customHeight="1">
      <c r="A19" s="265"/>
      <c r="B19" s="266"/>
      <c r="C19" s="267" t="s">
        <v>142</v>
      </c>
      <c r="D19" s="267"/>
      <c r="E19" s="268"/>
      <c r="F19" s="268"/>
      <c r="G19" s="87">
        <v>0.1</v>
      </c>
      <c r="H19" s="102"/>
      <c r="I19" s="89"/>
      <c r="J19" s="88"/>
      <c r="K19" s="89"/>
      <c r="L19" s="103"/>
      <c r="M19" s="103"/>
      <c r="N19" s="104"/>
    </row>
    <row r="20" spans="1:22" s="93" customFormat="1" ht="56.45" customHeight="1">
      <c r="A20" s="105">
        <v>4</v>
      </c>
      <c r="B20" s="106" t="s">
        <v>143</v>
      </c>
      <c r="C20" s="269" t="s">
        <v>144</v>
      </c>
      <c r="D20" s="269"/>
      <c r="E20" s="270" t="s">
        <v>145</v>
      </c>
      <c r="F20" s="270"/>
      <c r="G20" s="87">
        <v>0.15</v>
      </c>
      <c r="H20" s="102"/>
      <c r="I20" s="89"/>
      <c r="J20" s="88"/>
      <c r="K20" s="89"/>
      <c r="L20" s="103"/>
      <c r="M20" s="103"/>
      <c r="N20" s="104"/>
    </row>
    <row r="21" spans="1:22" ht="25.9" customHeight="1">
      <c r="A21" s="271" t="s">
        <v>146</v>
      </c>
      <c r="B21" s="271"/>
      <c r="C21" s="271"/>
      <c r="D21" s="271"/>
      <c r="E21" s="271"/>
      <c r="F21" s="107" t="s">
        <v>147</v>
      </c>
      <c r="G21" s="108">
        <f>SUM(G14:G20)</f>
        <v>1</v>
      </c>
      <c r="H21" s="272" t="s">
        <v>148</v>
      </c>
      <c r="I21" s="272"/>
      <c r="J21" s="272"/>
      <c r="K21" s="109">
        <f>ROUND(SUM(K14:K18),2)</f>
        <v>0</v>
      </c>
      <c r="L21" s="110"/>
      <c r="M21" s="110"/>
      <c r="N21" s="111" t="e">
        <f>ROUND(SUM(N14:N18),2)</f>
        <v>#VALUE!</v>
      </c>
      <c r="O21" s="57" t="s">
        <v>149</v>
      </c>
      <c r="P21" s="57">
        <f>120%*50+140%*40+120%*10</f>
        <v>128</v>
      </c>
    </row>
    <row r="22" spans="1:22" ht="22.15" customHeight="1">
      <c r="A22" s="81" t="s">
        <v>150</v>
      </c>
      <c r="L22" s="112"/>
      <c r="M22" s="112"/>
      <c r="P22" s="57">
        <f>SUM(P18:P21)/2</f>
        <v>120.5</v>
      </c>
    </row>
    <row r="23" spans="1:22" ht="18.75" customHeight="1">
      <c r="A23" s="113" t="s">
        <v>151</v>
      </c>
      <c r="D23" s="114"/>
      <c r="G23" s="115"/>
    </row>
    <row r="24" spans="1:22" customFormat="1" ht="20.45" customHeight="1">
      <c r="A24" s="47"/>
      <c r="B24" s="273" t="s">
        <v>152</v>
      </c>
      <c r="C24" s="274"/>
      <c r="D24" s="274"/>
      <c r="E24" s="274"/>
      <c r="F24" s="274"/>
      <c r="G24" s="274"/>
      <c r="H24" s="274"/>
      <c r="I24" s="274"/>
      <c r="J24" s="274"/>
      <c r="K24" s="275"/>
    </row>
    <row r="25" spans="1:22" ht="18.75" customHeight="1">
      <c r="A25" s="113" t="s">
        <v>153</v>
      </c>
      <c r="D25" s="116"/>
    </row>
    <row r="26" spans="1:22" ht="19.5" customHeight="1">
      <c r="B26" s="256"/>
      <c r="C26" s="257"/>
      <c r="D26" s="257"/>
      <c r="E26" s="257"/>
      <c r="F26" s="257"/>
      <c r="G26" s="257"/>
      <c r="H26" s="257"/>
      <c r="I26" s="257"/>
      <c r="J26" s="257"/>
      <c r="K26" s="258"/>
    </row>
    <row r="27" spans="1:22" ht="19.350000000000001" customHeight="1">
      <c r="A27" s="80" t="s">
        <v>154</v>
      </c>
    </row>
    <row r="28" spans="1:22" ht="9.4" customHeight="1">
      <c r="A28" s="80"/>
    </row>
    <row r="29" spans="1:22" ht="17.100000000000001" customHeight="1">
      <c r="A29" s="233" t="s">
        <v>155</v>
      </c>
      <c r="B29" s="234"/>
      <c r="C29" s="234"/>
      <c r="D29" s="235"/>
      <c r="E29" s="236" t="s">
        <v>156</v>
      </c>
      <c r="F29" s="237"/>
      <c r="G29" s="237"/>
      <c r="H29" s="237"/>
      <c r="I29" s="237"/>
      <c r="J29" s="237"/>
      <c r="K29" s="238"/>
    </row>
    <row r="30" spans="1:22" ht="33.4" customHeight="1">
      <c r="A30" s="239"/>
      <c r="B30" s="240"/>
      <c r="C30" s="240"/>
      <c r="D30" s="241"/>
      <c r="E30" s="242" t="s">
        <v>157</v>
      </c>
      <c r="F30" s="242"/>
      <c r="G30" s="242"/>
      <c r="H30" s="243" t="s">
        <v>158</v>
      </c>
      <c r="I30" s="243"/>
      <c r="J30" s="243"/>
      <c r="K30" s="244"/>
    </row>
    <row r="31" spans="1:22" ht="21" customHeight="1">
      <c r="A31" s="80" t="s">
        <v>159</v>
      </c>
    </row>
    <row r="32" spans="1:22" ht="21.6" customHeight="1">
      <c r="A32" s="81" t="s">
        <v>160</v>
      </c>
    </row>
    <row r="33" spans="1:11" ht="19.350000000000001" customHeight="1">
      <c r="A33" s="245" t="s">
        <v>161</v>
      </c>
      <c r="B33" s="246"/>
      <c r="C33" s="249" t="s">
        <v>162</v>
      </c>
      <c r="D33" s="245" t="s">
        <v>163</v>
      </c>
      <c r="E33" s="251"/>
      <c r="F33" s="246"/>
      <c r="G33" s="255" t="s">
        <v>164</v>
      </c>
      <c r="H33" s="255"/>
      <c r="I33" s="255"/>
      <c r="J33" s="255"/>
      <c r="K33" s="249" t="s">
        <v>165</v>
      </c>
    </row>
    <row r="34" spans="1:11" ht="28.15" customHeight="1">
      <c r="A34" s="247"/>
      <c r="B34" s="248"/>
      <c r="C34" s="250"/>
      <c r="D34" s="252"/>
      <c r="E34" s="253"/>
      <c r="F34" s="254"/>
      <c r="G34" s="255"/>
      <c r="H34" s="255"/>
      <c r="I34" s="255"/>
      <c r="J34" s="255"/>
      <c r="K34" s="250"/>
    </row>
    <row r="35" spans="1:11" ht="24" customHeight="1">
      <c r="A35" s="223" t="s">
        <v>166</v>
      </c>
      <c r="B35" s="224"/>
      <c r="C35" s="117">
        <v>60</v>
      </c>
      <c r="D35" s="225"/>
      <c r="E35" s="226"/>
      <c r="F35" s="226"/>
      <c r="G35" s="225"/>
      <c r="H35" s="226"/>
      <c r="I35" s="226"/>
      <c r="J35" s="227"/>
      <c r="K35" s="118">
        <f>G35/5*C35</f>
        <v>0</v>
      </c>
    </row>
    <row r="36" spans="1:11" ht="24" customHeight="1">
      <c r="A36" s="228" t="s">
        <v>167</v>
      </c>
      <c r="B36" s="229"/>
      <c r="C36" s="119">
        <v>40</v>
      </c>
      <c r="D36" s="230"/>
      <c r="E36" s="231"/>
      <c r="F36" s="231"/>
      <c r="G36" s="230"/>
      <c r="H36" s="231"/>
      <c r="I36" s="231"/>
      <c r="J36" s="232"/>
      <c r="K36" s="120">
        <f>G36/5*C36</f>
        <v>0</v>
      </c>
    </row>
    <row r="37" spans="1:11" ht="24" customHeight="1">
      <c r="A37" s="203" t="s">
        <v>147</v>
      </c>
      <c r="B37" s="204"/>
      <c r="C37" s="121">
        <v>1</v>
      </c>
      <c r="D37" s="205"/>
      <c r="E37" s="206"/>
      <c r="F37" s="206"/>
      <c r="G37" s="206"/>
      <c r="H37" s="206"/>
      <c r="I37" s="206"/>
      <c r="J37" s="207"/>
      <c r="K37" s="122">
        <f>SUM(K35:K36)</f>
        <v>0</v>
      </c>
    </row>
    <row r="38" spans="1:11" ht="21" customHeight="1">
      <c r="A38" s="81" t="s">
        <v>168</v>
      </c>
    </row>
    <row r="39" spans="1:11" ht="25.35" customHeight="1">
      <c r="A39" s="123"/>
      <c r="B39" s="124"/>
      <c r="C39" s="82" t="s">
        <v>169</v>
      </c>
      <c r="D39" s="125" t="s">
        <v>170</v>
      </c>
      <c r="E39" s="82" t="s">
        <v>171</v>
      </c>
      <c r="F39" s="208" t="s">
        <v>172</v>
      </c>
      <c r="G39" s="209"/>
      <c r="H39" s="209"/>
      <c r="I39" s="209"/>
      <c r="J39" s="209"/>
      <c r="K39" s="210"/>
    </row>
    <row r="40" spans="1:11" ht="19.149999999999999" customHeight="1">
      <c r="A40" s="126" t="s">
        <v>173</v>
      </c>
      <c r="B40" s="127"/>
      <c r="C40" s="128">
        <v>0.8</v>
      </c>
      <c r="D40" s="129"/>
      <c r="E40" s="130">
        <f>C40*D40</f>
        <v>0</v>
      </c>
      <c r="F40" s="211" t="s">
        <v>174</v>
      </c>
      <c r="G40" s="212"/>
      <c r="H40" s="212"/>
      <c r="I40" s="212"/>
      <c r="J40" s="212"/>
      <c r="K40" s="213"/>
    </row>
    <row r="41" spans="1:11" ht="19.149999999999999" customHeight="1">
      <c r="A41" s="131" t="s">
        <v>175</v>
      </c>
      <c r="B41" s="132"/>
      <c r="C41" s="133">
        <v>0.2</v>
      </c>
      <c r="D41" s="134">
        <f>K37</f>
        <v>0</v>
      </c>
      <c r="E41" s="130">
        <f>C41*D41</f>
        <v>0</v>
      </c>
      <c r="F41" s="214"/>
      <c r="G41" s="215"/>
      <c r="H41" s="215"/>
      <c r="I41" s="215"/>
      <c r="J41" s="215"/>
      <c r="K41" s="216"/>
    </row>
    <row r="42" spans="1:11" ht="27" customHeight="1">
      <c r="A42" s="135"/>
      <c r="B42" s="136"/>
      <c r="C42" s="137">
        <f>SUM(C40:C41)</f>
        <v>1</v>
      </c>
      <c r="D42" s="135"/>
      <c r="E42" s="138">
        <f>SUM(E40:E41)</f>
        <v>0</v>
      </c>
      <c r="F42" s="217"/>
      <c r="G42" s="218"/>
      <c r="H42" s="218"/>
      <c r="I42" s="218"/>
      <c r="J42" s="218"/>
      <c r="K42" s="219"/>
    </row>
    <row r="43" spans="1:11" ht="24.75" customHeight="1">
      <c r="A43" s="80" t="s">
        <v>176</v>
      </c>
    </row>
    <row r="44" spans="1:11" ht="14.25" customHeight="1">
      <c r="A44" s="139"/>
      <c r="B44" s="140"/>
      <c r="C44" s="220" t="s">
        <v>177</v>
      </c>
      <c r="D44" s="221"/>
      <c r="E44" s="221"/>
      <c r="F44" s="222"/>
      <c r="G44" s="220" t="s">
        <v>178</v>
      </c>
      <c r="H44" s="221"/>
      <c r="I44" s="221"/>
      <c r="J44" s="221"/>
      <c r="K44" s="222"/>
    </row>
    <row r="45" spans="1:11" ht="14.25" customHeight="1">
      <c r="A45" s="141"/>
      <c r="B45" s="142"/>
      <c r="C45" s="200" t="s">
        <v>179</v>
      </c>
      <c r="D45" s="201"/>
      <c r="E45" s="200" t="s">
        <v>180</v>
      </c>
      <c r="F45" s="201"/>
      <c r="G45" s="200" t="s">
        <v>179</v>
      </c>
      <c r="H45" s="202"/>
      <c r="I45" s="201"/>
      <c r="J45" s="143" t="s">
        <v>180</v>
      </c>
      <c r="K45" s="144"/>
    </row>
    <row r="46" spans="1:11" ht="34.35" customHeight="1">
      <c r="A46" s="195" t="s">
        <v>181</v>
      </c>
      <c r="B46" s="196"/>
      <c r="C46" s="197"/>
      <c r="D46" s="198"/>
      <c r="E46" s="197" t="s">
        <v>182</v>
      </c>
      <c r="F46" s="198"/>
      <c r="G46" s="197"/>
      <c r="H46" s="199"/>
      <c r="I46" s="198"/>
      <c r="J46" s="197" t="s">
        <v>183</v>
      </c>
      <c r="K46" s="198"/>
    </row>
    <row r="47" spans="1:11" ht="34.35" customHeight="1">
      <c r="A47" s="195" t="s">
        <v>184</v>
      </c>
      <c r="B47" s="196"/>
      <c r="C47" s="197"/>
      <c r="D47" s="198"/>
      <c r="E47" s="197" t="s">
        <v>182</v>
      </c>
      <c r="F47" s="198"/>
      <c r="G47" s="197"/>
      <c r="H47" s="199"/>
      <c r="I47" s="198"/>
      <c r="J47" s="197" t="s">
        <v>183</v>
      </c>
      <c r="K47" s="198"/>
    </row>
    <row r="48" spans="1:11" ht="34.35" customHeight="1">
      <c r="A48" s="195" t="s">
        <v>185</v>
      </c>
      <c r="B48" s="196"/>
      <c r="C48" s="197"/>
      <c r="D48" s="198"/>
      <c r="E48" s="197" t="s">
        <v>182</v>
      </c>
      <c r="F48" s="198"/>
      <c r="G48" s="197"/>
      <c r="H48" s="199"/>
      <c r="I48" s="198"/>
      <c r="J48" s="197" t="s">
        <v>183</v>
      </c>
      <c r="K48" s="198"/>
    </row>
    <row r="49" spans="1:11" ht="34.35" customHeight="1">
      <c r="A49" s="195" t="s">
        <v>186</v>
      </c>
      <c r="B49" s="196"/>
      <c r="C49" s="197"/>
      <c r="D49" s="198"/>
      <c r="E49" s="197" t="s">
        <v>182</v>
      </c>
      <c r="F49" s="198"/>
      <c r="G49" s="197"/>
      <c r="H49" s="199"/>
      <c r="I49" s="198"/>
      <c r="J49" s="197" t="s">
        <v>183</v>
      </c>
      <c r="K49" s="198"/>
    </row>
  </sheetData>
  <mergeCells count="85">
    <mergeCell ref="C7:D7"/>
    <mergeCell ref="J1:K1"/>
    <mergeCell ref="A2:K2"/>
    <mergeCell ref="G3:J3"/>
    <mergeCell ref="C5:D5"/>
    <mergeCell ref="C6:D6"/>
    <mergeCell ref="B8:K8"/>
    <mergeCell ref="A11:G11"/>
    <mergeCell ref="H11:K11"/>
    <mergeCell ref="A12:A13"/>
    <mergeCell ref="B12:B13"/>
    <mergeCell ref="C12:D13"/>
    <mergeCell ref="E12:F13"/>
    <mergeCell ref="G12:G13"/>
    <mergeCell ref="H12:H13"/>
    <mergeCell ref="I12:J12"/>
    <mergeCell ref="K12:K13"/>
    <mergeCell ref="L12:N12"/>
    <mergeCell ref="A14:A15"/>
    <mergeCell ref="B14:B15"/>
    <mergeCell ref="C14:D14"/>
    <mergeCell ref="E14:F14"/>
    <mergeCell ref="C15:D15"/>
    <mergeCell ref="E15:F15"/>
    <mergeCell ref="B26:K26"/>
    <mergeCell ref="A16:A17"/>
    <mergeCell ref="B16:B17"/>
    <mergeCell ref="C16:D16"/>
    <mergeCell ref="E16:F17"/>
    <mergeCell ref="C17:D17"/>
    <mergeCell ref="A18:A19"/>
    <mergeCell ref="B18:B19"/>
    <mergeCell ref="C18:D18"/>
    <mergeCell ref="E18:F19"/>
    <mergeCell ref="C19:D19"/>
    <mergeCell ref="C20:D20"/>
    <mergeCell ref="E20:F20"/>
    <mergeCell ref="A21:E21"/>
    <mergeCell ref="H21:J21"/>
    <mergeCell ref="B24:K24"/>
    <mergeCell ref="A33:B34"/>
    <mergeCell ref="C33:C34"/>
    <mergeCell ref="D33:F34"/>
    <mergeCell ref="G33:J34"/>
    <mergeCell ref="K33:K34"/>
    <mergeCell ref="A29:D29"/>
    <mergeCell ref="E29:K29"/>
    <mergeCell ref="A30:D30"/>
    <mergeCell ref="E30:G30"/>
    <mergeCell ref="H30:K30"/>
    <mergeCell ref="A35:B35"/>
    <mergeCell ref="D35:F35"/>
    <mergeCell ref="G35:J35"/>
    <mergeCell ref="A36:B36"/>
    <mergeCell ref="D36:F36"/>
    <mergeCell ref="G36:J36"/>
    <mergeCell ref="A37:B37"/>
    <mergeCell ref="D37:J37"/>
    <mergeCell ref="F39:K39"/>
    <mergeCell ref="F40:K42"/>
    <mergeCell ref="C44:F44"/>
    <mergeCell ref="G44:K44"/>
    <mergeCell ref="C45:D45"/>
    <mergeCell ref="E45:F45"/>
    <mergeCell ref="G45:I45"/>
    <mergeCell ref="A46:B46"/>
    <mergeCell ref="C46:D46"/>
    <mergeCell ref="E46:F46"/>
    <mergeCell ref="G46:I46"/>
    <mergeCell ref="J46:K46"/>
    <mergeCell ref="A47:B47"/>
    <mergeCell ref="C47:D47"/>
    <mergeCell ref="E47:F47"/>
    <mergeCell ref="G47:I47"/>
    <mergeCell ref="J47:K47"/>
    <mergeCell ref="A49:B49"/>
    <mergeCell ref="C49:D49"/>
    <mergeCell ref="E49:F49"/>
    <mergeCell ref="G49:I49"/>
    <mergeCell ref="J49:K49"/>
    <mergeCell ref="A48:B48"/>
    <mergeCell ref="C48:D48"/>
    <mergeCell ref="E48:F48"/>
    <mergeCell ref="G48:I48"/>
    <mergeCell ref="J48:K48"/>
  </mergeCells>
  <printOptions horizontalCentered="1"/>
  <pageMargins left="0" right="0" top="0" bottom="0" header="0" footer="0"/>
  <pageSetup paperSize="9" scale="72" orientation="landscape" r:id="rId1"/>
  <rowBreaks count="1" manualBreakCount="1">
    <brk id="21" max="16"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Lien Phan Thi Kim</cp:lastModifiedBy>
  <cp:revision/>
  <dcterms:created xsi:type="dcterms:W3CDTF">2022-02-10T08:49:36Z</dcterms:created>
  <dcterms:modified xsi:type="dcterms:W3CDTF">2022-07-12T03:39:55Z</dcterms:modified>
  <cp:category/>
  <cp:contentStatus/>
</cp:coreProperties>
</file>