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mit/Desktop/"/>
    </mc:Choice>
  </mc:AlternateContent>
  <xr:revisionPtr revIDLastSave="0" documentId="13_ncr:1_{C8ED9CC1-DBF2-1347-BD9A-B3939E5ADAC6}" xr6:coauthVersionLast="47" xr6:coauthVersionMax="47" xr10:uidLastSave="{00000000-0000-0000-0000-000000000000}"/>
  <bookViews>
    <workbookView xWindow="0" yWindow="740" windowWidth="19420" windowHeight="11620" activeTab="3" xr2:uid="{EFA46507-235E-47C1-95EC-F8BAF95B6B2F}"/>
  </bookViews>
  <sheets>
    <sheet name="JAN 2025" sheetId="10" r:id="rId1"/>
    <sheet name="FEB 2025" sheetId="11" r:id="rId2"/>
    <sheet name="MAR 2025" sheetId="12" r:id="rId3"/>
    <sheet name="APR 2025" sheetId="13" r:id="rId4"/>
    <sheet name="MAY 2025" sheetId="14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C19" i="13"/>
  <c r="B19" i="13"/>
  <c r="D17" i="13"/>
  <c r="C17" i="13"/>
  <c r="B17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11" i="14"/>
  <c r="C11" i="14"/>
  <c r="B11" i="14"/>
  <c r="D19" i="14"/>
  <c r="C19" i="14"/>
  <c r="B19" i="14"/>
  <c r="D17" i="14"/>
  <c r="C17" i="14"/>
  <c r="B17" i="14"/>
  <c r="D15" i="14"/>
  <c r="C15" i="14"/>
  <c r="B15" i="14"/>
  <c r="D14" i="14"/>
  <c r="C14" i="14"/>
  <c r="B14" i="14"/>
  <c r="D13" i="14"/>
  <c r="C13" i="14"/>
  <c r="B13" i="14"/>
  <c r="D12" i="14"/>
  <c r="C12" i="14"/>
  <c r="B12" i="14"/>
  <c r="D10" i="14"/>
  <c r="C10" i="14"/>
  <c r="B10" i="14"/>
  <c r="D9" i="14"/>
  <c r="C9" i="14"/>
  <c r="B9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C26" i="12"/>
  <c r="C24" i="12"/>
  <c r="B24" i="12"/>
  <c r="D24" i="12"/>
  <c r="D20" i="11"/>
  <c r="C20" i="11"/>
  <c r="D19" i="11"/>
  <c r="C19" i="11"/>
  <c r="B19" i="11"/>
  <c r="C19" i="10"/>
  <c r="D19" i="10"/>
  <c r="D20" i="10"/>
  <c r="C20" i="10"/>
  <c r="D26" i="12"/>
  <c r="B26" i="12"/>
  <c r="D15" i="12"/>
  <c r="C15" i="12"/>
  <c r="B15" i="12"/>
  <c r="D9" i="12"/>
  <c r="C9" i="12"/>
  <c r="B9" i="12"/>
  <c r="D3" i="12"/>
  <c r="C3" i="12"/>
  <c r="B3" i="12"/>
  <c r="D17" i="12"/>
  <c r="C17" i="12"/>
  <c r="B17" i="12"/>
  <c r="D28" i="12"/>
  <c r="C28" i="12"/>
  <c r="B28" i="12"/>
  <c r="D5" i="12"/>
  <c r="C5" i="12"/>
  <c r="B5" i="12"/>
  <c r="D7" i="12"/>
  <c r="C7" i="12"/>
  <c r="B7" i="12"/>
  <c r="D11" i="12"/>
  <c r="C11" i="12"/>
  <c r="B11" i="12"/>
  <c r="D22" i="12"/>
  <c r="C22" i="12"/>
  <c r="B22" i="12"/>
  <c r="D20" i="12"/>
  <c r="C20" i="12"/>
  <c r="B20" i="12"/>
  <c r="D18" i="12"/>
  <c r="C18" i="12"/>
  <c r="B18" i="12"/>
  <c r="B19" i="10"/>
  <c r="D21" i="11"/>
  <c r="C21" i="11"/>
  <c r="B21" i="11"/>
  <c r="D17" i="11"/>
  <c r="C17" i="11"/>
  <c r="B17" i="11"/>
  <c r="D16" i="11"/>
  <c r="C16" i="11"/>
  <c r="B16" i="11"/>
  <c r="D15" i="11"/>
  <c r="C15" i="11"/>
  <c r="B15" i="11"/>
  <c r="D13" i="11"/>
  <c r="C13" i="11"/>
  <c r="B13" i="11"/>
  <c r="D9" i="11"/>
  <c r="C9" i="11"/>
  <c r="B9" i="11"/>
  <c r="D7" i="11"/>
  <c r="C7" i="11"/>
  <c r="B7" i="11"/>
  <c r="D5" i="11"/>
  <c r="C5" i="11"/>
  <c r="B5" i="11"/>
  <c r="D3" i="11"/>
  <c r="C3" i="11"/>
  <c r="B3" i="11"/>
  <c r="D21" i="10"/>
  <c r="C21" i="10"/>
  <c r="B21" i="10"/>
  <c r="D17" i="10"/>
  <c r="C17" i="10"/>
  <c r="B17" i="10"/>
  <c r="D16" i="10"/>
  <c r="C16" i="10"/>
  <c r="B16" i="10"/>
  <c r="D15" i="10"/>
  <c r="C15" i="10"/>
  <c r="B15" i="10"/>
  <c r="D13" i="10"/>
  <c r="C13" i="10"/>
  <c r="B13" i="10"/>
  <c r="D9" i="10"/>
  <c r="C9" i="10"/>
  <c r="B9" i="10"/>
  <c r="C3" i="10" l="1"/>
  <c r="C5" i="10"/>
  <c r="D7" i="10"/>
  <c r="C7" i="10"/>
  <c r="B7" i="10"/>
  <c r="B5" i="10"/>
  <c r="D5" i="10"/>
  <c r="B3" i="10"/>
  <c r="D3" i="10"/>
</calcChain>
</file>

<file path=xl/sharedStrings.xml><?xml version="1.0" encoding="utf-8"?>
<sst xmlns="http://schemas.openxmlformats.org/spreadsheetml/2006/main" count="3427" uniqueCount="130">
  <si>
    <t>Time</t>
  </si>
  <si>
    <t>Experience</t>
  </si>
  <si>
    <t>Loc</t>
  </si>
  <si>
    <t>Lvl</t>
  </si>
  <si>
    <t>Max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</si>
  <si>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</si>
  <si>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</si>
  <si>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</si>
  <si>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</si>
  <si>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</si>
  <si>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</si>
  <si>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</si>
  <si>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</si>
  <si>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</si>
  <si>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</si>
  <si>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</si>
  <si>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</si>
  <si>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</si>
  <si>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</si>
  <si>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</si>
  <si>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</si>
  <si>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</si>
  <si>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</si>
  <si>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</si>
  <si>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</si>
  <si>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</si>
  <si>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</si>
  <si>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</si>
  <si>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</si>
  <si>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</si>
  <si>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</si>
  <si>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</si>
  <si>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</si>
  <si>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</si>
  <si>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</si>
  <si>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</si>
  <si>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Al Sokhour Scramble</t>
  </si>
  <si>
    <t>Available</t>
  </si>
  <si>
    <t>Not Available</t>
  </si>
  <si>
    <t>Wadi Khuff Nature Walk</t>
  </si>
  <si>
    <t>Wadi Marakh Escape</t>
  </si>
  <si>
    <t>Wadi Marakh Scramble</t>
  </si>
  <si>
    <t>As Per Request</t>
  </si>
  <si>
    <t>Luna Walk</t>
  </si>
  <si>
    <t>Twilight Walk</t>
  </si>
  <si>
    <t>FS</t>
  </si>
  <si>
    <t>SS</t>
  </si>
  <si>
    <t>Ancient Routes Trek</t>
  </si>
  <si>
    <t>AlSokhour</t>
  </si>
  <si>
    <t>Jabal Abu Rujum Escape</t>
  </si>
  <si>
    <t>Mindful Movements</t>
  </si>
  <si>
    <t>Wadi Khuff</t>
  </si>
  <si>
    <t>Al Sokhour</t>
  </si>
  <si>
    <t>Jabal Raal</t>
  </si>
  <si>
    <t>Wadi Marakh</t>
  </si>
  <si>
    <t>Beginners</t>
  </si>
  <si>
    <t>Medium</t>
  </si>
  <si>
    <t>Advanced</t>
  </si>
  <si>
    <t>Al Sokhour Escape</t>
  </si>
  <si>
    <t>PR</t>
  </si>
  <si>
    <t>Shugayg Al Theeb Peak Persuit</t>
  </si>
  <si>
    <t>Desert Rock</t>
  </si>
  <si>
    <t>Scooter Tour</t>
  </si>
  <si>
    <t>Via Ferrata</t>
  </si>
  <si>
    <t>Sand Boarding</t>
  </si>
  <si>
    <t>Zorbing</t>
  </si>
  <si>
    <t>Hot Air Balloon</t>
  </si>
  <si>
    <t>Archery</t>
  </si>
  <si>
    <t>AKUN Games - The Quest</t>
  </si>
  <si>
    <t>Archery Teaser</t>
  </si>
  <si>
    <t>Moon Crack Scramble</t>
  </si>
  <si>
    <t>ss</t>
  </si>
  <si>
    <t>fs</t>
  </si>
  <si>
    <t>Volcano</t>
  </si>
  <si>
    <t>Harret AlShaqqah</t>
  </si>
  <si>
    <t>From 3pm To 4pm</t>
  </si>
  <si>
    <t>From 4.30pm to 5.30pm</t>
  </si>
  <si>
    <t>AlSalaa Wadi Escape</t>
  </si>
  <si>
    <t>From 9am To 11am</t>
  </si>
  <si>
    <t>From 3.30pm to 5.30pm</t>
  </si>
  <si>
    <t>AlSalaa Wadi Scramble</t>
  </si>
  <si>
    <t>AlSalaa Wadi Nature Walk</t>
  </si>
  <si>
    <t>AlSalaa Wadi Climbing Teaser</t>
  </si>
  <si>
    <t>AlSalaa Wadi Climbing</t>
  </si>
  <si>
    <t>AlSalaa Wadi Abseiling Teaser</t>
  </si>
  <si>
    <t>AlSalaa Wadi Abseiling</t>
  </si>
  <si>
    <t>AlSalaa Wadi Escape Teaser</t>
  </si>
  <si>
    <t>AlSalaa Wadi Scramble Teaser</t>
  </si>
  <si>
    <t>Zipline</t>
  </si>
  <si>
    <t>From 9am To 10am</t>
  </si>
  <si>
    <t>From 10.30am To 11.30am</t>
  </si>
  <si>
    <t>From 9am To 10.30am</t>
  </si>
  <si>
    <t>From 2.30pm to 4pm</t>
  </si>
  <si>
    <t>From 2.30pm To 4pm</t>
  </si>
  <si>
    <t>From 11am To 12am</t>
  </si>
  <si>
    <t>From 4pm to 5pm</t>
  </si>
  <si>
    <t xml:space="preserve">AKUN/DR - MAR 2025 Availbility Calendar </t>
  </si>
  <si>
    <t xml:space="preserve">AKUN/DR - FEB 2025 Availbility Calendar </t>
  </si>
  <si>
    <t xml:space="preserve">AKUN/DR - JAN 2025 Availbility Calendar </t>
  </si>
  <si>
    <t>From 11am To 12pm</t>
  </si>
  <si>
    <t>From 12.30pm To 1.30pm</t>
  </si>
  <si>
    <t>From 2pm to 3pm</t>
  </si>
  <si>
    <t>e-ATV</t>
  </si>
  <si>
    <t>Mini Quad</t>
  </si>
  <si>
    <t>From 10am To 11.30pm</t>
  </si>
  <si>
    <t>From 11.30am To 12.30pm</t>
  </si>
  <si>
    <t>From 10am To 11am</t>
  </si>
  <si>
    <t>From 10am To 11.30am</t>
  </si>
  <si>
    <t>From 4.30pm To 5.30pm</t>
  </si>
  <si>
    <t>From 2pm To 3pm</t>
  </si>
  <si>
    <t>From 4pm To 5.30pm</t>
  </si>
  <si>
    <t>9:30pm To 10:30pm</t>
  </si>
  <si>
    <t>11:00pm To 12am</t>
  </si>
  <si>
    <t>From 11am to 12.30pm</t>
  </si>
  <si>
    <t>From 2pm To 3.30pm</t>
  </si>
  <si>
    <t>From 3.30pm to 4.30pm</t>
  </si>
  <si>
    <t>Arabian Astronomy</t>
  </si>
  <si>
    <t>Al'ayali Albeidah (Lunar Nights) Observation</t>
  </si>
  <si>
    <t xml:space="preserve">AKUN/DR - APR 2025 Availbility Calendar </t>
  </si>
  <si>
    <t>Ebike Epic Velocity</t>
  </si>
  <si>
    <t>eBike Epic velocity</t>
  </si>
  <si>
    <t>From 5.30pm to 6.30pm</t>
  </si>
  <si>
    <t>From 5pm To 6pm</t>
  </si>
  <si>
    <t>From 5.30pm To 6.30pm</t>
  </si>
  <si>
    <t>From 4pm To 5pm</t>
  </si>
  <si>
    <t>From 5pm To 6.30pm</t>
  </si>
  <si>
    <t>pr</t>
  </si>
  <si>
    <t xml:space="preserve">AKUN/DR - MAY 2025 Availbility Calendar </t>
  </si>
  <si>
    <t>9:00pm To 10:00pm</t>
  </si>
  <si>
    <t>10:30pm To 11:30pm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</si>
</sst>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GT Flexa Expanded Black"/>
      <family val="3"/>
    </font>
    <font>
      <b/>
      <sz val="12"/>
      <color theme="1"/>
      <name val="GT Flexa Expanded Black"/>
      <family val="3"/>
    </font>
    <font>
      <sz val="11"/>
      <color theme="1"/>
      <name val="GT Flexa Expanded Black"/>
      <family val="3"/>
    </font>
    <font>
      <b/>
      <sz val="10"/>
      <color theme="1"/>
      <name val="Nunito Sans 10pt"/>
    </font>
    <font>
      <b/>
      <sz val="11"/>
      <color theme="1"/>
      <name val="Nunito Sans 10pt"/>
    </font>
    <font>
      <b/>
      <sz val="9"/>
      <color theme="1"/>
      <name val="Nunito Sans 10pt"/>
    </font>
    <font>
      <b/>
      <sz val="8"/>
      <color theme="1"/>
      <name val="Calibri"/>
      <family val="2"/>
      <scheme val="minor"/>
    </font>
    <font>
      <b/>
      <sz val="9"/>
      <color theme="0"/>
      <name val="Nunito Sans 10pt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/>
      <top style="medium">
        <color theme="9" tint="-0.2499771111178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medium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0" tint="-0.499984740745262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0" tint="-0.499984740745262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4" fillId="3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4" fillId="3" borderId="14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5" fillId="3" borderId="17" xfId="0" applyNumberFormat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vertical="center"/>
    </xf>
    <xf numFmtId="0" fontId="0" fillId="0" borderId="19" xfId="0" applyBorder="1" applyAlignment="1">
      <alignment vertical="top"/>
    </xf>
    <xf numFmtId="0" fontId="8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5" borderId="19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/>
    </xf>
    <xf numFmtId="0" fontId="9" fillId="7" borderId="20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3" borderId="27" xfId="0" applyNumberFormat="1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8" fillId="8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7" fillId="6" borderId="41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</cellXfs>
  <cellStyles count="1">
    <cellStyle name="Normal" xfId="0" builtinId="0"/>
  </cellStyles>
  <dxfs count="166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FFFFFF"/>
      </font>
    </dxf>
    <dxf>
      <font>
        <color rgb="FF808080"/>
      </font>
    </dxf>
    <dxf>
      <fill>
        <patternFill>
          <bgColor rgb="FFE9D1E4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FF"/>
        </patternFill>
      </fill>
    </dxf>
    <dxf>
      <fill>
        <patternFill>
          <bgColor rgb="FFCCE9EC"/>
        </patternFill>
      </fill>
    </dxf>
    <dxf>
      <fill>
        <patternFill>
          <bgColor rgb="FFF0B5DE"/>
        </patternFill>
      </fill>
    </dxf>
    <dxf>
      <fill>
        <patternFill>
          <bgColor rgb="FFFFF89F"/>
        </patternFill>
      </fill>
    </dxf>
    <dxf>
      <fill>
        <patternFill>
          <bgColor rgb="FFCCFF33"/>
        </patternFill>
      </fill>
    </dxf>
    <dxf>
      <fill>
        <patternFill>
          <bgColor rgb="FFA3E7FF"/>
        </patternFill>
      </fill>
    </dxf>
    <dxf>
      <fill>
        <patternFill>
          <bgColor rgb="FFFF6969"/>
        </patternFill>
      </fill>
    </dxf>
    <dxf>
      <fill>
        <patternFill>
          <bgColor rgb="FFB889DB"/>
        </patternFill>
      </fill>
    </dxf>
    <dxf>
      <fill>
        <patternFill>
          <bgColor rgb="FFFEECD1"/>
        </patternFill>
      </fill>
    </dxf>
    <dxf>
      <fill>
        <patternFill patternType="solid">
          <bgColor rgb="FFFFC2B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5F9D1"/>
        </patternFill>
      </fill>
    </dxf>
    <dxf>
      <font>
        <color rgb="FFFFFFFF"/>
      </font>
    </dxf>
    <dxf>
      <fill>
        <patternFill>
          <bgColor rgb="FFFFC000"/>
        </patternFill>
      </fill>
    </dxf>
    <dxf>
      <fill>
        <patternFill patternType="solid">
          <bgColor rgb="FFFFC2BF"/>
        </patternFill>
      </fill>
    </dxf>
    <dxf>
      <fill>
        <patternFill>
          <bgColor rgb="FFFEECD1"/>
        </patternFill>
      </fill>
    </dxf>
    <dxf>
      <fill>
        <patternFill>
          <bgColor rgb="FFB889DB"/>
        </patternFill>
      </fill>
    </dxf>
    <dxf>
      <fill>
        <patternFill>
          <bgColor rgb="FFFF6969"/>
        </patternFill>
      </fill>
    </dxf>
    <dxf>
      <fill>
        <patternFill>
          <bgColor rgb="FFA3E7FF"/>
        </patternFill>
      </fill>
    </dxf>
    <dxf>
      <fill>
        <patternFill>
          <bgColor rgb="FF95F9D1"/>
        </patternFill>
      </fill>
    </dxf>
    <dxf>
      <fill>
        <patternFill>
          <bgColor rgb="FFFFF89F"/>
        </patternFill>
      </fill>
    </dxf>
    <dxf>
      <fill>
        <patternFill>
          <bgColor rgb="FFF0B5DE"/>
        </patternFill>
      </fill>
    </dxf>
    <dxf>
      <fill>
        <patternFill>
          <bgColor rgb="FFCCE9EC"/>
        </patternFill>
      </fill>
    </dxf>
    <dxf>
      <fill>
        <patternFill>
          <bgColor rgb="FFFFFFFF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00"/>
        </patternFill>
      </fill>
    </dxf>
    <dxf>
      <fill>
        <patternFill>
          <bgColor rgb="FFE9D1E4"/>
        </patternFill>
      </fill>
    </dxf>
    <dxf>
      <fill>
        <patternFill>
          <bgColor rgb="FFCCFF33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FF33"/>
        </patternFill>
      </fill>
    </dxf>
    <dxf>
      <fill>
        <patternFill>
          <bgColor rgb="FFE9D1E4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FF"/>
        </patternFill>
      </fill>
    </dxf>
    <dxf>
      <fill>
        <patternFill>
          <bgColor rgb="FFCCE9EC"/>
        </patternFill>
      </fill>
    </dxf>
    <dxf>
      <fill>
        <patternFill>
          <bgColor rgb="FFF0B5DE"/>
        </patternFill>
      </fill>
    </dxf>
    <dxf>
      <fill>
        <patternFill>
          <bgColor rgb="FFFFF89F"/>
        </patternFill>
      </fill>
    </dxf>
    <dxf>
      <fill>
        <patternFill>
          <bgColor rgb="FFFFC000"/>
        </patternFill>
      </fill>
    </dxf>
    <dxf>
      <fill>
        <patternFill>
          <bgColor rgb="FFA3E7FF"/>
        </patternFill>
      </fill>
    </dxf>
    <dxf>
      <fill>
        <patternFill>
          <bgColor rgb="FFFF6969"/>
        </patternFill>
      </fill>
    </dxf>
    <dxf>
      <fill>
        <patternFill>
          <bgColor rgb="FFB889DB"/>
        </patternFill>
      </fill>
    </dxf>
    <dxf>
      <fill>
        <patternFill>
          <bgColor rgb="FFFEECD1"/>
        </patternFill>
      </fill>
    </dxf>
    <dxf>
      <fill>
        <patternFill patternType="solid">
          <bgColor rgb="FFFFC2B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5F9D1"/>
        </patternFill>
      </fill>
    </dxf>
    <dxf>
      <font>
        <color rgb="FFFFFFFF"/>
      </font>
    </dxf>
    <dxf>
      <font>
        <color rgb="FF808080"/>
      </font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A3D3-1E07-4CA7-9094-F025B08E7B76}">
  <dimension ref="A1:AJ25"/>
  <sheetViews>
    <sheetView workbookViewId="0">
      <selection activeCell="A19" sqref="A19:D20"/>
    </sheetView>
  </sheetViews>
  <sheetFormatPr baseColWidth="10" defaultColWidth="8.6640625" defaultRowHeight="15"/>
  <cols>
    <col min="1" max="1" width="39.6640625" style="3" bestFit="1" customWidth="1"/>
    <col min="2" max="2" width="19.5" style="3" bestFit="1" customWidth="1"/>
    <col min="3" max="3" width="6.33203125" style="3" bestFit="1" customWidth="1"/>
    <col min="4" max="4" width="8.6640625" style="3"/>
    <col min="5" max="5" width="21.6640625" style="3" bestFit="1" customWidth="1"/>
    <col min="6" max="6" width="3" style="3" bestFit="1" customWidth="1"/>
    <col min="7" max="14" width="3.33203125" style="3" bestFit="1" customWidth="1"/>
    <col min="15" max="15" width="4.83203125" style="3" bestFit="1" customWidth="1"/>
    <col min="16" max="16" width="4.5" style="3" bestFit="1" customWidth="1"/>
    <col min="17" max="18" width="4.6640625" style="3" bestFit="1" customWidth="1"/>
    <col min="19" max="19" width="4.83203125" style="3" bestFit="1" customWidth="1"/>
    <col min="20" max="20" width="4.6640625" style="3" bestFit="1" customWidth="1"/>
    <col min="21" max="21" width="4.83203125" style="3" bestFit="1" customWidth="1"/>
    <col min="22" max="23" width="4.6640625" style="3" bestFit="1" customWidth="1"/>
    <col min="24" max="24" width="4.83203125" style="3" bestFit="1" customWidth="1"/>
    <col min="25" max="25" width="5.1640625" style="3" bestFit="1" customWidth="1"/>
    <col min="26" max="26" width="4.6640625" style="3" bestFit="1" customWidth="1"/>
    <col min="27" max="28" width="5" style="3" bestFit="1" customWidth="1"/>
    <col min="29" max="29" width="5.1640625" style="3" bestFit="1" customWidth="1"/>
    <col min="30" max="30" width="5" style="3" bestFit="1" customWidth="1"/>
    <col min="31" max="31" width="5.1640625" style="3" bestFit="1" customWidth="1"/>
    <col min="32" max="33" width="5" style="3" bestFit="1" customWidth="1"/>
    <col min="34" max="35" width="5.1640625" style="3" bestFit="1" customWidth="1"/>
    <col min="36" max="36" width="5.1640625" style="3" customWidth="1"/>
    <col min="37" max="16384" width="8.6640625" style="3"/>
  </cols>
  <sheetData>
    <row r="1" spans="1:36" customFormat="1" ht="20">
      <c r="A1" s="58" t="s">
        <v>98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32"/>
    </row>
    <row r="2" spans="1:36" customFormat="1" ht="17" thickBot="1">
      <c r="A2" s="1" t="s">
        <v>1</v>
      </c>
      <c r="B2" s="1" t="s">
        <v>2</v>
      </c>
      <c r="C2" s="1" t="s">
        <v>3</v>
      </c>
      <c r="D2" s="10" t="s">
        <v>4</v>
      </c>
      <c r="E2" s="33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>
      <c r="A3" s="59" t="s">
        <v>77</v>
      </c>
      <c r="B3" s="60" t="str">
        <f>VLOOKUP(A3,Data!A:C,3,0)</f>
        <v>Desert Rock</v>
      </c>
      <c r="C3" s="52">
        <f>VLOOKUP(A3,Data!A:B,2,0)</f>
        <v>0</v>
      </c>
      <c r="D3" s="61">
        <f>VLOOKUP(A3,Data!A:D,4,0)</f>
        <v>6</v>
      </c>
      <c r="E3" s="34" t="s">
        <v>78</v>
      </c>
      <c r="F3" s="29" t="s">
        <v>46</v>
      </c>
      <c r="G3" s="22" t="s">
        <v>72</v>
      </c>
      <c r="H3" s="21" t="s">
        <v>46</v>
      </c>
      <c r="I3" s="22" t="s">
        <v>71</v>
      </c>
      <c r="J3" s="22" t="s">
        <v>72</v>
      </c>
      <c r="K3" s="21" t="s">
        <v>46</v>
      </c>
      <c r="L3" s="22" t="s">
        <v>71</v>
      </c>
      <c r="M3" s="22" t="s">
        <v>72</v>
      </c>
      <c r="N3" s="21" t="s">
        <v>46</v>
      </c>
      <c r="O3" s="22" t="s">
        <v>71</v>
      </c>
      <c r="P3" s="22" t="s">
        <v>72</v>
      </c>
      <c r="Q3" s="21" t="s">
        <v>46</v>
      </c>
      <c r="R3" s="22" t="s">
        <v>71</v>
      </c>
      <c r="S3" s="22" t="s">
        <v>72</v>
      </c>
      <c r="T3" s="21" t="s">
        <v>46</v>
      </c>
      <c r="U3" s="22" t="s">
        <v>71</v>
      </c>
      <c r="V3" s="22" t="s">
        <v>72</v>
      </c>
      <c r="W3" s="21" t="s">
        <v>46</v>
      </c>
      <c r="X3" s="22" t="s">
        <v>71</v>
      </c>
      <c r="Y3" s="22" t="s">
        <v>72</v>
      </c>
      <c r="Z3" s="21" t="s">
        <v>46</v>
      </c>
      <c r="AA3" s="22" t="s">
        <v>71</v>
      </c>
      <c r="AB3" s="22" t="s">
        <v>72</v>
      </c>
      <c r="AC3" s="21" t="s">
        <v>46</v>
      </c>
      <c r="AD3" s="22" t="s">
        <v>71</v>
      </c>
      <c r="AE3" s="22" t="s">
        <v>72</v>
      </c>
      <c r="AF3" s="21" t="s">
        <v>46</v>
      </c>
      <c r="AG3" s="22" t="s">
        <v>71</v>
      </c>
      <c r="AH3" s="22" t="s">
        <v>72</v>
      </c>
      <c r="AI3" s="23" t="s">
        <v>71</v>
      </c>
      <c r="AJ3" s="21" t="s">
        <v>46</v>
      </c>
    </row>
    <row r="4" spans="1:36" ht="14.5" customHeight="1">
      <c r="A4" s="51"/>
      <c r="B4" s="53"/>
      <c r="C4" s="53"/>
      <c r="D4" s="55"/>
      <c r="E4" s="35" t="s">
        <v>79</v>
      </c>
      <c r="F4" s="30" t="s">
        <v>72</v>
      </c>
      <c r="G4" s="27" t="s">
        <v>46</v>
      </c>
      <c r="H4" s="26" t="s">
        <v>71</v>
      </c>
      <c r="I4" s="27" t="s">
        <v>72</v>
      </c>
      <c r="J4" s="26" t="s">
        <v>71</v>
      </c>
      <c r="K4" s="27" t="s">
        <v>46</v>
      </c>
      <c r="L4" s="27" t="s">
        <v>72</v>
      </c>
      <c r="M4" s="26" t="s">
        <v>71</v>
      </c>
      <c r="N4" s="27" t="s">
        <v>46</v>
      </c>
      <c r="O4" s="27" t="s">
        <v>72</v>
      </c>
      <c r="P4" s="26" t="s">
        <v>71</v>
      </c>
      <c r="Q4" s="27" t="s">
        <v>46</v>
      </c>
      <c r="R4" s="26" t="s">
        <v>45</v>
      </c>
      <c r="S4" s="27" t="s">
        <v>46</v>
      </c>
      <c r="T4" s="26" t="s">
        <v>71</v>
      </c>
      <c r="U4" s="27" t="s">
        <v>72</v>
      </c>
      <c r="V4" s="26" t="s">
        <v>71</v>
      </c>
      <c r="W4" s="27" t="s">
        <v>46</v>
      </c>
      <c r="X4" s="26" t="s">
        <v>45</v>
      </c>
      <c r="Y4" s="27" t="s">
        <v>46</v>
      </c>
      <c r="Z4" s="26" t="s">
        <v>71</v>
      </c>
      <c r="AA4" s="27" t="s">
        <v>72</v>
      </c>
      <c r="AB4" s="26" t="s">
        <v>71</v>
      </c>
      <c r="AC4" s="27" t="s">
        <v>46</v>
      </c>
      <c r="AD4" s="26" t="s">
        <v>45</v>
      </c>
      <c r="AE4" s="27" t="s">
        <v>46</v>
      </c>
      <c r="AF4" s="26" t="s">
        <v>71</v>
      </c>
      <c r="AG4" s="27" t="s">
        <v>72</v>
      </c>
      <c r="AH4" s="26" t="s">
        <v>71</v>
      </c>
      <c r="AI4" s="28" t="s">
        <v>71</v>
      </c>
      <c r="AJ4" s="26" t="s">
        <v>45</v>
      </c>
    </row>
    <row r="5" spans="1:36" customFormat="1" ht="14.5" customHeight="1">
      <c r="A5" s="50" t="s">
        <v>80</v>
      </c>
      <c r="B5" s="52" t="str">
        <f>VLOOKUP(A5,Data!A:C,3,0)</f>
        <v>Desert Rock</v>
      </c>
      <c r="C5" s="52">
        <f>VLOOKUP(A5,Data!A:B,2,0)</f>
        <v>1</v>
      </c>
      <c r="D5" s="54">
        <f>VLOOKUP(A5,Data!A:D,4,0)</f>
        <v>6</v>
      </c>
      <c r="E5" s="34" t="s">
        <v>78</v>
      </c>
      <c r="F5" s="20" t="s">
        <v>71</v>
      </c>
      <c r="G5" s="21" t="s">
        <v>46</v>
      </c>
      <c r="H5" s="22" t="s">
        <v>45</v>
      </c>
      <c r="I5" s="21" t="s">
        <v>46</v>
      </c>
      <c r="J5" s="22" t="s">
        <v>71</v>
      </c>
      <c r="K5" s="22" t="s">
        <v>45</v>
      </c>
      <c r="L5" s="21" t="s">
        <v>46</v>
      </c>
      <c r="M5" s="22" t="s">
        <v>71</v>
      </c>
      <c r="N5" s="21" t="s">
        <v>72</v>
      </c>
      <c r="O5" s="21" t="s">
        <v>46</v>
      </c>
      <c r="P5" s="22" t="s">
        <v>71</v>
      </c>
      <c r="Q5" s="21" t="s">
        <v>72</v>
      </c>
      <c r="R5" s="22" t="s">
        <v>71</v>
      </c>
      <c r="S5" s="21" t="s">
        <v>46</v>
      </c>
      <c r="T5" s="21" t="s">
        <v>72</v>
      </c>
      <c r="U5" s="21" t="s">
        <v>46</v>
      </c>
      <c r="V5" s="22" t="s">
        <v>71</v>
      </c>
      <c r="W5" s="21" t="s">
        <v>72</v>
      </c>
      <c r="X5" s="21" t="s">
        <v>46</v>
      </c>
      <c r="Y5" s="22" t="s">
        <v>71</v>
      </c>
      <c r="Z5" s="21" t="s">
        <v>72</v>
      </c>
      <c r="AA5" s="21" t="s">
        <v>46</v>
      </c>
      <c r="AB5" s="22" t="s">
        <v>71</v>
      </c>
      <c r="AC5" s="21" t="s">
        <v>72</v>
      </c>
      <c r="AD5" s="21" t="s">
        <v>46</v>
      </c>
      <c r="AE5" s="22" t="s">
        <v>71</v>
      </c>
      <c r="AF5" s="21" t="s">
        <v>72</v>
      </c>
      <c r="AG5" s="21" t="s">
        <v>46</v>
      </c>
      <c r="AH5" s="22" t="s">
        <v>71</v>
      </c>
      <c r="AI5" s="21" t="s">
        <v>72</v>
      </c>
      <c r="AJ5" s="22" t="s">
        <v>71</v>
      </c>
    </row>
    <row r="6" spans="1:36" customFormat="1" ht="14.5" customHeight="1">
      <c r="A6" s="51"/>
      <c r="B6" s="53"/>
      <c r="C6" s="53"/>
      <c r="D6" s="55"/>
      <c r="E6" s="35" t="s">
        <v>79</v>
      </c>
      <c r="F6" s="25" t="s">
        <v>46</v>
      </c>
      <c r="G6" s="26" t="s">
        <v>45</v>
      </c>
      <c r="H6" s="27" t="s">
        <v>46</v>
      </c>
      <c r="I6" s="26" t="s">
        <v>71</v>
      </c>
      <c r="J6" s="27" t="s">
        <v>72</v>
      </c>
      <c r="K6" s="26" t="s">
        <v>71</v>
      </c>
      <c r="L6" s="27" t="s">
        <v>46</v>
      </c>
      <c r="M6" s="26" t="s">
        <v>45</v>
      </c>
      <c r="N6" s="27" t="s">
        <v>46</v>
      </c>
      <c r="O6" s="26" t="s">
        <v>71</v>
      </c>
      <c r="P6" s="26" t="s">
        <v>45</v>
      </c>
      <c r="Q6" s="27" t="s">
        <v>46</v>
      </c>
      <c r="R6" s="26" t="s">
        <v>71</v>
      </c>
      <c r="S6" s="26" t="s">
        <v>45</v>
      </c>
      <c r="T6" s="27" t="s">
        <v>46</v>
      </c>
      <c r="U6" s="26" t="s">
        <v>71</v>
      </c>
      <c r="V6" s="26" t="s">
        <v>45</v>
      </c>
      <c r="W6" s="27" t="s">
        <v>46</v>
      </c>
      <c r="X6" s="26" t="s">
        <v>71</v>
      </c>
      <c r="Y6" s="26" t="s">
        <v>45</v>
      </c>
      <c r="Z6" s="27" t="s">
        <v>46</v>
      </c>
      <c r="AA6" s="26" t="s">
        <v>71</v>
      </c>
      <c r="AB6" s="26" t="s">
        <v>45</v>
      </c>
      <c r="AC6" s="27" t="s">
        <v>46</v>
      </c>
      <c r="AD6" s="26" t="s">
        <v>71</v>
      </c>
      <c r="AE6" s="26" t="s">
        <v>45</v>
      </c>
      <c r="AF6" s="27" t="s">
        <v>46</v>
      </c>
      <c r="AG6" s="26" t="s">
        <v>71</v>
      </c>
      <c r="AH6" s="27" t="s">
        <v>72</v>
      </c>
      <c r="AI6" s="31" t="s">
        <v>71</v>
      </c>
      <c r="AJ6" s="27" t="s">
        <v>46</v>
      </c>
    </row>
    <row r="7" spans="1:36" customFormat="1" ht="14.5" customHeight="1">
      <c r="A7" s="50" t="s">
        <v>81</v>
      </c>
      <c r="B7" s="52" t="str">
        <f>VLOOKUP(A7,Data!A:C,3,0)</f>
        <v>Desert Rock</v>
      </c>
      <c r="C7" s="52">
        <f>VLOOKUP(A7,Data!A:B,2,0)</f>
        <v>0</v>
      </c>
      <c r="D7" s="54">
        <f>VLOOKUP(A7,Data!A:D,4,0)</f>
        <v>6</v>
      </c>
      <c r="E7" s="34" t="s">
        <v>78</v>
      </c>
      <c r="F7" s="20" t="s">
        <v>45</v>
      </c>
      <c r="G7" s="21" t="s">
        <v>46</v>
      </c>
      <c r="H7" s="22" t="s">
        <v>71</v>
      </c>
      <c r="I7" s="21" t="s">
        <v>72</v>
      </c>
      <c r="J7" s="22" t="s">
        <v>71</v>
      </c>
      <c r="K7" s="21" t="s">
        <v>46</v>
      </c>
      <c r="L7" s="20" t="s">
        <v>45</v>
      </c>
      <c r="M7" s="21" t="s">
        <v>46</v>
      </c>
      <c r="N7" s="22" t="s">
        <v>71</v>
      </c>
      <c r="O7" s="21" t="s">
        <v>72</v>
      </c>
      <c r="P7" s="22" t="s">
        <v>71</v>
      </c>
      <c r="Q7" s="21" t="s">
        <v>46</v>
      </c>
      <c r="R7" s="20" t="s">
        <v>45</v>
      </c>
      <c r="S7" s="21" t="s">
        <v>46</v>
      </c>
      <c r="T7" s="22" t="s">
        <v>71</v>
      </c>
      <c r="U7" s="21" t="s">
        <v>72</v>
      </c>
      <c r="V7" s="22" t="s">
        <v>71</v>
      </c>
      <c r="W7" s="21" t="s">
        <v>46</v>
      </c>
      <c r="X7" s="20" t="s">
        <v>45</v>
      </c>
      <c r="Y7" s="21" t="s">
        <v>46</v>
      </c>
      <c r="Z7" s="22" t="s">
        <v>71</v>
      </c>
      <c r="AA7" s="21" t="s">
        <v>72</v>
      </c>
      <c r="AB7" s="22" t="s">
        <v>71</v>
      </c>
      <c r="AC7" s="21" t="s">
        <v>46</v>
      </c>
      <c r="AD7" s="20" t="s">
        <v>45</v>
      </c>
      <c r="AE7" s="21" t="s">
        <v>46</v>
      </c>
      <c r="AF7" s="22" t="s">
        <v>71</v>
      </c>
      <c r="AG7" s="21" t="s">
        <v>72</v>
      </c>
      <c r="AH7" s="22" t="s">
        <v>71</v>
      </c>
      <c r="AI7" s="21" t="s">
        <v>46</v>
      </c>
      <c r="AJ7" s="22" t="s">
        <v>45</v>
      </c>
    </row>
    <row r="8" spans="1:36" customFormat="1" ht="14.5" customHeight="1">
      <c r="A8" s="51"/>
      <c r="B8" s="53"/>
      <c r="C8" s="53"/>
      <c r="D8" s="55"/>
      <c r="E8" s="35" t="s">
        <v>79</v>
      </c>
      <c r="F8" s="25" t="s">
        <v>46</v>
      </c>
      <c r="G8" s="26" t="s">
        <v>71</v>
      </c>
      <c r="H8" s="27" t="s">
        <v>72</v>
      </c>
      <c r="I8" s="26" t="s">
        <v>71</v>
      </c>
      <c r="J8" s="27" t="s">
        <v>46</v>
      </c>
      <c r="K8" s="26" t="s">
        <v>45</v>
      </c>
      <c r="L8" s="25" t="s">
        <v>46</v>
      </c>
      <c r="M8" s="26" t="s">
        <v>71</v>
      </c>
      <c r="N8" s="27" t="s">
        <v>72</v>
      </c>
      <c r="O8" s="26" t="s">
        <v>71</v>
      </c>
      <c r="P8" s="27" t="s">
        <v>46</v>
      </c>
      <c r="Q8" s="26" t="s">
        <v>45</v>
      </c>
      <c r="R8" s="25" t="s">
        <v>46</v>
      </c>
      <c r="S8" s="26" t="s">
        <v>71</v>
      </c>
      <c r="T8" s="27" t="s">
        <v>72</v>
      </c>
      <c r="U8" s="26" t="s">
        <v>71</v>
      </c>
      <c r="V8" s="27" t="s">
        <v>46</v>
      </c>
      <c r="W8" s="26" t="s">
        <v>45</v>
      </c>
      <c r="X8" s="25" t="s">
        <v>46</v>
      </c>
      <c r="Y8" s="26" t="s">
        <v>71</v>
      </c>
      <c r="Z8" s="27" t="s">
        <v>72</v>
      </c>
      <c r="AA8" s="26" t="s">
        <v>71</v>
      </c>
      <c r="AB8" s="27" t="s">
        <v>46</v>
      </c>
      <c r="AC8" s="26" t="s">
        <v>45</v>
      </c>
      <c r="AD8" s="25" t="s">
        <v>46</v>
      </c>
      <c r="AE8" s="26" t="s">
        <v>71</v>
      </c>
      <c r="AF8" s="27" t="s">
        <v>72</v>
      </c>
      <c r="AG8" s="26" t="s">
        <v>71</v>
      </c>
      <c r="AH8" s="27" t="s">
        <v>46</v>
      </c>
      <c r="AI8" s="26" t="s">
        <v>45</v>
      </c>
      <c r="AJ8" s="27" t="s">
        <v>46</v>
      </c>
    </row>
    <row r="9" spans="1:36" customFormat="1" ht="14.5" customHeight="1">
      <c r="A9" s="50" t="s">
        <v>67</v>
      </c>
      <c r="B9" s="52" t="str">
        <f>VLOOKUP(A9,Data!A:C,3,0)</f>
        <v>Desert Rock</v>
      </c>
      <c r="C9" s="52">
        <f>VLOOKUP(A9,Data!A:B,2,0)</f>
        <v>0</v>
      </c>
      <c r="D9" s="54">
        <f>VLOOKUP(A9,Data!A:D,4,0)</f>
        <v>6</v>
      </c>
      <c r="E9" s="34" t="s">
        <v>89</v>
      </c>
      <c r="F9" s="24" t="s">
        <v>45</v>
      </c>
      <c r="G9" s="24" t="s">
        <v>45</v>
      </c>
      <c r="H9" s="24" t="s">
        <v>45</v>
      </c>
      <c r="I9" s="24" t="s">
        <v>45</v>
      </c>
      <c r="J9" s="24" t="s">
        <v>45</v>
      </c>
      <c r="K9" s="24" t="s">
        <v>45</v>
      </c>
      <c r="L9" s="24" t="s">
        <v>45</v>
      </c>
      <c r="M9" s="24" t="s">
        <v>45</v>
      </c>
      <c r="N9" s="24" t="s">
        <v>45</v>
      </c>
      <c r="O9" s="24" t="s">
        <v>45</v>
      </c>
      <c r="P9" s="24" t="s">
        <v>45</v>
      </c>
      <c r="Q9" s="24" t="s">
        <v>45</v>
      </c>
      <c r="R9" s="24" t="s">
        <v>45</v>
      </c>
      <c r="S9" s="24" t="s">
        <v>45</v>
      </c>
      <c r="T9" s="24" t="s">
        <v>45</v>
      </c>
      <c r="U9" s="24" t="s">
        <v>45</v>
      </c>
      <c r="V9" s="24" t="s">
        <v>45</v>
      </c>
      <c r="W9" s="24" t="s">
        <v>45</v>
      </c>
      <c r="X9" s="24" t="s">
        <v>45</v>
      </c>
      <c r="Y9" s="24" t="s">
        <v>45</v>
      </c>
      <c r="Z9" s="24" t="s">
        <v>45</v>
      </c>
      <c r="AA9" s="24" t="s">
        <v>45</v>
      </c>
      <c r="AB9" s="24" t="s">
        <v>45</v>
      </c>
      <c r="AC9" s="24" t="s">
        <v>45</v>
      </c>
      <c r="AD9" s="24" t="s">
        <v>45</v>
      </c>
      <c r="AE9" s="24" t="s">
        <v>45</v>
      </c>
      <c r="AF9" s="24" t="s">
        <v>45</v>
      </c>
      <c r="AG9" s="24" t="s">
        <v>45</v>
      </c>
      <c r="AH9" s="24" t="s">
        <v>45</v>
      </c>
      <c r="AI9" s="24" t="s">
        <v>45</v>
      </c>
      <c r="AJ9" s="24" t="s">
        <v>45</v>
      </c>
    </row>
    <row r="10" spans="1:36" customFormat="1" ht="14.5" customHeight="1">
      <c r="A10" s="56"/>
      <c r="B10" s="57"/>
      <c r="C10" s="57"/>
      <c r="D10" s="70"/>
      <c r="E10" s="36" t="s">
        <v>90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45</v>
      </c>
      <c r="K10" s="24" t="s">
        <v>45</v>
      </c>
      <c r="L10" s="24" t="s">
        <v>45</v>
      </c>
      <c r="M10" s="24" t="s">
        <v>45</v>
      </c>
      <c r="N10" s="24" t="s">
        <v>45</v>
      </c>
      <c r="O10" s="24" t="s">
        <v>45</v>
      </c>
      <c r="P10" s="24" t="s">
        <v>45</v>
      </c>
      <c r="Q10" s="24" t="s">
        <v>45</v>
      </c>
      <c r="R10" s="24" t="s">
        <v>45</v>
      </c>
      <c r="S10" s="24" t="s">
        <v>45</v>
      </c>
      <c r="T10" s="24" t="s">
        <v>45</v>
      </c>
      <c r="U10" s="24" t="s">
        <v>45</v>
      </c>
      <c r="V10" s="24" t="s">
        <v>45</v>
      </c>
      <c r="W10" s="24" t="s">
        <v>45</v>
      </c>
      <c r="X10" s="24" t="s">
        <v>45</v>
      </c>
      <c r="Y10" s="24" t="s">
        <v>45</v>
      </c>
      <c r="Z10" s="24" t="s">
        <v>45</v>
      </c>
      <c r="AA10" s="24" t="s">
        <v>45</v>
      </c>
      <c r="AB10" s="24" t="s">
        <v>45</v>
      </c>
      <c r="AC10" s="24" t="s">
        <v>45</v>
      </c>
      <c r="AD10" s="24" t="s">
        <v>45</v>
      </c>
      <c r="AE10" s="24" t="s">
        <v>45</v>
      </c>
      <c r="AF10" s="24" t="s">
        <v>45</v>
      </c>
      <c r="AG10" s="24" t="s">
        <v>45</v>
      </c>
      <c r="AH10" s="24" t="s">
        <v>45</v>
      </c>
      <c r="AI10" s="24" t="s">
        <v>45</v>
      </c>
      <c r="AJ10" s="24" t="s">
        <v>45</v>
      </c>
    </row>
    <row r="11" spans="1:36" customFormat="1" ht="14.5" customHeight="1">
      <c r="A11" s="56"/>
      <c r="B11" s="57"/>
      <c r="C11" s="57"/>
      <c r="D11" s="70"/>
      <c r="E11" s="37" t="s">
        <v>75</v>
      </c>
      <c r="F11" s="24" t="s">
        <v>45</v>
      </c>
      <c r="G11" s="24" t="s">
        <v>45</v>
      </c>
      <c r="H11" s="24" t="s">
        <v>45</v>
      </c>
      <c r="I11" s="24" t="s">
        <v>45</v>
      </c>
      <c r="J11" s="24" t="s">
        <v>45</v>
      </c>
      <c r="K11" s="24" t="s">
        <v>45</v>
      </c>
      <c r="L11" s="24" t="s">
        <v>45</v>
      </c>
      <c r="M11" s="24" t="s">
        <v>45</v>
      </c>
      <c r="N11" s="24" t="s">
        <v>45</v>
      </c>
      <c r="O11" s="24" t="s">
        <v>45</v>
      </c>
      <c r="P11" s="24" t="s">
        <v>45</v>
      </c>
      <c r="Q11" s="24" t="s">
        <v>45</v>
      </c>
      <c r="R11" s="24" t="s">
        <v>45</v>
      </c>
      <c r="S11" s="24" t="s">
        <v>45</v>
      </c>
      <c r="T11" s="24" t="s">
        <v>45</v>
      </c>
      <c r="U11" s="24" t="s">
        <v>45</v>
      </c>
      <c r="V11" s="24" t="s">
        <v>45</v>
      </c>
      <c r="W11" s="24" t="s">
        <v>45</v>
      </c>
      <c r="X11" s="24" t="s">
        <v>45</v>
      </c>
      <c r="Y11" s="24" t="s">
        <v>45</v>
      </c>
      <c r="Z11" s="24" t="s">
        <v>45</v>
      </c>
      <c r="AA11" s="24" t="s">
        <v>45</v>
      </c>
      <c r="AB11" s="24" t="s">
        <v>45</v>
      </c>
      <c r="AC11" s="24" t="s">
        <v>45</v>
      </c>
      <c r="AD11" s="24" t="s">
        <v>45</v>
      </c>
      <c r="AE11" s="24" t="s">
        <v>45</v>
      </c>
      <c r="AF11" s="24" t="s">
        <v>45</v>
      </c>
      <c r="AG11" s="24" t="s">
        <v>45</v>
      </c>
      <c r="AH11" s="24" t="s">
        <v>45</v>
      </c>
      <c r="AI11" s="24" t="s">
        <v>45</v>
      </c>
      <c r="AJ11" s="24" t="s">
        <v>45</v>
      </c>
    </row>
    <row r="12" spans="1:36" customFormat="1" ht="15" customHeight="1">
      <c r="A12" s="51"/>
      <c r="B12" s="53"/>
      <c r="C12" s="53"/>
      <c r="D12" s="55"/>
      <c r="E12" s="35" t="s">
        <v>76</v>
      </c>
      <c r="F12" s="24" t="s">
        <v>45</v>
      </c>
      <c r="G12" s="24" t="s">
        <v>45</v>
      </c>
      <c r="H12" s="24" t="s">
        <v>45</v>
      </c>
      <c r="I12" s="24" t="s">
        <v>45</v>
      </c>
      <c r="J12" s="24" t="s">
        <v>45</v>
      </c>
      <c r="K12" s="24" t="s">
        <v>45</v>
      </c>
      <c r="L12" s="24" t="s">
        <v>45</v>
      </c>
      <c r="M12" s="24" t="s">
        <v>45</v>
      </c>
      <c r="N12" s="24" t="s">
        <v>45</v>
      </c>
      <c r="O12" s="24" t="s">
        <v>45</v>
      </c>
      <c r="P12" s="24" t="s">
        <v>45</v>
      </c>
      <c r="Q12" s="24" t="s">
        <v>45</v>
      </c>
      <c r="R12" s="24" t="s">
        <v>45</v>
      </c>
      <c r="S12" s="24" t="s">
        <v>45</v>
      </c>
      <c r="T12" s="24" t="s">
        <v>45</v>
      </c>
      <c r="U12" s="24" t="s">
        <v>45</v>
      </c>
      <c r="V12" s="24" t="s">
        <v>45</v>
      </c>
      <c r="W12" s="24" t="s">
        <v>45</v>
      </c>
      <c r="X12" s="24" t="s">
        <v>45</v>
      </c>
      <c r="Y12" s="24" t="s">
        <v>45</v>
      </c>
      <c r="Z12" s="24" t="s">
        <v>45</v>
      </c>
      <c r="AA12" s="24" t="s">
        <v>45</v>
      </c>
      <c r="AB12" s="24" t="s">
        <v>45</v>
      </c>
      <c r="AC12" s="24" t="s">
        <v>45</v>
      </c>
      <c r="AD12" s="24" t="s">
        <v>45</v>
      </c>
      <c r="AE12" s="24" t="s">
        <v>45</v>
      </c>
      <c r="AF12" s="24" t="s">
        <v>45</v>
      </c>
      <c r="AG12" s="24" t="s">
        <v>45</v>
      </c>
      <c r="AH12" s="24" t="s">
        <v>45</v>
      </c>
      <c r="AI12" s="24" t="s">
        <v>45</v>
      </c>
      <c r="AJ12" s="24" t="s">
        <v>45</v>
      </c>
    </row>
    <row r="13" spans="1:36" ht="14.5" customHeight="1">
      <c r="A13" s="50" t="s">
        <v>83</v>
      </c>
      <c r="B13" s="52" t="str">
        <f>VLOOKUP(A13,Data!A:C,3,0)</f>
        <v>Desert Rock</v>
      </c>
      <c r="C13" s="52">
        <f>VLOOKUP(A13,Data!A:B,2,0)</f>
        <v>1</v>
      </c>
      <c r="D13" s="54">
        <f>VLOOKUP(A13,Data!A:D,4,0)</f>
        <v>6</v>
      </c>
      <c r="E13" s="34" t="s">
        <v>91</v>
      </c>
      <c r="F13" s="24" t="s">
        <v>45</v>
      </c>
      <c r="G13" s="24" t="s">
        <v>45</v>
      </c>
      <c r="H13" s="24" t="s">
        <v>45</v>
      </c>
      <c r="I13" s="24" t="s">
        <v>45</v>
      </c>
      <c r="J13" s="24" t="s">
        <v>45</v>
      </c>
      <c r="K13" s="24" t="s">
        <v>45</v>
      </c>
      <c r="L13" s="24" t="s">
        <v>45</v>
      </c>
      <c r="M13" s="24" t="s">
        <v>45</v>
      </c>
      <c r="N13" s="24" t="s">
        <v>45</v>
      </c>
      <c r="O13" s="24" t="s">
        <v>45</v>
      </c>
      <c r="P13" s="24" t="s">
        <v>45</v>
      </c>
      <c r="Q13" s="24" t="s">
        <v>45</v>
      </c>
      <c r="R13" s="24" t="s">
        <v>45</v>
      </c>
      <c r="S13" s="24" t="s">
        <v>45</v>
      </c>
      <c r="T13" s="24" t="s">
        <v>45</v>
      </c>
      <c r="U13" s="24" t="s">
        <v>45</v>
      </c>
      <c r="V13" s="24" t="s">
        <v>45</v>
      </c>
      <c r="W13" s="24" t="s">
        <v>45</v>
      </c>
      <c r="X13" s="24" t="s">
        <v>45</v>
      </c>
      <c r="Y13" s="24" t="s">
        <v>45</v>
      </c>
      <c r="Z13" s="24" t="s">
        <v>45</v>
      </c>
      <c r="AA13" s="24" t="s">
        <v>45</v>
      </c>
      <c r="AB13" s="24" t="s">
        <v>45</v>
      </c>
      <c r="AC13" s="24" t="s">
        <v>45</v>
      </c>
      <c r="AD13" s="24" t="s">
        <v>45</v>
      </c>
      <c r="AE13" s="24" t="s">
        <v>45</v>
      </c>
      <c r="AF13" s="24" t="s">
        <v>45</v>
      </c>
      <c r="AG13" s="24" t="s">
        <v>45</v>
      </c>
      <c r="AH13" s="24" t="s">
        <v>45</v>
      </c>
      <c r="AI13" s="24" t="s">
        <v>45</v>
      </c>
      <c r="AJ13" s="24" t="s">
        <v>45</v>
      </c>
    </row>
    <row r="14" spans="1:36" ht="14.5" customHeight="1">
      <c r="A14" s="51"/>
      <c r="B14" s="53"/>
      <c r="C14" s="53"/>
      <c r="D14" s="55"/>
      <c r="E14" s="35" t="s">
        <v>92</v>
      </c>
      <c r="F14" s="24" t="s">
        <v>45</v>
      </c>
      <c r="G14" s="24" t="s">
        <v>45</v>
      </c>
      <c r="H14" s="24" t="s">
        <v>45</v>
      </c>
      <c r="I14" s="24" t="s">
        <v>45</v>
      </c>
      <c r="J14" s="24" t="s">
        <v>45</v>
      </c>
      <c r="K14" s="24" t="s">
        <v>45</v>
      </c>
      <c r="L14" s="24" t="s">
        <v>45</v>
      </c>
      <c r="M14" s="24" t="s">
        <v>45</v>
      </c>
      <c r="N14" s="24" t="s">
        <v>45</v>
      </c>
      <c r="O14" s="24" t="s">
        <v>45</v>
      </c>
      <c r="P14" s="24" t="s">
        <v>45</v>
      </c>
      <c r="Q14" s="24" t="s">
        <v>45</v>
      </c>
      <c r="R14" s="24" t="s">
        <v>45</v>
      </c>
      <c r="S14" s="24" t="s">
        <v>45</v>
      </c>
      <c r="T14" s="24" t="s">
        <v>45</v>
      </c>
      <c r="U14" s="24" t="s">
        <v>45</v>
      </c>
      <c r="V14" s="24" t="s">
        <v>45</v>
      </c>
      <c r="W14" s="24" t="s">
        <v>45</v>
      </c>
      <c r="X14" s="24" t="s">
        <v>45</v>
      </c>
      <c r="Y14" s="24" t="s">
        <v>45</v>
      </c>
      <c r="Z14" s="24" t="s">
        <v>45</v>
      </c>
      <c r="AA14" s="24" t="s">
        <v>45</v>
      </c>
      <c r="AB14" s="24" t="s">
        <v>45</v>
      </c>
      <c r="AC14" s="24" t="s">
        <v>45</v>
      </c>
      <c r="AD14" s="24" t="s">
        <v>45</v>
      </c>
      <c r="AE14" s="24" t="s">
        <v>45</v>
      </c>
      <c r="AF14" s="24" t="s">
        <v>45</v>
      </c>
      <c r="AG14" s="24" t="s">
        <v>45</v>
      </c>
      <c r="AH14" s="24" t="s">
        <v>45</v>
      </c>
      <c r="AI14" s="24" t="s">
        <v>45</v>
      </c>
      <c r="AJ14" s="24" t="s">
        <v>45</v>
      </c>
    </row>
    <row r="15" spans="1:36" ht="14.5" customHeight="1">
      <c r="A15" s="43" t="s">
        <v>85</v>
      </c>
      <c r="B15" s="42" t="str">
        <f>VLOOKUP(A15,Data!A:C,3,0)</f>
        <v>Desert Rock</v>
      </c>
      <c r="C15" s="42">
        <f>VLOOKUP(A15,Data!A:B,2,0)</f>
        <v>1</v>
      </c>
      <c r="D15" s="44">
        <f>VLOOKUP(A15,Data!A:D,4,0)</f>
        <v>6</v>
      </c>
      <c r="E15" s="34" t="s">
        <v>91</v>
      </c>
      <c r="F15" s="24" t="s">
        <v>45</v>
      </c>
      <c r="G15" s="24" t="s">
        <v>45</v>
      </c>
      <c r="H15" s="24" t="s">
        <v>45</v>
      </c>
      <c r="I15" s="24" t="s">
        <v>45</v>
      </c>
      <c r="J15" s="24" t="s">
        <v>45</v>
      </c>
      <c r="K15" s="24" t="s">
        <v>45</v>
      </c>
      <c r="L15" s="24" t="s">
        <v>45</v>
      </c>
      <c r="M15" s="24" t="s">
        <v>45</v>
      </c>
      <c r="N15" s="24" t="s">
        <v>45</v>
      </c>
      <c r="O15" s="24" t="s">
        <v>45</v>
      </c>
      <c r="P15" s="24" t="s">
        <v>45</v>
      </c>
      <c r="Q15" s="24" t="s">
        <v>45</v>
      </c>
      <c r="R15" s="24" t="s">
        <v>45</v>
      </c>
      <c r="S15" s="24" t="s">
        <v>45</v>
      </c>
      <c r="T15" s="24" t="s">
        <v>45</v>
      </c>
      <c r="U15" s="24" t="s">
        <v>45</v>
      </c>
      <c r="V15" s="24" t="s">
        <v>45</v>
      </c>
      <c r="W15" s="24" t="s">
        <v>45</v>
      </c>
      <c r="X15" s="24" t="s">
        <v>45</v>
      </c>
      <c r="Y15" s="24" t="s">
        <v>45</v>
      </c>
      <c r="Z15" s="24" t="s">
        <v>45</v>
      </c>
      <c r="AA15" s="24" t="s">
        <v>45</v>
      </c>
      <c r="AB15" s="24" t="s">
        <v>45</v>
      </c>
      <c r="AC15" s="24" t="s">
        <v>45</v>
      </c>
      <c r="AD15" s="24" t="s">
        <v>45</v>
      </c>
      <c r="AE15" s="24" t="s">
        <v>45</v>
      </c>
      <c r="AF15" s="24" t="s">
        <v>45</v>
      </c>
      <c r="AG15" s="24" t="s">
        <v>45</v>
      </c>
      <c r="AH15" s="24" t="s">
        <v>45</v>
      </c>
      <c r="AI15" s="24" t="s">
        <v>45</v>
      </c>
      <c r="AJ15" s="24" t="s">
        <v>45</v>
      </c>
    </row>
    <row r="16" spans="1:36" ht="14.5" customHeight="1">
      <c r="A16" s="43" t="s">
        <v>63</v>
      </c>
      <c r="B16" s="42" t="str">
        <f>VLOOKUP(A16,Data!A:C,3,0)</f>
        <v>Desert Rock</v>
      </c>
      <c r="C16" s="42">
        <f>VLOOKUP(A16,Data!A:B,2,0)</f>
        <v>1</v>
      </c>
      <c r="D16" s="44">
        <f>VLOOKUP(A16,Data!A:D,4,0)</f>
        <v>6</v>
      </c>
      <c r="E16" s="34" t="s">
        <v>93</v>
      </c>
      <c r="F16" s="24" t="s">
        <v>45</v>
      </c>
      <c r="G16" s="24" t="s">
        <v>45</v>
      </c>
      <c r="H16" s="24" t="s">
        <v>45</v>
      </c>
      <c r="I16" s="24" t="s">
        <v>45</v>
      </c>
      <c r="J16" s="24" t="s">
        <v>45</v>
      </c>
      <c r="K16" s="24" t="s">
        <v>45</v>
      </c>
      <c r="L16" s="24" t="s">
        <v>45</v>
      </c>
      <c r="M16" s="24" t="s">
        <v>45</v>
      </c>
      <c r="N16" s="24" t="s">
        <v>45</v>
      </c>
      <c r="O16" s="24" t="s">
        <v>45</v>
      </c>
      <c r="P16" s="24" t="s">
        <v>45</v>
      </c>
      <c r="Q16" s="24" t="s">
        <v>45</v>
      </c>
      <c r="R16" s="24" t="s">
        <v>45</v>
      </c>
      <c r="S16" s="24" t="s">
        <v>45</v>
      </c>
      <c r="T16" s="24" t="s">
        <v>45</v>
      </c>
      <c r="U16" s="24" t="s">
        <v>45</v>
      </c>
      <c r="V16" s="24" t="s">
        <v>45</v>
      </c>
      <c r="W16" s="24" t="s">
        <v>45</v>
      </c>
      <c r="X16" s="24" t="s">
        <v>45</v>
      </c>
      <c r="Y16" s="24" t="s">
        <v>45</v>
      </c>
      <c r="Z16" s="24" t="s">
        <v>45</v>
      </c>
      <c r="AA16" s="24" t="s">
        <v>45</v>
      </c>
      <c r="AB16" s="24" t="s">
        <v>45</v>
      </c>
      <c r="AC16" s="24" t="s">
        <v>45</v>
      </c>
      <c r="AD16" s="24" t="s">
        <v>45</v>
      </c>
      <c r="AE16" s="24" t="s">
        <v>45</v>
      </c>
      <c r="AF16" s="24" t="s">
        <v>45</v>
      </c>
      <c r="AG16" s="24" t="s">
        <v>45</v>
      </c>
      <c r="AH16" s="24" t="s">
        <v>45</v>
      </c>
      <c r="AI16" s="24" t="s">
        <v>45</v>
      </c>
      <c r="AJ16" s="24" t="s">
        <v>45</v>
      </c>
    </row>
    <row r="17" spans="1:36" ht="14.5" customHeight="1">
      <c r="A17" s="50" t="s">
        <v>88</v>
      </c>
      <c r="B17" s="52" t="str">
        <f>VLOOKUP(A17,Data!A:C,3,0)</f>
        <v>Desert Rock</v>
      </c>
      <c r="C17" s="52">
        <f>VLOOKUP(A17,Data!A:B,2,0)</f>
        <v>1</v>
      </c>
      <c r="D17" s="54">
        <f>VLOOKUP(A17,Data!A:D,4,0)</f>
        <v>6</v>
      </c>
      <c r="E17" s="34" t="s">
        <v>94</v>
      </c>
      <c r="F17" s="24" t="s">
        <v>45</v>
      </c>
      <c r="G17" s="24" t="s">
        <v>45</v>
      </c>
      <c r="H17" s="24" t="s">
        <v>45</v>
      </c>
      <c r="I17" s="24" t="s">
        <v>45</v>
      </c>
      <c r="J17" s="24" t="s">
        <v>45</v>
      </c>
      <c r="K17" s="24" t="s">
        <v>45</v>
      </c>
      <c r="L17" s="24" t="s">
        <v>45</v>
      </c>
      <c r="M17" s="24" t="s">
        <v>45</v>
      </c>
      <c r="N17" s="24" t="s">
        <v>45</v>
      </c>
      <c r="O17" s="24" t="s">
        <v>45</v>
      </c>
      <c r="P17" s="24" t="s">
        <v>45</v>
      </c>
      <c r="Q17" s="24" t="s">
        <v>45</v>
      </c>
      <c r="R17" s="24" t="s">
        <v>45</v>
      </c>
      <c r="S17" s="24" t="s">
        <v>45</v>
      </c>
      <c r="T17" s="24" t="s">
        <v>45</v>
      </c>
      <c r="U17" s="24" t="s">
        <v>45</v>
      </c>
      <c r="V17" s="24" t="s">
        <v>45</v>
      </c>
      <c r="W17" s="24" t="s">
        <v>45</v>
      </c>
      <c r="X17" s="24" t="s">
        <v>45</v>
      </c>
      <c r="Y17" s="24" t="s">
        <v>45</v>
      </c>
      <c r="Z17" s="24" t="s">
        <v>45</v>
      </c>
      <c r="AA17" s="24" t="s">
        <v>45</v>
      </c>
      <c r="AB17" s="24" t="s">
        <v>45</v>
      </c>
      <c r="AC17" s="24" t="s">
        <v>45</v>
      </c>
      <c r="AD17" s="24" t="s">
        <v>45</v>
      </c>
      <c r="AE17" s="24" t="s">
        <v>45</v>
      </c>
      <c r="AF17" s="24" t="s">
        <v>45</v>
      </c>
      <c r="AG17" s="24" t="s">
        <v>45</v>
      </c>
      <c r="AH17" s="24" t="s">
        <v>45</v>
      </c>
      <c r="AI17" s="24" t="s">
        <v>45</v>
      </c>
      <c r="AJ17" s="24" t="s">
        <v>45</v>
      </c>
    </row>
    <row r="18" spans="1:36" ht="14.5" customHeight="1">
      <c r="A18" s="51"/>
      <c r="B18" s="53"/>
      <c r="C18" s="53"/>
      <c r="D18" s="55"/>
      <c r="E18" s="35" t="s">
        <v>95</v>
      </c>
      <c r="F18" s="24" t="s">
        <v>45</v>
      </c>
      <c r="G18" s="24" t="s">
        <v>45</v>
      </c>
      <c r="H18" s="24" t="s">
        <v>45</v>
      </c>
      <c r="I18" s="24" t="s">
        <v>45</v>
      </c>
      <c r="J18" s="24" t="s">
        <v>45</v>
      </c>
      <c r="K18" s="24" t="s">
        <v>45</v>
      </c>
      <c r="L18" s="24" t="s">
        <v>45</v>
      </c>
      <c r="M18" s="24" t="s">
        <v>45</v>
      </c>
      <c r="N18" s="24" t="s">
        <v>45</v>
      </c>
      <c r="O18" s="24" t="s">
        <v>45</v>
      </c>
      <c r="P18" s="24" t="s">
        <v>45</v>
      </c>
      <c r="Q18" s="24" t="s">
        <v>45</v>
      </c>
      <c r="R18" s="24" t="s">
        <v>45</v>
      </c>
      <c r="S18" s="24" t="s">
        <v>45</v>
      </c>
      <c r="T18" s="24" t="s">
        <v>45</v>
      </c>
      <c r="U18" s="24" t="s">
        <v>45</v>
      </c>
      <c r="V18" s="24" t="s">
        <v>45</v>
      </c>
      <c r="W18" s="24" t="s">
        <v>45</v>
      </c>
      <c r="X18" s="24" t="s">
        <v>45</v>
      </c>
      <c r="Y18" s="24" t="s">
        <v>45</v>
      </c>
      <c r="Z18" s="24" t="s">
        <v>45</v>
      </c>
      <c r="AA18" s="24" t="s">
        <v>45</v>
      </c>
      <c r="AB18" s="24" t="s">
        <v>45</v>
      </c>
      <c r="AC18" s="24" t="s">
        <v>45</v>
      </c>
      <c r="AD18" s="24" t="s">
        <v>45</v>
      </c>
      <c r="AE18" s="24" t="s">
        <v>45</v>
      </c>
      <c r="AF18" s="24" t="s">
        <v>45</v>
      </c>
      <c r="AG18" s="24" t="s">
        <v>45</v>
      </c>
      <c r="AH18" s="24" t="s">
        <v>45</v>
      </c>
      <c r="AI18" s="24" t="s">
        <v>45</v>
      </c>
      <c r="AJ18" s="24" t="s">
        <v>45</v>
      </c>
    </row>
    <row r="19" spans="1:36" customFormat="1">
      <c r="A19" s="38" t="s">
        <v>116</v>
      </c>
      <c r="B19" s="52" t="str">
        <f>VLOOKUP(A19,Data!A:C,3,0)</f>
        <v>Desert Rock</v>
      </c>
      <c r="C19" s="38">
        <f>VLOOKUP(A19,Data!A:B,2,0)</f>
        <v>0</v>
      </c>
      <c r="D19" s="39">
        <f>VLOOKUP(A19,Data!A:D,4,0)</f>
        <v>10</v>
      </c>
      <c r="E19" s="40" t="s">
        <v>42</v>
      </c>
      <c r="F19" s="13" t="s">
        <v>59</v>
      </c>
      <c r="G19" s="13" t="s">
        <v>59</v>
      </c>
      <c r="H19" s="13" t="s">
        <v>59</v>
      </c>
      <c r="I19" s="13" t="s">
        <v>59</v>
      </c>
      <c r="J19" s="13" t="s">
        <v>59</v>
      </c>
      <c r="K19" s="13" t="s">
        <v>59</v>
      </c>
      <c r="L19" s="13" t="s">
        <v>59</v>
      </c>
      <c r="M19" s="13" t="s">
        <v>59</v>
      </c>
      <c r="N19" s="13" t="s">
        <v>59</v>
      </c>
      <c r="O19" s="13" t="s">
        <v>59</v>
      </c>
      <c r="P19" s="13" t="s">
        <v>59</v>
      </c>
      <c r="Q19" s="13" t="s">
        <v>59</v>
      </c>
      <c r="R19" s="13" t="s">
        <v>59</v>
      </c>
      <c r="S19" s="13" t="s">
        <v>59</v>
      </c>
      <c r="T19" s="13" t="s">
        <v>59</v>
      </c>
      <c r="U19" s="13" t="s">
        <v>59</v>
      </c>
      <c r="V19" s="13" t="s">
        <v>59</v>
      </c>
      <c r="W19" s="13" t="s">
        <v>59</v>
      </c>
      <c r="X19" s="13" t="s">
        <v>59</v>
      </c>
      <c r="Y19" s="13" t="s">
        <v>59</v>
      </c>
      <c r="Z19" s="13" t="s">
        <v>59</v>
      </c>
      <c r="AA19" s="13" t="s">
        <v>59</v>
      </c>
      <c r="AB19" s="13" t="s">
        <v>59</v>
      </c>
      <c r="AC19" s="13" t="s">
        <v>59</v>
      </c>
      <c r="AD19" s="13" t="s">
        <v>59</v>
      </c>
      <c r="AE19" s="13" t="s">
        <v>59</v>
      </c>
      <c r="AF19" s="13" t="s">
        <v>59</v>
      </c>
      <c r="AG19" s="13" t="s">
        <v>59</v>
      </c>
      <c r="AH19" s="13" t="s">
        <v>59</v>
      </c>
      <c r="AI19" s="13" t="s">
        <v>59</v>
      </c>
      <c r="AJ19" s="13" t="s">
        <v>59</v>
      </c>
    </row>
    <row r="20" spans="1:36" customFormat="1" ht="16" thickBot="1">
      <c r="A20" s="41" t="s">
        <v>117</v>
      </c>
      <c r="B20" s="53"/>
      <c r="C20" s="41">
        <f>VLOOKUP(A20,Data!A:B,2,0)</f>
        <v>0</v>
      </c>
      <c r="D20" s="39">
        <f>VLOOKUP(A20,Data!A:D,4,0)</f>
        <v>10</v>
      </c>
      <c r="E20" s="40" t="s">
        <v>42</v>
      </c>
      <c r="F20" s="13" t="s">
        <v>59</v>
      </c>
      <c r="G20" s="13" t="s">
        <v>59</v>
      </c>
      <c r="H20" s="13" t="s">
        <v>59</v>
      </c>
      <c r="I20" s="13" t="s">
        <v>59</v>
      </c>
      <c r="J20" s="13" t="s">
        <v>59</v>
      </c>
      <c r="K20" s="13" t="s">
        <v>59</v>
      </c>
      <c r="L20" s="13" t="s">
        <v>59</v>
      </c>
      <c r="M20" s="13" t="s">
        <v>59</v>
      </c>
      <c r="N20" s="13" t="s">
        <v>59</v>
      </c>
      <c r="O20" s="13" t="s">
        <v>59</v>
      </c>
      <c r="P20" s="13" t="s">
        <v>59</v>
      </c>
      <c r="Q20" s="13" t="s">
        <v>59</v>
      </c>
      <c r="R20" s="13" t="s">
        <v>59</v>
      </c>
      <c r="S20" s="13" t="s">
        <v>59</v>
      </c>
      <c r="T20" s="13" t="s">
        <v>59</v>
      </c>
      <c r="U20" s="13" t="s">
        <v>59</v>
      </c>
      <c r="V20" s="13" t="s">
        <v>59</v>
      </c>
      <c r="W20" s="13" t="s">
        <v>59</v>
      </c>
      <c r="X20" s="13" t="s">
        <v>59</v>
      </c>
      <c r="Y20" s="13" t="s">
        <v>59</v>
      </c>
      <c r="Z20" s="13" t="s">
        <v>59</v>
      </c>
      <c r="AA20" s="13" t="s">
        <v>59</v>
      </c>
      <c r="AB20" s="13" t="s">
        <v>59</v>
      </c>
      <c r="AC20" s="13" t="s">
        <v>59</v>
      </c>
      <c r="AD20" s="13" t="s">
        <v>59</v>
      </c>
      <c r="AE20" s="13" t="s">
        <v>59</v>
      </c>
      <c r="AF20" s="13" t="s">
        <v>59</v>
      </c>
      <c r="AG20" s="13" t="s">
        <v>59</v>
      </c>
      <c r="AH20" s="13" t="s">
        <v>59</v>
      </c>
      <c r="AI20" s="13" t="s">
        <v>59</v>
      </c>
      <c r="AJ20" s="13" t="s">
        <v>59</v>
      </c>
    </row>
    <row r="21" spans="1:36" customFormat="1" ht="16" thickBot="1">
      <c r="A21" s="14" t="s">
        <v>60</v>
      </c>
      <c r="B21" s="41" t="str">
        <f>VLOOKUP(A21,Data!A:C,3,0)</f>
        <v>Al Sokhour</v>
      </c>
      <c r="C21" s="41">
        <f>VLOOKUP(A21,Data!A:B,2,0)</f>
        <v>2</v>
      </c>
      <c r="D21" s="39">
        <f>VLOOKUP(A21,Data!A:D,4,0)</f>
        <v>4</v>
      </c>
      <c r="E21" s="40" t="s">
        <v>42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13" t="s">
        <v>59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  <c r="AH21" s="13" t="s">
        <v>59</v>
      </c>
      <c r="AI21" s="13" t="s">
        <v>59</v>
      </c>
      <c r="AJ21" s="13" t="s">
        <v>59</v>
      </c>
    </row>
    <row r="22" spans="1:36" ht="16" thickBot="1"/>
    <row r="23" spans="1:36">
      <c r="B23" s="7" t="s">
        <v>55</v>
      </c>
      <c r="C23" s="4">
        <v>0</v>
      </c>
      <c r="D23" s="62" t="s">
        <v>45</v>
      </c>
      <c r="E23" s="62"/>
      <c r="F23" s="63"/>
      <c r="G23" s="64" t="s">
        <v>37</v>
      </c>
      <c r="H23" s="65"/>
      <c r="I23" s="65"/>
      <c r="J23" s="65"/>
      <c r="K23" s="65"/>
    </row>
    <row r="24" spans="1:36">
      <c r="B24" s="8" t="s">
        <v>56</v>
      </c>
      <c r="C24" s="5">
        <v>1</v>
      </c>
      <c r="D24" s="66" t="s">
        <v>46</v>
      </c>
      <c r="E24" s="66"/>
      <c r="F24" s="67"/>
      <c r="G24" s="64" t="s">
        <v>38</v>
      </c>
      <c r="H24" s="65"/>
      <c r="I24" s="65"/>
      <c r="J24" s="65"/>
      <c r="K24" s="65"/>
    </row>
    <row r="25" spans="1:36" ht="16" thickBot="1">
      <c r="B25" s="9" t="s">
        <v>57</v>
      </c>
      <c r="C25" s="6">
        <v>2</v>
      </c>
      <c r="D25" s="68" t="s">
        <v>59</v>
      </c>
      <c r="E25" s="68"/>
      <c r="F25" s="69"/>
      <c r="G25" s="64" t="s">
        <v>42</v>
      </c>
      <c r="H25" s="65"/>
      <c r="I25" s="65"/>
      <c r="J25" s="65"/>
      <c r="K25" s="65"/>
      <c r="L25" s="65"/>
    </row>
  </sheetData>
  <mergeCells count="32">
    <mergeCell ref="D9:D12"/>
    <mergeCell ref="A13:A14"/>
    <mergeCell ref="B13:B14"/>
    <mergeCell ref="C13:C14"/>
    <mergeCell ref="D13:D14"/>
    <mergeCell ref="D23:F23"/>
    <mergeCell ref="G23:K23"/>
    <mergeCell ref="D24:F24"/>
    <mergeCell ref="G24:K24"/>
    <mergeCell ref="D25:F25"/>
    <mergeCell ref="G25:L25"/>
    <mergeCell ref="A1:AI1"/>
    <mergeCell ref="A3:A4"/>
    <mergeCell ref="B3:B4"/>
    <mergeCell ref="C3:C4"/>
    <mergeCell ref="D3:D4"/>
    <mergeCell ref="A5:A6"/>
    <mergeCell ref="B5:B6"/>
    <mergeCell ref="C5:C6"/>
    <mergeCell ref="D5:D6"/>
    <mergeCell ref="B19:B20"/>
    <mergeCell ref="A17:A18"/>
    <mergeCell ref="B17:B18"/>
    <mergeCell ref="C17:C18"/>
    <mergeCell ref="D17:D18"/>
    <mergeCell ref="A7:A8"/>
    <mergeCell ref="B7:B8"/>
    <mergeCell ref="C7:C8"/>
    <mergeCell ref="D7:D8"/>
    <mergeCell ref="A9:A12"/>
    <mergeCell ref="B9:B12"/>
    <mergeCell ref="C9:C12"/>
  </mergeCells>
  <conditionalFormatting sqref="B23:B24">
    <cfRule type="iconSet" priority="42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40">
      <iconSet showValue="0" reverse="1">
        <cfvo type="percent" val="0"/>
        <cfvo type="percent" val="1"/>
        <cfvo type="num" val="2"/>
      </iconSet>
    </cfRule>
  </conditionalFormatting>
  <conditionalFormatting sqref="C7 C3 C5">
    <cfRule type="iconSet" priority="16">
      <iconSet showValue="0" reverse="1">
        <cfvo type="percent" val="0"/>
        <cfvo type="percent" val="1"/>
        <cfvo type="num" val="2"/>
      </iconSet>
    </cfRule>
  </conditionalFormatting>
  <conditionalFormatting sqref="C9">
    <cfRule type="iconSet" priority="37">
      <iconSet showValue="0" reverse="1">
        <cfvo type="percent" val="0"/>
        <cfvo type="percent" val="1"/>
        <cfvo type="num" val="2"/>
      </iconSet>
    </cfRule>
  </conditionalFormatting>
  <conditionalFormatting sqref="C13">
    <cfRule type="iconSet" priority="36">
      <iconSet showValue="0" reverse="1">
        <cfvo type="percent" val="0"/>
        <cfvo type="percent" val="1"/>
        <cfvo type="num" val="2"/>
      </iconSet>
    </cfRule>
  </conditionalFormatting>
  <conditionalFormatting sqref="C15">
    <cfRule type="iconSet" priority="15">
      <iconSet showValue="0" reverse="1">
        <cfvo type="percent" val="0"/>
        <cfvo type="percent" val="1"/>
        <cfvo type="num" val="2"/>
      </iconSet>
    </cfRule>
  </conditionalFormatting>
  <conditionalFormatting sqref="C16">
    <cfRule type="iconSet" priority="10">
      <iconSet showValue="0" reverse="1">
        <cfvo type="percent" val="0"/>
        <cfvo type="percent" val="1"/>
        <cfvo type="num" val="2"/>
      </iconSet>
    </cfRule>
  </conditionalFormatting>
  <conditionalFormatting sqref="C17">
    <cfRule type="iconSet" priority="5">
      <iconSet showValue="0" reverse="1">
        <cfvo type="percent" val="0"/>
        <cfvo type="percent" val="1"/>
        <cfvo type="num" val="2"/>
      </iconSet>
    </cfRule>
  </conditionalFormatting>
  <conditionalFormatting sqref="C19:C21">
    <cfRule type="iconSet" priority="72">
      <iconSet showValue="0" reverse="1">
        <cfvo type="percent" val="0"/>
        <cfvo type="percent" val="1"/>
        <cfvo type="num" val="2"/>
      </iconSet>
    </cfRule>
  </conditionalFormatting>
  <conditionalFormatting sqref="C23:C25">
    <cfRule type="iconSet" priority="41">
      <iconSet showValue="0" reverse="1">
        <cfvo type="percent" val="0"/>
        <cfvo type="num" val="1"/>
        <cfvo type="num" val="2"/>
      </iconSet>
    </cfRule>
  </conditionalFormatting>
  <conditionalFormatting sqref="C26:C1048576 C22">
    <cfRule type="iconSet" priority="46">
      <iconSet showValue="0" reverse="1">
        <cfvo type="percent" val="0"/>
        <cfvo type="percent" val="1"/>
        <cfvo type="num" val="2"/>
      </iconSet>
    </cfRule>
  </conditionalFormatting>
  <conditionalFormatting sqref="C23:E25">
    <cfRule type="beginsWith" dxfId="165" priority="35" operator="beginsWith" text="FS">
      <formula>LEFT(C23,LEN("FS"))="FS"</formula>
    </cfRule>
    <cfRule type="beginsWith" dxfId="164" priority="34" operator="beginsWith" text="SS">
      <formula>LEFT(C23,LEN("SS"))="SS"</formula>
    </cfRule>
    <cfRule type="beginsWith" dxfId="163" priority="33" operator="beginsWith" text="PR">
      <formula>LEFT(C23,LEN("PR"))="PR"</formula>
    </cfRule>
  </conditionalFormatting>
  <conditionalFormatting sqref="E19:E21">
    <cfRule type="beginsWith" dxfId="162" priority="32" operator="beginsWith" text="FS">
      <formula>LEFT(E19,LEN("FS"))="FS"</formula>
    </cfRule>
    <cfRule type="beginsWith" dxfId="161" priority="31" operator="beginsWith" text="SS">
      <formula>LEFT(E19,LEN("SS"))="SS"</formula>
    </cfRule>
    <cfRule type="beginsWith" dxfId="160" priority="30" operator="beginsWith" text="PR">
      <formula>LEFT(E19,LEN("PR"))="PR"</formula>
    </cfRule>
    <cfRule type="beginsWith" dxfId="159" priority="29" operator="beginsWith" text="As Per Request">
      <formula>LEFT(E19,LEN("As Per Request"))="As Per Request"</formula>
    </cfRule>
  </conditionalFormatting>
  <conditionalFormatting sqref="F2:AJ1048576">
    <cfRule type="beginsWith" dxfId="158" priority="27" operator="beginsWith" text="SS">
      <formula>LEFT(F2,LEN("SS"))="SS"</formula>
    </cfRule>
    <cfRule type="beginsWith" dxfId="157" priority="28" operator="beginsWith" text="FS">
      <formula>LEFT(F2,LEN("FS"))="FS"</formula>
    </cfRule>
    <cfRule type="beginsWith" dxfId="156" priority="26" operator="beginsWith" text="PR">
      <formula>LEFT(F2,LEN("PR"))="PR"</formula>
    </cfRule>
  </conditionalFormatting>
  <conditionalFormatting sqref="F3:AJ3">
    <cfRule type="beginsWith" dxfId="155" priority="25" operator="beginsWith" text="As Per Request">
      <formula>LEFT(F3,LEN("As Per Request"))="As Per Request"</formula>
    </cfRule>
  </conditionalFormatting>
  <conditionalFormatting sqref="F9:AJ10">
    <cfRule type="beginsWith" dxfId="154" priority="24" operator="beginsWith" text="FS">
      <formula>LEFT(F9,LEN("FS"))="FS"</formula>
    </cfRule>
    <cfRule type="beginsWith" dxfId="153" priority="23" operator="beginsWith" text="SS">
      <formula>LEFT(F9,LEN("SS"))="SS"</formula>
    </cfRule>
    <cfRule type="beginsWith" dxfId="152" priority="22" operator="beginsWith" text="PR">
      <formula>LEFT(F9,LEN("PR"))="PR"</formula>
    </cfRule>
    <cfRule type="beginsWith" dxfId="151" priority="21" operator="beginsWith" text="As Per Request">
      <formula>LEFT(F9,LEN("As Per Request"))="As Per Request"</formula>
    </cfRule>
  </conditionalFormatting>
  <conditionalFormatting sqref="F13:AJ13">
    <cfRule type="beginsWith" dxfId="150" priority="20" operator="beginsWith" text="FS">
      <formula>LEFT(F13,LEN("FS"))="FS"</formula>
    </cfRule>
    <cfRule type="beginsWith" dxfId="149" priority="19" operator="beginsWith" text="SS">
      <formula>LEFT(F13,LEN("SS"))="SS"</formula>
    </cfRule>
    <cfRule type="beginsWith" dxfId="148" priority="18" operator="beginsWith" text="PR">
      <formula>LEFT(F13,LEN("PR"))="PR"</formula>
    </cfRule>
    <cfRule type="beginsWith" dxfId="147" priority="17" operator="beginsWith" text="As Per Request">
      <formula>LEFT(F13,LEN("As Per Request"))="As Per Request"</formula>
    </cfRule>
  </conditionalFormatting>
  <conditionalFormatting sqref="F15:AJ17">
    <cfRule type="beginsWith" dxfId="146" priority="4" operator="beginsWith" text="FS">
      <formula>LEFT(F15,LEN("FS"))="FS"</formula>
    </cfRule>
    <cfRule type="beginsWith" dxfId="145" priority="3" operator="beginsWith" text="SS">
      <formula>LEFT(F15,LEN("SS"))="SS"</formula>
    </cfRule>
    <cfRule type="beginsWith" dxfId="144" priority="2" operator="beginsWith" text="PR">
      <formula>LEFT(F15,LEN("PR"))="PR"</formula>
    </cfRule>
    <cfRule type="beginsWith" dxfId="143" priority="1" operator="beginsWith" text="As Per Request">
      <formula>LEFT(F15,LEN("As Per Request"))="As Per Request"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A05B-D702-4D55-B7A8-DBF3E9CF7E34}">
  <dimension ref="A1:AG25"/>
  <sheetViews>
    <sheetView workbookViewId="0">
      <selection activeCell="A19" sqref="A19"/>
    </sheetView>
  </sheetViews>
  <sheetFormatPr baseColWidth="10" defaultColWidth="8.6640625" defaultRowHeight="15"/>
  <cols>
    <col min="1" max="1" width="39.6640625" style="3" bestFit="1" customWidth="1"/>
    <col min="2" max="2" width="19.5" style="3" bestFit="1" customWidth="1"/>
    <col min="3" max="3" width="6.33203125" style="3" bestFit="1" customWidth="1"/>
    <col min="4" max="4" width="8.6640625" style="3"/>
    <col min="5" max="5" width="21.6640625" style="3" bestFit="1" customWidth="1"/>
    <col min="6" max="6" width="3" style="3" bestFit="1" customWidth="1"/>
    <col min="7" max="14" width="3.33203125" style="3" bestFit="1" customWidth="1"/>
    <col min="15" max="15" width="4.83203125" style="3" bestFit="1" customWidth="1"/>
    <col min="16" max="16" width="4.5" style="3" bestFit="1" customWidth="1"/>
    <col min="17" max="18" width="4.6640625" style="3" bestFit="1" customWidth="1"/>
    <col min="19" max="19" width="4.83203125" style="3" bestFit="1" customWidth="1"/>
    <col min="20" max="20" width="4.6640625" style="3" bestFit="1" customWidth="1"/>
    <col min="21" max="21" width="4.83203125" style="3" bestFit="1" customWidth="1"/>
    <col min="22" max="23" width="4.6640625" style="3" bestFit="1" customWidth="1"/>
    <col min="24" max="24" width="4.83203125" style="3" bestFit="1" customWidth="1"/>
    <col min="25" max="25" width="5.1640625" style="3" bestFit="1" customWidth="1"/>
    <col min="26" max="26" width="4.6640625" style="3" bestFit="1" customWidth="1"/>
    <col min="27" max="28" width="5" style="3" bestFit="1" customWidth="1"/>
    <col min="29" max="29" width="5.1640625" style="3" bestFit="1" customWidth="1"/>
    <col min="30" max="30" width="5" style="3" bestFit="1" customWidth="1"/>
    <col min="31" max="31" width="5.1640625" style="3" bestFit="1" customWidth="1"/>
    <col min="32" max="33" width="5" style="3" bestFit="1" customWidth="1"/>
    <col min="34" max="16384" width="8.6640625" style="3"/>
  </cols>
  <sheetData>
    <row r="1" spans="1:33" customFormat="1" ht="20">
      <c r="A1" s="58" t="s">
        <v>97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 customFormat="1" ht="17" thickBot="1">
      <c r="A2" s="1" t="s">
        <v>1</v>
      </c>
      <c r="B2" s="1" t="s">
        <v>2</v>
      </c>
      <c r="C2" s="1" t="s">
        <v>3</v>
      </c>
      <c r="D2" s="10" t="s">
        <v>4</v>
      </c>
      <c r="E2" s="33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</row>
    <row r="3" spans="1:33" ht="14.5" customHeight="1">
      <c r="A3" s="59" t="s">
        <v>77</v>
      </c>
      <c r="B3" s="60" t="str">
        <f>VLOOKUP(A3,Data!A:C,3,0)</f>
        <v>Desert Rock</v>
      </c>
      <c r="C3" s="52">
        <f>VLOOKUP(A3,Data!A:B,2,0)</f>
        <v>0</v>
      </c>
      <c r="D3" s="61">
        <f>VLOOKUP(A3,Data!A:D,4,0)</f>
        <v>6</v>
      </c>
      <c r="E3" s="34" t="s">
        <v>78</v>
      </c>
      <c r="F3" s="22" t="s">
        <v>71</v>
      </c>
      <c r="G3" s="22" t="s">
        <v>72</v>
      </c>
      <c r="H3" s="21" t="s">
        <v>46</v>
      </c>
      <c r="I3" s="22" t="s">
        <v>71</v>
      </c>
      <c r="J3" s="22" t="s">
        <v>72</v>
      </c>
      <c r="K3" s="21" t="s">
        <v>46</v>
      </c>
      <c r="L3" s="22" t="s">
        <v>71</v>
      </c>
      <c r="M3" s="22" t="s">
        <v>72</v>
      </c>
      <c r="N3" s="21" t="s">
        <v>46</v>
      </c>
      <c r="O3" s="22" t="s">
        <v>71</v>
      </c>
      <c r="P3" s="22" t="s">
        <v>72</v>
      </c>
      <c r="Q3" s="21" t="s">
        <v>46</v>
      </c>
      <c r="R3" s="22" t="s">
        <v>71</v>
      </c>
      <c r="S3" s="22" t="s">
        <v>72</v>
      </c>
      <c r="T3" s="21" t="s">
        <v>46</v>
      </c>
      <c r="U3" s="22" t="s">
        <v>71</v>
      </c>
      <c r="V3" s="22" t="s">
        <v>72</v>
      </c>
      <c r="W3" s="21" t="s">
        <v>46</v>
      </c>
      <c r="X3" s="22" t="s">
        <v>71</v>
      </c>
      <c r="Y3" s="22" t="s">
        <v>72</v>
      </c>
      <c r="Z3" s="21" t="s">
        <v>46</v>
      </c>
      <c r="AA3" s="22" t="s">
        <v>71</v>
      </c>
      <c r="AB3" s="22" t="s">
        <v>72</v>
      </c>
      <c r="AC3" s="21" t="s">
        <v>46</v>
      </c>
      <c r="AD3" s="22" t="s">
        <v>71</v>
      </c>
      <c r="AE3" s="22" t="s">
        <v>72</v>
      </c>
      <c r="AF3" s="23" t="s">
        <v>71</v>
      </c>
      <c r="AG3" s="21" t="s">
        <v>46</v>
      </c>
    </row>
    <row r="4" spans="1:33" ht="14.5" customHeight="1">
      <c r="A4" s="51"/>
      <c r="B4" s="53"/>
      <c r="C4" s="53"/>
      <c r="D4" s="55"/>
      <c r="E4" s="35" t="s">
        <v>79</v>
      </c>
      <c r="F4" s="27" t="s">
        <v>72</v>
      </c>
      <c r="G4" s="26" t="s">
        <v>71</v>
      </c>
      <c r="H4" s="27" t="s">
        <v>46</v>
      </c>
      <c r="I4" s="27" t="s">
        <v>72</v>
      </c>
      <c r="J4" s="26" t="s">
        <v>71</v>
      </c>
      <c r="K4" s="27" t="s">
        <v>46</v>
      </c>
      <c r="L4" s="27" t="s">
        <v>72</v>
      </c>
      <c r="M4" s="26" t="s">
        <v>71</v>
      </c>
      <c r="N4" s="27" t="s">
        <v>46</v>
      </c>
      <c r="O4" s="26" t="s">
        <v>45</v>
      </c>
      <c r="P4" s="27" t="s">
        <v>46</v>
      </c>
      <c r="Q4" s="26" t="s">
        <v>71</v>
      </c>
      <c r="R4" s="27" t="s">
        <v>72</v>
      </c>
      <c r="S4" s="26" t="s">
        <v>71</v>
      </c>
      <c r="T4" s="27" t="s">
        <v>46</v>
      </c>
      <c r="U4" s="26" t="s">
        <v>45</v>
      </c>
      <c r="V4" s="27" t="s">
        <v>46</v>
      </c>
      <c r="W4" s="26" t="s">
        <v>71</v>
      </c>
      <c r="X4" s="27" t="s">
        <v>72</v>
      </c>
      <c r="Y4" s="26" t="s">
        <v>71</v>
      </c>
      <c r="Z4" s="27" t="s">
        <v>46</v>
      </c>
      <c r="AA4" s="26" t="s">
        <v>45</v>
      </c>
      <c r="AB4" s="27" t="s">
        <v>46</v>
      </c>
      <c r="AC4" s="26" t="s">
        <v>71</v>
      </c>
      <c r="AD4" s="27" t="s">
        <v>72</v>
      </c>
      <c r="AE4" s="26" t="s">
        <v>71</v>
      </c>
      <c r="AF4" s="28" t="s">
        <v>71</v>
      </c>
      <c r="AG4" s="26" t="s">
        <v>45</v>
      </c>
    </row>
    <row r="5" spans="1:33" customFormat="1" ht="14.5" customHeight="1">
      <c r="A5" s="50" t="s">
        <v>80</v>
      </c>
      <c r="B5" s="52" t="str">
        <f>VLOOKUP(A5,Data!A:C,3,0)</f>
        <v>Desert Rock</v>
      </c>
      <c r="C5" s="52">
        <f>VLOOKUP(A5,Data!A:B,2,0)</f>
        <v>1</v>
      </c>
      <c r="D5" s="54">
        <f>VLOOKUP(A5,Data!A:D,4,0)</f>
        <v>6</v>
      </c>
      <c r="E5" s="34" t="s">
        <v>78</v>
      </c>
      <c r="F5" s="21" t="s">
        <v>46</v>
      </c>
      <c r="G5" s="22" t="s">
        <v>71</v>
      </c>
      <c r="H5" s="22" t="s">
        <v>45</v>
      </c>
      <c r="I5" s="21" t="s">
        <v>46</v>
      </c>
      <c r="J5" s="22" t="s">
        <v>71</v>
      </c>
      <c r="K5" s="21" t="s">
        <v>72</v>
      </c>
      <c r="L5" s="21" t="s">
        <v>46</v>
      </c>
      <c r="M5" s="22" t="s">
        <v>71</v>
      </c>
      <c r="N5" s="21" t="s">
        <v>72</v>
      </c>
      <c r="O5" s="22" t="s">
        <v>71</v>
      </c>
      <c r="P5" s="21" t="s">
        <v>46</v>
      </c>
      <c r="Q5" s="21" t="s">
        <v>72</v>
      </c>
      <c r="R5" s="21" t="s">
        <v>46</v>
      </c>
      <c r="S5" s="22" t="s">
        <v>71</v>
      </c>
      <c r="T5" s="21" t="s">
        <v>72</v>
      </c>
      <c r="U5" s="21" t="s">
        <v>46</v>
      </c>
      <c r="V5" s="22" t="s">
        <v>71</v>
      </c>
      <c r="W5" s="21" t="s">
        <v>72</v>
      </c>
      <c r="X5" s="21" t="s">
        <v>46</v>
      </c>
      <c r="Y5" s="22" t="s">
        <v>71</v>
      </c>
      <c r="Z5" s="21" t="s">
        <v>72</v>
      </c>
      <c r="AA5" s="21" t="s">
        <v>46</v>
      </c>
      <c r="AB5" s="22" t="s">
        <v>71</v>
      </c>
      <c r="AC5" s="21" t="s">
        <v>72</v>
      </c>
      <c r="AD5" s="21" t="s">
        <v>46</v>
      </c>
      <c r="AE5" s="22" t="s">
        <v>71</v>
      </c>
      <c r="AF5" s="21" t="s">
        <v>72</v>
      </c>
      <c r="AG5" s="22" t="s">
        <v>71</v>
      </c>
    </row>
    <row r="6" spans="1:33" customFormat="1" ht="14.5" customHeight="1">
      <c r="A6" s="51"/>
      <c r="B6" s="53"/>
      <c r="C6" s="53"/>
      <c r="D6" s="55"/>
      <c r="E6" s="35" t="s">
        <v>79</v>
      </c>
      <c r="F6" s="26" t="s">
        <v>71</v>
      </c>
      <c r="G6" s="27" t="s">
        <v>72</v>
      </c>
      <c r="H6" s="26" t="s">
        <v>71</v>
      </c>
      <c r="I6" s="27" t="s">
        <v>46</v>
      </c>
      <c r="J6" s="26" t="s">
        <v>45</v>
      </c>
      <c r="K6" s="27" t="s">
        <v>46</v>
      </c>
      <c r="L6" s="26" t="s">
        <v>71</v>
      </c>
      <c r="M6" s="26" t="s">
        <v>45</v>
      </c>
      <c r="N6" s="27" t="s">
        <v>46</v>
      </c>
      <c r="O6" s="26" t="s">
        <v>71</v>
      </c>
      <c r="P6" s="26" t="s">
        <v>45</v>
      </c>
      <c r="Q6" s="27" t="s">
        <v>46</v>
      </c>
      <c r="R6" s="26" t="s">
        <v>71</v>
      </c>
      <c r="S6" s="26" t="s">
        <v>45</v>
      </c>
      <c r="T6" s="27" t="s">
        <v>46</v>
      </c>
      <c r="U6" s="26" t="s">
        <v>71</v>
      </c>
      <c r="V6" s="26" t="s">
        <v>45</v>
      </c>
      <c r="W6" s="27" t="s">
        <v>46</v>
      </c>
      <c r="X6" s="26" t="s">
        <v>71</v>
      </c>
      <c r="Y6" s="26" t="s">
        <v>45</v>
      </c>
      <c r="Z6" s="27" t="s">
        <v>46</v>
      </c>
      <c r="AA6" s="26" t="s">
        <v>71</v>
      </c>
      <c r="AB6" s="26" t="s">
        <v>45</v>
      </c>
      <c r="AC6" s="27" t="s">
        <v>46</v>
      </c>
      <c r="AD6" s="26" t="s">
        <v>71</v>
      </c>
      <c r="AE6" s="27" t="s">
        <v>72</v>
      </c>
      <c r="AF6" s="31" t="s">
        <v>71</v>
      </c>
      <c r="AG6" s="27" t="s">
        <v>46</v>
      </c>
    </row>
    <row r="7" spans="1:33" customFormat="1" ht="14.5" customHeight="1">
      <c r="A7" s="50" t="s">
        <v>81</v>
      </c>
      <c r="B7" s="52" t="str">
        <f>VLOOKUP(A7,Data!A:C,3,0)</f>
        <v>Desert Rock</v>
      </c>
      <c r="C7" s="52">
        <f>VLOOKUP(A7,Data!A:B,2,0)</f>
        <v>0</v>
      </c>
      <c r="D7" s="54">
        <f>VLOOKUP(A7,Data!A:D,4,0)</f>
        <v>6</v>
      </c>
      <c r="E7" s="34" t="s">
        <v>78</v>
      </c>
      <c r="F7" s="21" t="s">
        <v>72</v>
      </c>
      <c r="G7" s="22" t="s">
        <v>71</v>
      </c>
      <c r="H7" s="21" t="s">
        <v>46</v>
      </c>
      <c r="I7" s="20" t="s">
        <v>45</v>
      </c>
      <c r="J7" s="21" t="s">
        <v>46</v>
      </c>
      <c r="K7" s="22" t="s">
        <v>71</v>
      </c>
      <c r="L7" s="21" t="s">
        <v>72</v>
      </c>
      <c r="M7" s="22" t="s">
        <v>71</v>
      </c>
      <c r="N7" s="21" t="s">
        <v>46</v>
      </c>
      <c r="O7" s="20" t="s">
        <v>45</v>
      </c>
      <c r="P7" s="21" t="s">
        <v>46</v>
      </c>
      <c r="Q7" s="22" t="s">
        <v>71</v>
      </c>
      <c r="R7" s="21" t="s">
        <v>72</v>
      </c>
      <c r="S7" s="22" t="s">
        <v>71</v>
      </c>
      <c r="T7" s="21" t="s">
        <v>46</v>
      </c>
      <c r="U7" s="20" t="s">
        <v>45</v>
      </c>
      <c r="V7" s="21" t="s">
        <v>46</v>
      </c>
      <c r="W7" s="22" t="s">
        <v>71</v>
      </c>
      <c r="X7" s="21" t="s">
        <v>72</v>
      </c>
      <c r="Y7" s="22" t="s">
        <v>71</v>
      </c>
      <c r="Z7" s="21" t="s">
        <v>46</v>
      </c>
      <c r="AA7" s="20" t="s">
        <v>45</v>
      </c>
      <c r="AB7" s="21" t="s">
        <v>46</v>
      </c>
      <c r="AC7" s="22" t="s">
        <v>71</v>
      </c>
      <c r="AD7" s="21" t="s">
        <v>72</v>
      </c>
      <c r="AE7" s="22" t="s">
        <v>71</v>
      </c>
      <c r="AF7" s="21" t="s">
        <v>46</v>
      </c>
      <c r="AG7" s="22" t="s">
        <v>45</v>
      </c>
    </row>
    <row r="8" spans="1:33" customFormat="1" ht="14.5" customHeight="1">
      <c r="A8" s="51"/>
      <c r="B8" s="53"/>
      <c r="C8" s="53"/>
      <c r="D8" s="55"/>
      <c r="E8" s="35" t="s">
        <v>79</v>
      </c>
      <c r="F8" s="26" t="s">
        <v>71</v>
      </c>
      <c r="G8" s="27" t="s">
        <v>46</v>
      </c>
      <c r="H8" s="26" t="s">
        <v>45</v>
      </c>
      <c r="I8" s="25" t="s">
        <v>46</v>
      </c>
      <c r="J8" s="26" t="s">
        <v>71</v>
      </c>
      <c r="K8" s="27" t="s">
        <v>72</v>
      </c>
      <c r="L8" s="26" t="s">
        <v>71</v>
      </c>
      <c r="M8" s="27" t="s">
        <v>46</v>
      </c>
      <c r="N8" s="26" t="s">
        <v>45</v>
      </c>
      <c r="O8" s="25" t="s">
        <v>46</v>
      </c>
      <c r="P8" s="26" t="s">
        <v>71</v>
      </c>
      <c r="Q8" s="27" t="s">
        <v>72</v>
      </c>
      <c r="R8" s="26" t="s">
        <v>71</v>
      </c>
      <c r="S8" s="27" t="s">
        <v>46</v>
      </c>
      <c r="T8" s="26" t="s">
        <v>45</v>
      </c>
      <c r="U8" s="25" t="s">
        <v>46</v>
      </c>
      <c r="V8" s="26" t="s">
        <v>71</v>
      </c>
      <c r="W8" s="27" t="s">
        <v>72</v>
      </c>
      <c r="X8" s="26" t="s">
        <v>71</v>
      </c>
      <c r="Y8" s="27" t="s">
        <v>46</v>
      </c>
      <c r="Z8" s="26" t="s">
        <v>45</v>
      </c>
      <c r="AA8" s="25" t="s">
        <v>46</v>
      </c>
      <c r="AB8" s="26" t="s">
        <v>71</v>
      </c>
      <c r="AC8" s="27" t="s">
        <v>72</v>
      </c>
      <c r="AD8" s="26" t="s">
        <v>71</v>
      </c>
      <c r="AE8" s="27" t="s">
        <v>46</v>
      </c>
      <c r="AF8" s="26" t="s">
        <v>45</v>
      </c>
      <c r="AG8" s="27" t="s">
        <v>46</v>
      </c>
    </row>
    <row r="9" spans="1:33" customFormat="1" ht="14.5" customHeight="1">
      <c r="A9" s="50" t="s">
        <v>67</v>
      </c>
      <c r="B9" s="52" t="str">
        <f>VLOOKUP(A9,Data!A:C,3,0)</f>
        <v>Desert Rock</v>
      </c>
      <c r="C9" s="52">
        <f>VLOOKUP(A9,Data!A:B,2,0)</f>
        <v>0</v>
      </c>
      <c r="D9" s="54">
        <f>VLOOKUP(A9,Data!A:D,4,0)</f>
        <v>6</v>
      </c>
      <c r="E9" s="34" t="s">
        <v>89</v>
      </c>
      <c r="F9" s="24" t="s">
        <v>45</v>
      </c>
      <c r="G9" s="24" t="s">
        <v>45</v>
      </c>
      <c r="H9" s="24" t="s">
        <v>45</v>
      </c>
      <c r="I9" s="24" t="s">
        <v>45</v>
      </c>
      <c r="J9" s="24" t="s">
        <v>45</v>
      </c>
      <c r="K9" s="24" t="s">
        <v>45</v>
      </c>
      <c r="L9" s="24" t="s">
        <v>45</v>
      </c>
      <c r="M9" s="24" t="s">
        <v>45</v>
      </c>
      <c r="N9" s="24" t="s">
        <v>45</v>
      </c>
      <c r="O9" s="24" t="s">
        <v>45</v>
      </c>
      <c r="P9" s="24" t="s">
        <v>45</v>
      </c>
      <c r="Q9" s="24" t="s">
        <v>45</v>
      </c>
      <c r="R9" s="24" t="s">
        <v>45</v>
      </c>
      <c r="S9" s="24" t="s">
        <v>45</v>
      </c>
      <c r="T9" s="24" t="s">
        <v>45</v>
      </c>
      <c r="U9" s="24" t="s">
        <v>45</v>
      </c>
      <c r="V9" s="24" t="s">
        <v>45</v>
      </c>
      <c r="W9" s="24" t="s">
        <v>45</v>
      </c>
      <c r="X9" s="24" t="s">
        <v>45</v>
      </c>
      <c r="Y9" s="24" t="s">
        <v>45</v>
      </c>
      <c r="Z9" s="24" t="s">
        <v>45</v>
      </c>
      <c r="AA9" s="24" t="s">
        <v>45</v>
      </c>
      <c r="AB9" s="24" t="s">
        <v>45</v>
      </c>
      <c r="AC9" s="24" t="s">
        <v>45</v>
      </c>
      <c r="AD9" s="24" t="s">
        <v>45</v>
      </c>
      <c r="AE9" s="24" t="s">
        <v>45</v>
      </c>
      <c r="AF9" s="24" t="s">
        <v>45</v>
      </c>
      <c r="AG9" s="24" t="s">
        <v>45</v>
      </c>
    </row>
    <row r="10" spans="1:33" customFormat="1" ht="14.5" customHeight="1">
      <c r="A10" s="56"/>
      <c r="B10" s="57"/>
      <c r="C10" s="57"/>
      <c r="D10" s="70"/>
      <c r="E10" s="36" t="s">
        <v>90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45</v>
      </c>
      <c r="K10" s="24" t="s">
        <v>45</v>
      </c>
      <c r="L10" s="24" t="s">
        <v>45</v>
      </c>
      <c r="M10" s="24" t="s">
        <v>45</v>
      </c>
      <c r="N10" s="24" t="s">
        <v>45</v>
      </c>
      <c r="O10" s="24" t="s">
        <v>45</v>
      </c>
      <c r="P10" s="24" t="s">
        <v>45</v>
      </c>
      <c r="Q10" s="24" t="s">
        <v>45</v>
      </c>
      <c r="R10" s="24" t="s">
        <v>45</v>
      </c>
      <c r="S10" s="24" t="s">
        <v>45</v>
      </c>
      <c r="T10" s="24" t="s">
        <v>45</v>
      </c>
      <c r="U10" s="24" t="s">
        <v>45</v>
      </c>
      <c r="V10" s="24" t="s">
        <v>45</v>
      </c>
      <c r="W10" s="24" t="s">
        <v>45</v>
      </c>
      <c r="X10" s="24" t="s">
        <v>45</v>
      </c>
      <c r="Y10" s="24" t="s">
        <v>45</v>
      </c>
      <c r="Z10" s="24" t="s">
        <v>45</v>
      </c>
      <c r="AA10" s="24" t="s">
        <v>45</v>
      </c>
      <c r="AB10" s="24" t="s">
        <v>45</v>
      </c>
      <c r="AC10" s="24" t="s">
        <v>45</v>
      </c>
      <c r="AD10" s="24" t="s">
        <v>45</v>
      </c>
      <c r="AE10" s="24" t="s">
        <v>45</v>
      </c>
      <c r="AF10" s="24" t="s">
        <v>45</v>
      </c>
      <c r="AG10" s="24" t="s">
        <v>45</v>
      </c>
    </row>
    <row r="11" spans="1:33" customFormat="1" ht="14.5" customHeight="1">
      <c r="A11" s="56"/>
      <c r="B11" s="57"/>
      <c r="C11" s="57"/>
      <c r="D11" s="70"/>
      <c r="E11" s="37" t="s">
        <v>75</v>
      </c>
      <c r="F11" s="24" t="s">
        <v>45</v>
      </c>
      <c r="G11" s="24" t="s">
        <v>45</v>
      </c>
      <c r="H11" s="24" t="s">
        <v>45</v>
      </c>
      <c r="I11" s="24" t="s">
        <v>45</v>
      </c>
      <c r="J11" s="24" t="s">
        <v>45</v>
      </c>
      <c r="K11" s="24" t="s">
        <v>45</v>
      </c>
      <c r="L11" s="24" t="s">
        <v>45</v>
      </c>
      <c r="M11" s="24" t="s">
        <v>45</v>
      </c>
      <c r="N11" s="24" t="s">
        <v>45</v>
      </c>
      <c r="O11" s="24" t="s">
        <v>45</v>
      </c>
      <c r="P11" s="24" t="s">
        <v>45</v>
      </c>
      <c r="Q11" s="24" t="s">
        <v>45</v>
      </c>
      <c r="R11" s="24" t="s">
        <v>45</v>
      </c>
      <c r="S11" s="24" t="s">
        <v>45</v>
      </c>
      <c r="T11" s="24" t="s">
        <v>45</v>
      </c>
      <c r="U11" s="24" t="s">
        <v>45</v>
      </c>
      <c r="V11" s="24" t="s">
        <v>45</v>
      </c>
      <c r="W11" s="24" t="s">
        <v>45</v>
      </c>
      <c r="X11" s="24" t="s">
        <v>45</v>
      </c>
      <c r="Y11" s="24" t="s">
        <v>45</v>
      </c>
      <c r="Z11" s="24" t="s">
        <v>45</v>
      </c>
      <c r="AA11" s="24" t="s">
        <v>45</v>
      </c>
      <c r="AB11" s="24" t="s">
        <v>45</v>
      </c>
      <c r="AC11" s="24" t="s">
        <v>45</v>
      </c>
      <c r="AD11" s="24" t="s">
        <v>45</v>
      </c>
      <c r="AE11" s="24" t="s">
        <v>45</v>
      </c>
      <c r="AF11" s="24" t="s">
        <v>45</v>
      </c>
      <c r="AG11" s="24" t="s">
        <v>45</v>
      </c>
    </row>
    <row r="12" spans="1:33" customFormat="1" ht="15" customHeight="1">
      <c r="A12" s="51"/>
      <c r="B12" s="53"/>
      <c r="C12" s="53"/>
      <c r="D12" s="55"/>
      <c r="E12" s="35" t="s">
        <v>76</v>
      </c>
      <c r="F12" s="24" t="s">
        <v>45</v>
      </c>
      <c r="G12" s="24" t="s">
        <v>45</v>
      </c>
      <c r="H12" s="24" t="s">
        <v>45</v>
      </c>
      <c r="I12" s="24" t="s">
        <v>45</v>
      </c>
      <c r="J12" s="24" t="s">
        <v>45</v>
      </c>
      <c r="K12" s="24" t="s">
        <v>45</v>
      </c>
      <c r="L12" s="24" t="s">
        <v>45</v>
      </c>
      <c r="M12" s="24" t="s">
        <v>45</v>
      </c>
      <c r="N12" s="24" t="s">
        <v>45</v>
      </c>
      <c r="O12" s="24" t="s">
        <v>45</v>
      </c>
      <c r="P12" s="24" t="s">
        <v>45</v>
      </c>
      <c r="Q12" s="24" t="s">
        <v>45</v>
      </c>
      <c r="R12" s="24" t="s">
        <v>45</v>
      </c>
      <c r="S12" s="24" t="s">
        <v>45</v>
      </c>
      <c r="T12" s="24" t="s">
        <v>45</v>
      </c>
      <c r="U12" s="24" t="s">
        <v>45</v>
      </c>
      <c r="V12" s="24" t="s">
        <v>45</v>
      </c>
      <c r="W12" s="24" t="s">
        <v>45</v>
      </c>
      <c r="X12" s="24" t="s">
        <v>45</v>
      </c>
      <c r="Y12" s="24" t="s">
        <v>45</v>
      </c>
      <c r="Z12" s="24" t="s">
        <v>45</v>
      </c>
      <c r="AA12" s="24" t="s">
        <v>45</v>
      </c>
      <c r="AB12" s="24" t="s">
        <v>45</v>
      </c>
      <c r="AC12" s="24" t="s">
        <v>45</v>
      </c>
      <c r="AD12" s="24" t="s">
        <v>45</v>
      </c>
      <c r="AE12" s="24" t="s">
        <v>45</v>
      </c>
      <c r="AF12" s="24" t="s">
        <v>45</v>
      </c>
      <c r="AG12" s="24" t="s">
        <v>45</v>
      </c>
    </row>
    <row r="13" spans="1:33" ht="14.5" customHeight="1">
      <c r="A13" s="50" t="s">
        <v>83</v>
      </c>
      <c r="B13" s="52" t="str">
        <f>VLOOKUP(A13,Data!A:C,3,0)</f>
        <v>Desert Rock</v>
      </c>
      <c r="C13" s="52">
        <f>VLOOKUP(A13,Data!A:B,2,0)</f>
        <v>1</v>
      </c>
      <c r="D13" s="54">
        <f>VLOOKUP(A13,Data!A:D,4,0)</f>
        <v>6</v>
      </c>
      <c r="E13" s="34" t="s">
        <v>91</v>
      </c>
      <c r="F13" s="24" t="s">
        <v>45</v>
      </c>
      <c r="G13" s="24" t="s">
        <v>45</v>
      </c>
      <c r="H13" s="24" t="s">
        <v>45</v>
      </c>
      <c r="I13" s="24" t="s">
        <v>45</v>
      </c>
      <c r="J13" s="24" t="s">
        <v>45</v>
      </c>
      <c r="K13" s="24" t="s">
        <v>45</v>
      </c>
      <c r="L13" s="24" t="s">
        <v>45</v>
      </c>
      <c r="M13" s="24" t="s">
        <v>45</v>
      </c>
      <c r="N13" s="24" t="s">
        <v>45</v>
      </c>
      <c r="O13" s="24" t="s">
        <v>45</v>
      </c>
      <c r="P13" s="24" t="s">
        <v>45</v>
      </c>
      <c r="Q13" s="24" t="s">
        <v>45</v>
      </c>
      <c r="R13" s="24" t="s">
        <v>45</v>
      </c>
      <c r="S13" s="24" t="s">
        <v>45</v>
      </c>
      <c r="T13" s="24" t="s">
        <v>45</v>
      </c>
      <c r="U13" s="24" t="s">
        <v>45</v>
      </c>
      <c r="V13" s="24" t="s">
        <v>45</v>
      </c>
      <c r="W13" s="24" t="s">
        <v>45</v>
      </c>
      <c r="X13" s="24" t="s">
        <v>45</v>
      </c>
      <c r="Y13" s="24" t="s">
        <v>45</v>
      </c>
      <c r="Z13" s="24" t="s">
        <v>45</v>
      </c>
      <c r="AA13" s="24" t="s">
        <v>45</v>
      </c>
      <c r="AB13" s="24" t="s">
        <v>45</v>
      </c>
      <c r="AC13" s="24" t="s">
        <v>45</v>
      </c>
      <c r="AD13" s="24" t="s">
        <v>45</v>
      </c>
      <c r="AE13" s="24" t="s">
        <v>45</v>
      </c>
      <c r="AF13" s="24" t="s">
        <v>45</v>
      </c>
      <c r="AG13" s="24" t="s">
        <v>45</v>
      </c>
    </row>
    <row r="14" spans="1:33" ht="14.5" customHeight="1">
      <c r="A14" s="51"/>
      <c r="B14" s="53"/>
      <c r="C14" s="53"/>
      <c r="D14" s="55"/>
      <c r="E14" s="35" t="s">
        <v>92</v>
      </c>
      <c r="F14" s="24" t="s">
        <v>45</v>
      </c>
      <c r="G14" s="24" t="s">
        <v>45</v>
      </c>
      <c r="H14" s="24" t="s">
        <v>45</v>
      </c>
      <c r="I14" s="24" t="s">
        <v>45</v>
      </c>
      <c r="J14" s="24" t="s">
        <v>45</v>
      </c>
      <c r="K14" s="24" t="s">
        <v>45</v>
      </c>
      <c r="L14" s="24" t="s">
        <v>45</v>
      </c>
      <c r="M14" s="24" t="s">
        <v>45</v>
      </c>
      <c r="N14" s="24" t="s">
        <v>45</v>
      </c>
      <c r="O14" s="24" t="s">
        <v>45</v>
      </c>
      <c r="P14" s="24" t="s">
        <v>45</v>
      </c>
      <c r="Q14" s="24" t="s">
        <v>45</v>
      </c>
      <c r="R14" s="24" t="s">
        <v>45</v>
      </c>
      <c r="S14" s="24" t="s">
        <v>45</v>
      </c>
      <c r="T14" s="24" t="s">
        <v>45</v>
      </c>
      <c r="U14" s="24" t="s">
        <v>45</v>
      </c>
      <c r="V14" s="24" t="s">
        <v>45</v>
      </c>
      <c r="W14" s="24" t="s">
        <v>45</v>
      </c>
      <c r="X14" s="24" t="s">
        <v>45</v>
      </c>
      <c r="Y14" s="24" t="s">
        <v>45</v>
      </c>
      <c r="Z14" s="24" t="s">
        <v>45</v>
      </c>
      <c r="AA14" s="24" t="s">
        <v>45</v>
      </c>
      <c r="AB14" s="24" t="s">
        <v>45</v>
      </c>
      <c r="AC14" s="24" t="s">
        <v>45</v>
      </c>
      <c r="AD14" s="24" t="s">
        <v>45</v>
      </c>
      <c r="AE14" s="24" t="s">
        <v>45</v>
      </c>
      <c r="AF14" s="24" t="s">
        <v>45</v>
      </c>
      <c r="AG14" s="24" t="s">
        <v>45</v>
      </c>
    </row>
    <row r="15" spans="1:33" ht="14.5" customHeight="1">
      <c r="A15" s="43" t="s">
        <v>85</v>
      </c>
      <c r="B15" s="42" t="str">
        <f>VLOOKUP(A15,Data!A:C,3,0)</f>
        <v>Desert Rock</v>
      </c>
      <c r="C15" s="42">
        <f>VLOOKUP(A15,Data!A:B,2,0)</f>
        <v>1</v>
      </c>
      <c r="D15" s="44">
        <f>VLOOKUP(A15,Data!A:D,4,0)</f>
        <v>6</v>
      </c>
      <c r="E15" s="34" t="s">
        <v>91</v>
      </c>
      <c r="F15" s="24" t="s">
        <v>45</v>
      </c>
      <c r="G15" s="24" t="s">
        <v>45</v>
      </c>
      <c r="H15" s="24" t="s">
        <v>45</v>
      </c>
      <c r="I15" s="24" t="s">
        <v>45</v>
      </c>
      <c r="J15" s="24" t="s">
        <v>45</v>
      </c>
      <c r="K15" s="24" t="s">
        <v>45</v>
      </c>
      <c r="L15" s="24" t="s">
        <v>45</v>
      </c>
      <c r="M15" s="24" t="s">
        <v>45</v>
      </c>
      <c r="N15" s="24" t="s">
        <v>45</v>
      </c>
      <c r="O15" s="24" t="s">
        <v>45</v>
      </c>
      <c r="P15" s="24" t="s">
        <v>45</v>
      </c>
      <c r="Q15" s="24" t="s">
        <v>45</v>
      </c>
      <c r="R15" s="24" t="s">
        <v>45</v>
      </c>
      <c r="S15" s="24" t="s">
        <v>45</v>
      </c>
      <c r="T15" s="24" t="s">
        <v>45</v>
      </c>
      <c r="U15" s="24" t="s">
        <v>45</v>
      </c>
      <c r="V15" s="24" t="s">
        <v>45</v>
      </c>
      <c r="W15" s="24" t="s">
        <v>45</v>
      </c>
      <c r="X15" s="24" t="s">
        <v>45</v>
      </c>
      <c r="Y15" s="24" t="s">
        <v>45</v>
      </c>
      <c r="Z15" s="24" t="s">
        <v>45</v>
      </c>
      <c r="AA15" s="24" t="s">
        <v>45</v>
      </c>
      <c r="AB15" s="24" t="s">
        <v>45</v>
      </c>
      <c r="AC15" s="24" t="s">
        <v>45</v>
      </c>
      <c r="AD15" s="24" t="s">
        <v>45</v>
      </c>
      <c r="AE15" s="24" t="s">
        <v>45</v>
      </c>
      <c r="AF15" s="24" t="s">
        <v>45</v>
      </c>
      <c r="AG15" s="24" t="s">
        <v>45</v>
      </c>
    </row>
    <row r="16" spans="1:33" ht="14.5" customHeight="1">
      <c r="A16" s="43" t="s">
        <v>63</v>
      </c>
      <c r="B16" s="42" t="str">
        <f>VLOOKUP(A16,Data!A:C,3,0)</f>
        <v>Desert Rock</v>
      </c>
      <c r="C16" s="42">
        <f>VLOOKUP(A16,Data!A:B,2,0)</f>
        <v>1</v>
      </c>
      <c r="D16" s="44">
        <f>VLOOKUP(A16,Data!A:D,4,0)</f>
        <v>6</v>
      </c>
      <c r="E16" s="34" t="s">
        <v>93</v>
      </c>
      <c r="F16" s="24" t="s">
        <v>45</v>
      </c>
      <c r="G16" s="24" t="s">
        <v>45</v>
      </c>
      <c r="H16" s="24" t="s">
        <v>45</v>
      </c>
      <c r="I16" s="24" t="s">
        <v>45</v>
      </c>
      <c r="J16" s="24" t="s">
        <v>45</v>
      </c>
      <c r="K16" s="24" t="s">
        <v>45</v>
      </c>
      <c r="L16" s="24" t="s">
        <v>45</v>
      </c>
      <c r="M16" s="24" t="s">
        <v>45</v>
      </c>
      <c r="N16" s="24" t="s">
        <v>45</v>
      </c>
      <c r="O16" s="24" t="s">
        <v>45</v>
      </c>
      <c r="P16" s="24" t="s">
        <v>45</v>
      </c>
      <c r="Q16" s="24" t="s">
        <v>45</v>
      </c>
      <c r="R16" s="24" t="s">
        <v>45</v>
      </c>
      <c r="S16" s="24" t="s">
        <v>45</v>
      </c>
      <c r="T16" s="24" t="s">
        <v>45</v>
      </c>
      <c r="U16" s="24" t="s">
        <v>45</v>
      </c>
      <c r="V16" s="24" t="s">
        <v>45</v>
      </c>
      <c r="W16" s="24" t="s">
        <v>45</v>
      </c>
      <c r="X16" s="24" t="s">
        <v>45</v>
      </c>
      <c r="Y16" s="24" t="s">
        <v>45</v>
      </c>
      <c r="Z16" s="24" t="s">
        <v>45</v>
      </c>
      <c r="AA16" s="24" t="s">
        <v>45</v>
      </c>
      <c r="AB16" s="24" t="s">
        <v>45</v>
      </c>
      <c r="AC16" s="24" t="s">
        <v>45</v>
      </c>
      <c r="AD16" s="24" t="s">
        <v>45</v>
      </c>
      <c r="AE16" s="24" t="s">
        <v>45</v>
      </c>
      <c r="AF16" s="24" t="s">
        <v>45</v>
      </c>
      <c r="AG16" s="24" t="s">
        <v>45</v>
      </c>
    </row>
    <row r="17" spans="1:33" ht="14.5" customHeight="1">
      <c r="A17" s="50" t="s">
        <v>88</v>
      </c>
      <c r="B17" s="52" t="str">
        <f>VLOOKUP(A17,Data!A:C,3,0)</f>
        <v>Desert Rock</v>
      </c>
      <c r="C17" s="52">
        <f>VLOOKUP(A17,Data!A:B,2,0)</f>
        <v>1</v>
      </c>
      <c r="D17" s="54">
        <f>VLOOKUP(A17,Data!A:D,4,0)</f>
        <v>6</v>
      </c>
      <c r="E17" s="34" t="s">
        <v>94</v>
      </c>
      <c r="F17" s="24" t="s">
        <v>45</v>
      </c>
      <c r="G17" s="24" t="s">
        <v>45</v>
      </c>
      <c r="H17" s="24" t="s">
        <v>45</v>
      </c>
      <c r="I17" s="24" t="s">
        <v>45</v>
      </c>
      <c r="J17" s="24" t="s">
        <v>45</v>
      </c>
      <c r="K17" s="24" t="s">
        <v>45</v>
      </c>
      <c r="L17" s="24" t="s">
        <v>45</v>
      </c>
      <c r="M17" s="24" t="s">
        <v>45</v>
      </c>
      <c r="N17" s="24" t="s">
        <v>45</v>
      </c>
      <c r="O17" s="24" t="s">
        <v>45</v>
      </c>
      <c r="P17" s="24" t="s">
        <v>45</v>
      </c>
      <c r="Q17" s="24" t="s">
        <v>45</v>
      </c>
      <c r="R17" s="24" t="s">
        <v>45</v>
      </c>
      <c r="S17" s="24" t="s">
        <v>45</v>
      </c>
      <c r="T17" s="24" t="s">
        <v>45</v>
      </c>
      <c r="U17" s="24" t="s">
        <v>45</v>
      </c>
      <c r="V17" s="24" t="s">
        <v>45</v>
      </c>
      <c r="W17" s="24" t="s">
        <v>45</v>
      </c>
      <c r="X17" s="24" t="s">
        <v>45</v>
      </c>
      <c r="Y17" s="24" t="s">
        <v>45</v>
      </c>
      <c r="Z17" s="24" t="s">
        <v>45</v>
      </c>
      <c r="AA17" s="24" t="s">
        <v>45</v>
      </c>
      <c r="AB17" s="24" t="s">
        <v>45</v>
      </c>
      <c r="AC17" s="24" t="s">
        <v>45</v>
      </c>
      <c r="AD17" s="24" t="s">
        <v>45</v>
      </c>
      <c r="AE17" s="24" t="s">
        <v>45</v>
      </c>
      <c r="AF17" s="24" t="s">
        <v>45</v>
      </c>
      <c r="AG17" s="24" t="s">
        <v>45</v>
      </c>
    </row>
    <row r="18" spans="1:33" ht="14.5" customHeight="1">
      <c r="A18" s="51"/>
      <c r="B18" s="53"/>
      <c r="C18" s="53"/>
      <c r="D18" s="55"/>
      <c r="E18" s="35" t="s">
        <v>95</v>
      </c>
      <c r="F18" s="24" t="s">
        <v>45</v>
      </c>
      <c r="G18" s="24" t="s">
        <v>45</v>
      </c>
      <c r="H18" s="24" t="s">
        <v>45</v>
      </c>
      <c r="I18" s="24" t="s">
        <v>45</v>
      </c>
      <c r="J18" s="24" t="s">
        <v>45</v>
      </c>
      <c r="K18" s="24" t="s">
        <v>45</v>
      </c>
      <c r="L18" s="24" t="s">
        <v>45</v>
      </c>
      <c r="M18" s="24" t="s">
        <v>45</v>
      </c>
      <c r="N18" s="24" t="s">
        <v>45</v>
      </c>
      <c r="O18" s="24" t="s">
        <v>45</v>
      </c>
      <c r="P18" s="24" t="s">
        <v>45</v>
      </c>
      <c r="Q18" s="24" t="s">
        <v>45</v>
      </c>
      <c r="R18" s="24" t="s">
        <v>45</v>
      </c>
      <c r="S18" s="24" t="s">
        <v>45</v>
      </c>
      <c r="T18" s="24" t="s">
        <v>45</v>
      </c>
      <c r="U18" s="24" t="s">
        <v>45</v>
      </c>
      <c r="V18" s="24" t="s">
        <v>45</v>
      </c>
      <c r="W18" s="24" t="s">
        <v>45</v>
      </c>
      <c r="X18" s="24" t="s">
        <v>45</v>
      </c>
      <c r="Y18" s="24" t="s">
        <v>45</v>
      </c>
      <c r="Z18" s="24" t="s">
        <v>45</v>
      </c>
      <c r="AA18" s="24" t="s">
        <v>45</v>
      </c>
      <c r="AB18" s="24" t="s">
        <v>45</v>
      </c>
      <c r="AC18" s="24" t="s">
        <v>45</v>
      </c>
      <c r="AD18" s="24" t="s">
        <v>45</v>
      </c>
      <c r="AE18" s="24" t="s">
        <v>45</v>
      </c>
      <c r="AF18" s="24" t="s">
        <v>45</v>
      </c>
      <c r="AG18" s="24" t="s">
        <v>45</v>
      </c>
    </row>
    <row r="19" spans="1:33" customFormat="1">
      <c r="A19" s="38" t="s">
        <v>116</v>
      </c>
      <c r="B19" s="52" t="str">
        <f>VLOOKUP(A19,Data!A:C,3,0)</f>
        <v>Desert Rock</v>
      </c>
      <c r="C19" s="38">
        <f>VLOOKUP(A19,Data!A:B,2,0)</f>
        <v>0</v>
      </c>
      <c r="D19" s="39">
        <f>VLOOKUP(A19,Data!A:D,4,0)</f>
        <v>10</v>
      </c>
      <c r="E19" s="40" t="s">
        <v>42</v>
      </c>
      <c r="F19" s="13" t="s">
        <v>59</v>
      </c>
      <c r="G19" s="13" t="s">
        <v>59</v>
      </c>
      <c r="H19" s="13" t="s">
        <v>59</v>
      </c>
      <c r="I19" s="13" t="s">
        <v>59</v>
      </c>
      <c r="J19" s="13" t="s">
        <v>59</v>
      </c>
      <c r="K19" s="13" t="s">
        <v>59</v>
      </c>
      <c r="L19" s="13" t="s">
        <v>59</v>
      </c>
      <c r="M19" s="13" t="s">
        <v>59</v>
      </c>
      <c r="N19" s="13" t="s">
        <v>59</v>
      </c>
      <c r="O19" s="13" t="s">
        <v>59</v>
      </c>
      <c r="P19" s="13" t="s">
        <v>59</v>
      </c>
      <c r="Q19" s="13" t="s">
        <v>59</v>
      </c>
      <c r="R19" s="13" t="s">
        <v>59</v>
      </c>
      <c r="S19" s="13" t="s">
        <v>59</v>
      </c>
      <c r="T19" s="13" t="s">
        <v>59</v>
      </c>
      <c r="U19" s="13" t="s">
        <v>59</v>
      </c>
      <c r="V19" s="13" t="s">
        <v>59</v>
      </c>
      <c r="W19" s="13" t="s">
        <v>59</v>
      </c>
      <c r="X19" s="13" t="s">
        <v>59</v>
      </c>
      <c r="Y19" s="13" t="s">
        <v>59</v>
      </c>
      <c r="Z19" s="13" t="s">
        <v>59</v>
      </c>
      <c r="AA19" s="13" t="s">
        <v>59</v>
      </c>
      <c r="AB19" s="13" t="s">
        <v>59</v>
      </c>
      <c r="AC19" s="13" t="s">
        <v>59</v>
      </c>
      <c r="AD19" s="13" t="s">
        <v>59</v>
      </c>
      <c r="AE19" s="13" t="s">
        <v>59</v>
      </c>
      <c r="AF19" s="13" t="s">
        <v>59</v>
      </c>
      <c r="AG19" s="13" t="s">
        <v>59</v>
      </c>
    </row>
    <row r="20" spans="1:33" customFormat="1" ht="16" thickBot="1">
      <c r="A20" s="41" t="s">
        <v>117</v>
      </c>
      <c r="B20" s="53"/>
      <c r="C20" s="41">
        <f>VLOOKUP(A20,Data!A:B,2,0)</f>
        <v>0</v>
      </c>
      <c r="D20" s="39">
        <f>VLOOKUP(A20,Data!A:D,4,0)</f>
        <v>10</v>
      </c>
      <c r="E20" s="40" t="s">
        <v>42</v>
      </c>
      <c r="F20" s="13" t="s">
        <v>59</v>
      </c>
      <c r="G20" s="13" t="s">
        <v>59</v>
      </c>
      <c r="H20" s="13" t="s">
        <v>59</v>
      </c>
      <c r="I20" s="13" t="s">
        <v>59</v>
      </c>
      <c r="J20" s="13" t="s">
        <v>59</v>
      </c>
      <c r="K20" s="13" t="s">
        <v>59</v>
      </c>
      <c r="L20" s="13" t="s">
        <v>59</v>
      </c>
      <c r="M20" s="13" t="s">
        <v>59</v>
      </c>
      <c r="N20" s="13" t="s">
        <v>59</v>
      </c>
      <c r="O20" s="13" t="s">
        <v>59</v>
      </c>
      <c r="P20" s="13" t="s">
        <v>59</v>
      </c>
      <c r="Q20" s="13" t="s">
        <v>59</v>
      </c>
      <c r="R20" s="13" t="s">
        <v>59</v>
      </c>
      <c r="S20" s="13" t="s">
        <v>59</v>
      </c>
      <c r="T20" s="13" t="s">
        <v>59</v>
      </c>
      <c r="U20" s="13" t="s">
        <v>59</v>
      </c>
      <c r="V20" s="13" t="s">
        <v>59</v>
      </c>
      <c r="W20" s="13" t="s">
        <v>59</v>
      </c>
      <c r="X20" s="13" t="s">
        <v>59</v>
      </c>
      <c r="Y20" s="13" t="s">
        <v>59</v>
      </c>
      <c r="Z20" s="13" t="s">
        <v>59</v>
      </c>
      <c r="AA20" s="13" t="s">
        <v>59</v>
      </c>
      <c r="AB20" s="13" t="s">
        <v>59</v>
      </c>
      <c r="AC20" s="13" t="s">
        <v>59</v>
      </c>
      <c r="AD20" s="13" t="s">
        <v>59</v>
      </c>
      <c r="AE20" s="13" t="s">
        <v>59</v>
      </c>
      <c r="AF20" s="13" t="s">
        <v>59</v>
      </c>
      <c r="AG20" s="13" t="s">
        <v>59</v>
      </c>
    </row>
    <row r="21" spans="1:33" customFormat="1" ht="16" thickBot="1">
      <c r="A21" s="14" t="s">
        <v>60</v>
      </c>
      <c r="B21" s="41" t="str">
        <f>VLOOKUP(A21,Data!A:C,3,0)</f>
        <v>Al Sokhour</v>
      </c>
      <c r="C21" s="41">
        <f>VLOOKUP(A21,Data!A:B,2,0)</f>
        <v>2</v>
      </c>
      <c r="D21" s="39">
        <f>VLOOKUP(A21,Data!A:D,4,0)</f>
        <v>4</v>
      </c>
      <c r="E21" s="40" t="s">
        <v>42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13" t="s">
        <v>59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</row>
    <row r="22" spans="1:33" ht="16" thickBot="1"/>
    <row r="23" spans="1:33">
      <c r="B23" s="7" t="s">
        <v>55</v>
      </c>
      <c r="C23" s="4">
        <v>0</v>
      </c>
      <c r="D23" s="62" t="s">
        <v>45</v>
      </c>
      <c r="E23" s="62"/>
      <c r="F23" s="63"/>
      <c r="G23" s="64" t="s">
        <v>37</v>
      </c>
      <c r="H23" s="65"/>
      <c r="I23" s="65"/>
      <c r="J23" s="65"/>
      <c r="K23" s="65"/>
    </row>
    <row r="24" spans="1:33">
      <c r="B24" s="8" t="s">
        <v>56</v>
      </c>
      <c r="C24" s="5">
        <v>1</v>
      </c>
      <c r="D24" s="66" t="s">
        <v>46</v>
      </c>
      <c r="E24" s="66"/>
      <c r="F24" s="67"/>
      <c r="G24" s="64" t="s">
        <v>38</v>
      </c>
      <c r="H24" s="65"/>
      <c r="I24" s="65"/>
      <c r="J24" s="65"/>
      <c r="K24" s="65"/>
    </row>
    <row r="25" spans="1:33" ht="16" thickBot="1">
      <c r="B25" s="9" t="s">
        <v>57</v>
      </c>
      <c r="C25" s="6">
        <v>2</v>
      </c>
      <c r="D25" s="68" t="s">
        <v>59</v>
      </c>
      <c r="E25" s="68"/>
      <c r="F25" s="69"/>
      <c r="G25" s="64" t="s">
        <v>42</v>
      </c>
      <c r="H25" s="65"/>
      <c r="I25" s="65"/>
      <c r="J25" s="65"/>
      <c r="K25" s="65"/>
      <c r="L25" s="65"/>
    </row>
  </sheetData>
  <mergeCells count="32">
    <mergeCell ref="A5:A6"/>
    <mergeCell ref="B5:B6"/>
    <mergeCell ref="C5:C6"/>
    <mergeCell ref="D5:D6"/>
    <mergeCell ref="A1:AG1"/>
    <mergeCell ref="A3:A4"/>
    <mergeCell ref="B3:B4"/>
    <mergeCell ref="C3:C4"/>
    <mergeCell ref="D3:D4"/>
    <mergeCell ref="A7:A8"/>
    <mergeCell ref="B7:B8"/>
    <mergeCell ref="C7:C8"/>
    <mergeCell ref="D7:D8"/>
    <mergeCell ref="A9:A12"/>
    <mergeCell ref="B9:B12"/>
    <mergeCell ref="C9:C12"/>
    <mergeCell ref="D9:D12"/>
    <mergeCell ref="D25:F25"/>
    <mergeCell ref="G25:L25"/>
    <mergeCell ref="A13:A14"/>
    <mergeCell ref="B13:B14"/>
    <mergeCell ref="C13:C14"/>
    <mergeCell ref="D13:D14"/>
    <mergeCell ref="A17:A18"/>
    <mergeCell ref="B17:B18"/>
    <mergeCell ref="C17:C18"/>
    <mergeCell ref="D17:D18"/>
    <mergeCell ref="B19:B20"/>
    <mergeCell ref="D23:F23"/>
    <mergeCell ref="G23:K23"/>
    <mergeCell ref="D24:F24"/>
    <mergeCell ref="G24:K24"/>
  </mergeCells>
  <conditionalFormatting sqref="B23:B24">
    <cfRule type="iconSet" priority="33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31">
      <iconSet showValue="0" reverse="1">
        <cfvo type="percent" val="0"/>
        <cfvo type="percent" val="1"/>
        <cfvo type="num" val="2"/>
      </iconSet>
    </cfRule>
  </conditionalFormatting>
  <conditionalFormatting sqref="C7 C3 C5">
    <cfRule type="iconSet" priority="9">
      <iconSet showValue="0" reverse="1">
        <cfvo type="percent" val="0"/>
        <cfvo type="percent" val="1"/>
        <cfvo type="num" val="2"/>
      </iconSet>
    </cfRule>
  </conditionalFormatting>
  <conditionalFormatting sqref="C9">
    <cfRule type="iconSet" priority="30">
      <iconSet showValue="0" reverse="1">
        <cfvo type="percent" val="0"/>
        <cfvo type="percent" val="1"/>
        <cfvo type="num" val="2"/>
      </iconSet>
    </cfRule>
  </conditionalFormatting>
  <conditionalFormatting sqref="C13">
    <cfRule type="iconSet" priority="29">
      <iconSet showValue="0" reverse="1">
        <cfvo type="percent" val="0"/>
        <cfvo type="percent" val="1"/>
        <cfvo type="num" val="2"/>
      </iconSet>
    </cfRule>
  </conditionalFormatting>
  <conditionalFormatting sqref="C15">
    <cfRule type="iconSet" priority="8">
      <iconSet showValue="0" reverse="1">
        <cfvo type="percent" val="0"/>
        <cfvo type="percent" val="1"/>
        <cfvo type="num" val="2"/>
      </iconSet>
    </cfRule>
  </conditionalFormatting>
  <conditionalFormatting sqref="C16">
    <cfRule type="iconSet" priority="7">
      <iconSet showValue="0" reverse="1">
        <cfvo type="percent" val="0"/>
        <cfvo type="percent" val="1"/>
        <cfvo type="num" val="2"/>
      </iconSet>
    </cfRule>
  </conditionalFormatting>
  <conditionalFormatting sqref="C17">
    <cfRule type="iconSet" priority="6">
      <iconSet showValue="0" reverse="1">
        <cfvo type="percent" val="0"/>
        <cfvo type="percent" val="1"/>
        <cfvo type="num" val="2"/>
      </iconSet>
    </cfRule>
  </conditionalFormatting>
  <conditionalFormatting sqref="C19:C20">
    <cfRule type="iconSet" priority="1">
      <iconSet showValue="0" reverse="1">
        <cfvo type="percent" val="0"/>
        <cfvo type="percent" val="1"/>
        <cfvo type="num" val="2"/>
      </iconSet>
    </cfRule>
  </conditionalFormatting>
  <conditionalFormatting sqref="C21">
    <cfRule type="iconSet" priority="35">
      <iconSet showValue="0" reverse="1">
        <cfvo type="percent" val="0"/>
        <cfvo type="percent" val="1"/>
        <cfvo type="num" val="2"/>
      </iconSet>
    </cfRule>
  </conditionalFormatting>
  <conditionalFormatting sqref="C23:C25">
    <cfRule type="iconSet" priority="32">
      <iconSet showValue="0" reverse="1">
        <cfvo type="percent" val="0"/>
        <cfvo type="num" val="1"/>
        <cfvo type="num" val="2"/>
      </iconSet>
    </cfRule>
  </conditionalFormatting>
  <conditionalFormatting sqref="C26:C1048576 C22">
    <cfRule type="iconSet" priority="34">
      <iconSet showValue="0" reverse="1">
        <cfvo type="percent" val="0"/>
        <cfvo type="percent" val="1"/>
        <cfvo type="num" val="2"/>
      </iconSet>
    </cfRule>
  </conditionalFormatting>
  <conditionalFormatting sqref="C23:E25">
    <cfRule type="beginsWith" dxfId="142" priority="26" operator="beginsWith" text="PR">
      <formula>LEFT(C23,LEN("PR"))="PR"</formula>
    </cfRule>
    <cfRule type="beginsWith" dxfId="141" priority="28" operator="beginsWith" text="FS">
      <formula>LEFT(C23,LEN("FS"))="FS"</formula>
    </cfRule>
    <cfRule type="beginsWith" dxfId="140" priority="27" operator="beginsWith" text="SS">
      <formula>LEFT(C23,LEN("SS"))="SS"</formula>
    </cfRule>
  </conditionalFormatting>
  <conditionalFormatting sqref="E19:E21">
    <cfRule type="beginsWith" dxfId="139" priority="23" operator="beginsWith" text="PR">
      <formula>LEFT(E19,LEN("PR"))="PR"</formula>
    </cfRule>
    <cfRule type="beginsWith" dxfId="138" priority="25" operator="beginsWith" text="FS">
      <formula>LEFT(E19,LEN("FS"))="FS"</formula>
    </cfRule>
    <cfRule type="beginsWith" dxfId="137" priority="24" operator="beginsWith" text="SS">
      <formula>LEFT(E19,LEN("SS"))="SS"</formula>
    </cfRule>
    <cfRule type="beginsWith" dxfId="136" priority="22" operator="beginsWith" text="As Per Request">
      <formula>LEFT(E19,LEN("As Per Request"))="As Per Request"</formula>
    </cfRule>
  </conditionalFormatting>
  <conditionalFormatting sqref="F2:AG1048576">
    <cfRule type="beginsWith" dxfId="135" priority="19" operator="beginsWith" text="PR">
      <formula>LEFT(F2,LEN("PR"))="PR"</formula>
    </cfRule>
    <cfRule type="beginsWith" dxfId="134" priority="20" operator="beginsWith" text="SS">
      <formula>LEFT(F2,LEN("SS"))="SS"</formula>
    </cfRule>
    <cfRule type="beginsWith" dxfId="133" priority="21" operator="beginsWith" text="FS">
      <formula>LEFT(F2,LEN("FS"))="FS"</formula>
    </cfRule>
  </conditionalFormatting>
  <conditionalFormatting sqref="F3:AG3">
    <cfRule type="beginsWith" dxfId="132" priority="18" operator="beginsWith" text="As Per Request">
      <formula>LEFT(F3,LEN("As Per Request"))="As Per Request"</formula>
    </cfRule>
  </conditionalFormatting>
  <conditionalFormatting sqref="F9:AG10">
    <cfRule type="beginsWith" dxfId="131" priority="14" operator="beginsWith" text="As Per Request">
      <formula>LEFT(F9,LEN("As Per Request"))="As Per Request"</formula>
    </cfRule>
    <cfRule type="beginsWith" dxfId="130" priority="17" operator="beginsWith" text="FS">
      <formula>LEFT(F9,LEN("FS"))="FS"</formula>
    </cfRule>
    <cfRule type="beginsWith" dxfId="129" priority="16" operator="beginsWith" text="SS">
      <formula>LEFT(F9,LEN("SS"))="SS"</formula>
    </cfRule>
    <cfRule type="beginsWith" dxfId="128" priority="15" operator="beginsWith" text="PR">
      <formula>LEFT(F9,LEN("PR"))="PR"</formula>
    </cfRule>
  </conditionalFormatting>
  <conditionalFormatting sqref="F13:AG13">
    <cfRule type="beginsWith" dxfId="127" priority="10" operator="beginsWith" text="As Per Request">
      <formula>LEFT(F13,LEN("As Per Request"))="As Per Request"</formula>
    </cfRule>
    <cfRule type="beginsWith" dxfId="126" priority="13" operator="beginsWith" text="FS">
      <formula>LEFT(F13,LEN("FS"))="FS"</formula>
    </cfRule>
    <cfRule type="beginsWith" dxfId="125" priority="11" operator="beginsWith" text="PR">
      <formula>LEFT(F13,LEN("PR"))="PR"</formula>
    </cfRule>
    <cfRule type="beginsWith" dxfId="124" priority="12" operator="beginsWith" text="SS">
      <formula>LEFT(F13,LEN("SS"))="SS"</formula>
    </cfRule>
  </conditionalFormatting>
  <conditionalFormatting sqref="F15:AG17">
    <cfRule type="beginsWith" dxfId="123" priority="5" operator="beginsWith" text="FS">
      <formula>LEFT(F15,LEN("FS"))="FS"</formula>
    </cfRule>
    <cfRule type="beginsWith" dxfId="122" priority="2" operator="beginsWith" text="As Per Request">
      <formula>LEFT(F15,LEN("As Per Request"))="As Per Request"</formula>
    </cfRule>
    <cfRule type="beginsWith" dxfId="121" priority="3" operator="beginsWith" text="PR">
      <formula>LEFT(F15,LEN("PR"))="PR"</formula>
    </cfRule>
    <cfRule type="beginsWith" dxfId="120" priority="4" operator="beginsWith" text="SS">
      <formula>LEFT(F15,LEN("SS"))="SS"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BAD5-A8FB-41C1-B512-9F8FDF7997AE}">
  <sheetPr>
    <pageSetUpPr fitToPage="1"/>
  </sheetPr>
  <dimension ref="A1:AJ32"/>
  <sheetViews>
    <sheetView workbookViewId="0">
      <selection activeCell="A26" sqref="A26:A27"/>
    </sheetView>
  </sheetViews>
  <sheetFormatPr baseColWidth="10" defaultColWidth="8.6640625" defaultRowHeight="15"/>
  <cols>
    <col min="1" max="1" width="39.6640625" style="3" bestFit="1" customWidth="1"/>
    <col min="2" max="2" width="19.5" style="3" bestFit="1" customWidth="1"/>
    <col min="3" max="3" width="6.33203125" style="3" bestFit="1" customWidth="1"/>
    <col min="4" max="4" width="8.6640625" style="3"/>
    <col min="5" max="5" width="22.6640625" style="3" bestFit="1" customWidth="1"/>
    <col min="6" max="6" width="3" style="3" bestFit="1" customWidth="1"/>
    <col min="7" max="14" width="3.33203125" style="3" bestFit="1" customWidth="1"/>
    <col min="15" max="15" width="4.83203125" style="3" bestFit="1" customWidth="1"/>
    <col min="16" max="16" width="4.5" style="3" bestFit="1" customWidth="1"/>
    <col min="17" max="18" width="4.6640625" style="3" bestFit="1" customWidth="1"/>
    <col min="19" max="19" width="4.83203125" style="3" bestFit="1" customWidth="1"/>
    <col min="20" max="20" width="4.6640625" style="3" bestFit="1" customWidth="1"/>
    <col min="21" max="21" width="4.83203125" style="3" bestFit="1" customWidth="1"/>
    <col min="22" max="23" width="4.6640625" style="3" bestFit="1" customWidth="1"/>
    <col min="24" max="24" width="4.83203125" style="3" bestFit="1" customWidth="1"/>
    <col min="25" max="25" width="5.1640625" style="3" bestFit="1" customWidth="1"/>
    <col min="26" max="26" width="4.6640625" style="3" bestFit="1" customWidth="1"/>
    <col min="27" max="28" width="5" style="3" bestFit="1" customWidth="1"/>
    <col min="29" max="29" width="5.1640625" style="3" bestFit="1" customWidth="1"/>
    <col min="30" max="30" width="5" style="3" bestFit="1" customWidth="1"/>
    <col min="31" max="31" width="5.1640625" style="3" bestFit="1" customWidth="1"/>
    <col min="32" max="33" width="5" style="3" bestFit="1" customWidth="1"/>
    <col min="34" max="34" width="5.1640625" style="3" bestFit="1" customWidth="1"/>
    <col min="35" max="36" width="5" style="3" bestFit="1" customWidth="1"/>
    <col min="37" max="16384" width="8.6640625" style="3"/>
  </cols>
  <sheetData>
    <row r="1" spans="1:36" customFormat="1" ht="20">
      <c r="A1" s="58" t="s">
        <v>96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36" customFormat="1" ht="16">
      <c r="A2" s="1" t="s">
        <v>1</v>
      </c>
      <c r="B2" s="1" t="s">
        <v>2</v>
      </c>
      <c r="C2" s="1" t="s">
        <v>3</v>
      </c>
      <c r="D2" s="10" t="s">
        <v>4</v>
      </c>
      <c r="E2" s="33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>
      <c r="A3" s="50" t="s">
        <v>63</v>
      </c>
      <c r="B3" s="52" t="str">
        <f>VLOOKUP(A3,Data!A:C,3,0)</f>
        <v>Desert Rock</v>
      </c>
      <c r="C3" s="52">
        <f>VLOOKUP(A3,Data!A:B,2,0)</f>
        <v>1</v>
      </c>
      <c r="D3" s="72">
        <f>VLOOKUP(A3,Data!A:D,4,0)</f>
        <v>6</v>
      </c>
      <c r="E3" s="34" t="s">
        <v>104</v>
      </c>
      <c r="F3" s="24" t="s">
        <v>45</v>
      </c>
      <c r="G3" s="24" t="s">
        <v>45</v>
      </c>
      <c r="H3" s="24" t="s">
        <v>45</v>
      </c>
      <c r="I3" s="24" t="s">
        <v>45</v>
      </c>
      <c r="J3" s="24" t="s">
        <v>45</v>
      </c>
      <c r="K3" s="24" t="s">
        <v>45</v>
      </c>
      <c r="L3" s="24" t="s">
        <v>45</v>
      </c>
      <c r="M3" s="24" t="s">
        <v>45</v>
      </c>
      <c r="N3" s="24" t="s">
        <v>45</v>
      </c>
      <c r="O3" s="24" t="s">
        <v>45</v>
      </c>
      <c r="P3" s="24" t="s">
        <v>45</v>
      </c>
      <c r="Q3" s="24" t="s">
        <v>45</v>
      </c>
      <c r="R3" s="24" t="s">
        <v>45</v>
      </c>
      <c r="S3" s="24" t="s">
        <v>45</v>
      </c>
      <c r="T3" s="24" t="s">
        <v>45</v>
      </c>
      <c r="U3" s="24" t="s">
        <v>45</v>
      </c>
      <c r="V3" s="24" t="s">
        <v>45</v>
      </c>
      <c r="W3" s="24" t="s">
        <v>45</v>
      </c>
      <c r="X3" s="24" t="s">
        <v>45</v>
      </c>
      <c r="Y3" s="24" t="s">
        <v>45</v>
      </c>
      <c r="Z3" s="24" t="s">
        <v>45</v>
      </c>
      <c r="AA3" s="24" t="s">
        <v>45</v>
      </c>
      <c r="AB3" s="24" t="s">
        <v>45</v>
      </c>
      <c r="AC3" s="24" t="s">
        <v>45</v>
      </c>
      <c r="AD3" s="24" t="s">
        <v>45</v>
      </c>
      <c r="AE3" s="24" t="s">
        <v>45</v>
      </c>
      <c r="AF3" s="24" t="s">
        <v>45</v>
      </c>
      <c r="AG3" s="24" t="s">
        <v>45</v>
      </c>
      <c r="AH3" s="24" t="s">
        <v>45</v>
      </c>
      <c r="AI3" s="24" t="s">
        <v>45</v>
      </c>
      <c r="AJ3" s="24" t="s">
        <v>45</v>
      </c>
    </row>
    <row r="4" spans="1:36" ht="14.5" customHeight="1">
      <c r="A4" s="51"/>
      <c r="B4" s="53"/>
      <c r="C4" s="53"/>
      <c r="D4" s="73"/>
      <c r="E4" s="35" t="s">
        <v>114</v>
      </c>
      <c r="F4" s="24" t="s">
        <v>45</v>
      </c>
      <c r="G4" s="24" t="s">
        <v>45</v>
      </c>
      <c r="H4" s="24" t="s">
        <v>45</v>
      </c>
      <c r="I4" s="24" t="s">
        <v>45</v>
      </c>
      <c r="J4" s="24" t="s">
        <v>45</v>
      </c>
      <c r="K4" s="24" t="s">
        <v>45</v>
      </c>
      <c r="L4" s="24" t="s">
        <v>45</v>
      </c>
      <c r="M4" s="24" t="s">
        <v>45</v>
      </c>
      <c r="N4" s="24" t="s">
        <v>45</v>
      </c>
      <c r="O4" s="24" t="s">
        <v>45</v>
      </c>
      <c r="P4" s="24" t="s">
        <v>45</v>
      </c>
      <c r="Q4" s="24" t="s">
        <v>45</v>
      </c>
      <c r="R4" s="24" t="s">
        <v>45</v>
      </c>
      <c r="S4" s="24" t="s">
        <v>45</v>
      </c>
      <c r="T4" s="24" t="s">
        <v>45</v>
      </c>
      <c r="U4" s="24" t="s">
        <v>45</v>
      </c>
      <c r="V4" s="24" t="s">
        <v>45</v>
      </c>
      <c r="W4" s="24" t="s">
        <v>45</v>
      </c>
      <c r="X4" s="24" t="s">
        <v>45</v>
      </c>
      <c r="Y4" s="24" t="s">
        <v>45</v>
      </c>
      <c r="Z4" s="24" t="s">
        <v>45</v>
      </c>
      <c r="AA4" s="24" t="s">
        <v>45</v>
      </c>
      <c r="AB4" s="24" t="s">
        <v>45</v>
      </c>
      <c r="AC4" s="24" t="s">
        <v>45</v>
      </c>
      <c r="AD4" s="24" t="s">
        <v>45</v>
      </c>
      <c r="AE4" s="24" t="s">
        <v>45</v>
      </c>
      <c r="AF4" s="24" t="s">
        <v>45</v>
      </c>
      <c r="AG4" s="24" t="s">
        <v>45</v>
      </c>
      <c r="AH4" s="24" t="s">
        <v>45</v>
      </c>
      <c r="AI4" s="24" t="s">
        <v>45</v>
      </c>
      <c r="AJ4" s="24" t="s">
        <v>45</v>
      </c>
    </row>
    <row r="5" spans="1:36" ht="14.5" customHeight="1">
      <c r="A5" s="50" t="s">
        <v>88</v>
      </c>
      <c r="B5" s="52" t="str">
        <f>VLOOKUP(A5,Data!A:C,3,0)</f>
        <v>Desert Rock</v>
      </c>
      <c r="C5" s="52">
        <f>VLOOKUP(A5,Data!A:B,2,0)</f>
        <v>1</v>
      </c>
      <c r="D5" s="54">
        <f>VLOOKUP(A5,Data!A:D,4,0)</f>
        <v>6</v>
      </c>
      <c r="E5" s="34" t="s">
        <v>105</v>
      </c>
      <c r="F5" s="24" t="s">
        <v>45</v>
      </c>
      <c r="G5" s="24" t="s">
        <v>45</v>
      </c>
      <c r="H5" s="24" t="s">
        <v>45</v>
      </c>
      <c r="I5" s="24" t="s">
        <v>45</v>
      </c>
      <c r="J5" s="24" t="s">
        <v>45</v>
      </c>
      <c r="K5" s="24" t="s">
        <v>45</v>
      </c>
      <c r="L5" s="24" t="s">
        <v>45</v>
      </c>
      <c r="M5" s="24" t="s">
        <v>45</v>
      </c>
      <c r="N5" s="24" t="s">
        <v>45</v>
      </c>
      <c r="O5" s="24" t="s">
        <v>45</v>
      </c>
      <c r="P5" s="24" t="s">
        <v>45</v>
      </c>
      <c r="Q5" s="24" t="s">
        <v>45</v>
      </c>
      <c r="R5" s="24" t="s">
        <v>45</v>
      </c>
      <c r="S5" s="24" t="s">
        <v>45</v>
      </c>
      <c r="T5" s="24" t="s">
        <v>45</v>
      </c>
      <c r="U5" s="24" t="s">
        <v>45</v>
      </c>
      <c r="V5" s="24" t="s">
        <v>45</v>
      </c>
      <c r="W5" s="24" t="s">
        <v>45</v>
      </c>
      <c r="X5" s="24" t="s">
        <v>45</v>
      </c>
      <c r="Y5" s="24" t="s">
        <v>45</v>
      </c>
      <c r="Z5" s="24" t="s">
        <v>45</v>
      </c>
      <c r="AA5" s="24" t="s">
        <v>45</v>
      </c>
      <c r="AB5" s="24" t="s">
        <v>45</v>
      </c>
      <c r="AC5" s="24" t="s">
        <v>45</v>
      </c>
      <c r="AD5" s="24" t="s">
        <v>45</v>
      </c>
      <c r="AE5" s="24" t="s">
        <v>45</v>
      </c>
      <c r="AF5" s="24" t="s">
        <v>45</v>
      </c>
      <c r="AG5" s="24" t="s">
        <v>45</v>
      </c>
      <c r="AH5" s="24" t="s">
        <v>45</v>
      </c>
      <c r="AI5" s="24" t="s">
        <v>45</v>
      </c>
      <c r="AJ5" s="24" t="s">
        <v>45</v>
      </c>
    </row>
    <row r="6" spans="1:36" ht="14.5" customHeight="1">
      <c r="A6" s="51"/>
      <c r="B6" s="53"/>
      <c r="C6" s="53"/>
      <c r="D6" s="55"/>
      <c r="E6" s="35" t="s">
        <v>115</v>
      </c>
      <c r="F6" s="24" t="s">
        <v>45</v>
      </c>
      <c r="G6" s="24" t="s">
        <v>45</v>
      </c>
      <c r="H6" s="24" t="s">
        <v>45</v>
      </c>
      <c r="I6" s="24" t="s">
        <v>45</v>
      </c>
      <c r="J6" s="24" t="s">
        <v>45</v>
      </c>
      <c r="K6" s="24" t="s">
        <v>45</v>
      </c>
      <c r="L6" s="24" t="s">
        <v>45</v>
      </c>
      <c r="M6" s="24" t="s">
        <v>45</v>
      </c>
      <c r="N6" s="24" t="s">
        <v>45</v>
      </c>
      <c r="O6" s="24" t="s">
        <v>45</v>
      </c>
      <c r="P6" s="24" t="s">
        <v>45</v>
      </c>
      <c r="Q6" s="24" t="s">
        <v>45</v>
      </c>
      <c r="R6" s="24" t="s">
        <v>45</v>
      </c>
      <c r="S6" s="24" t="s">
        <v>45</v>
      </c>
      <c r="T6" s="24" t="s">
        <v>45</v>
      </c>
      <c r="U6" s="24" t="s">
        <v>45</v>
      </c>
      <c r="V6" s="24" t="s">
        <v>45</v>
      </c>
      <c r="W6" s="24" t="s">
        <v>45</v>
      </c>
      <c r="X6" s="24" t="s">
        <v>45</v>
      </c>
      <c r="Y6" s="24" t="s">
        <v>45</v>
      </c>
      <c r="Z6" s="24" t="s">
        <v>45</v>
      </c>
      <c r="AA6" s="24" t="s">
        <v>45</v>
      </c>
      <c r="AB6" s="24" t="s">
        <v>45</v>
      </c>
      <c r="AC6" s="24" t="s">
        <v>45</v>
      </c>
      <c r="AD6" s="24" t="s">
        <v>45</v>
      </c>
      <c r="AE6" s="24" t="s">
        <v>45</v>
      </c>
      <c r="AF6" s="24" t="s">
        <v>45</v>
      </c>
      <c r="AG6" s="24" t="s">
        <v>45</v>
      </c>
      <c r="AH6" s="24" t="s">
        <v>45</v>
      </c>
      <c r="AI6" s="24" t="s">
        <v>45</v>
      </c>
      <c r="AJ6" s="24" t="s">
        <v>45</v>
      </c>
    </row>
    <row r="7" spans="1:36" ht="14.5" customHeight="1">
      <c r="A7" s="50" t="s">
        <v>83</v>
      </c>
      <c r="B7" s="52" t="str">
        <f>VLOOKUP(A7,Data!A:C,3,0)</f>
        <v>Desert Rock</v>
      </c>
      <c r="C7" s="52">
        <f>VLOOKUP(A7,Data!A:B,2,0)</f>
        <v>1</v>
      </c>
      <c r="D7" s="54">
        <f>VLOOKUP(A7,Data!A:D,4,0)</f>
        <v>6</v>
      </c>
      <c r="E7" s="34" t="s">
        <v>106</v>
      </c>
      <c r="F7" s="24" t="s">
        <v>45</v>
      </c>
      <c r="G7" s="24" t="s">
        <v>45</v>
      </c>
      <c r="H7" s="24" t="s">
        <v>45</v>
      </c>
      <c r="I7" s="24" t="s">
        <v>45</v>
      </c>
      <c r="J7" s="24" t="s">
        <v>45</v>
      </c>
      <c r="K7" s="24" t="s">
        <v>45</v>
      </c>
      <c r="L7" s="24" t="s">
        <v>45</v>
      </c>
      <c r="M7" s="24" t="s">
        <v>45</v>
      </c>
      <c r="N7" s="24" t="s">
        <v>45</v>
      </c>
      <c r="O7" s="24" t="s">
        <v>45</v>
      </c>
      <c r="P7" s="24" t="s">
        <v>45</v>
      </c>
      <c r="Q7" s="24" t="s">
        <v>45</v>
      </c>
      <c r="R7" s="24" t="s">
        <v>45</v>
      </c>
      <c r="S7" s="24" t="s">
        <v>45</v>
      </c>
      <c r="T7" s="24" t="s">
        <v>45</v>
      </c>
      <c r="U7" s="24" t="s">
        <v>45</v>
      </c>
      <c r="V7" s="24" t="s">
        <v>45</v>
      </c>
      <c r="W7" s="24" t="s">
        <v>45</v>
      </c>
      <c r="X7" s="24" t="s">
        <v>45</v>
      </c>
      <c r="Y7" s="24" t="s">
        <v>45</v>
      </c>
      <c r="Z7" s="24" t="s">
        <v>45</v>
      </c>
      <c r="AA7" s="24" t="s">
        <v>45</v>
      </c>
      <c r="AB7" s="24" t="s">
        <v>45</v>
      </c>
      <c r="AC7" s="24" t="s">
        <v>45</v>
      </c>
      <c r="AD7" s="24" t="s">
        <v>45</v>
      </c>
      <c r="AE7" s="24" t="s">
        <v>45</v>
      </c>
      <c r="AF7" s="24" t="s">
        <v>45</v>
      </c>
      <c r="AG7" s="24" t="s">
        <v>45</v>
      </c>
      <c r="AH7" s="24" t="s">
        <v>45</v>
      </c>
      <c r="AI7" s="24" t="s">
        <v>45</v>
      </c>
      <c r="AJ7" s="24" t="s">
        <v>45</v>
      </c>
    </row>
    <row r="8" spans="1:36" ht="14.5" customHeight="1">
      <c r="A8" s="51"/>
      <c r="B8" s="53"/>
      <c r="C8" s="53"/>
      <c r="D8" s="55"/>
      <c r="E8" s="35" t="s">
        <v>101</v>
      </c>
      <c r="F8" s="24" t="s">
        <v>45</v>
      </c>
      <c r="G8" s="24" t="s">
        <v>45</v>
      </c>
      <c r="H8" s="24" t="s">
        <v>45</v>
      </c>
      <c r="I8" s="24" t="s">
        <v>45</v>
      </c>
      <c r="J8" s="24" t="s">
        <v>45</v>
      </c>
      <c r="K8" s="24" t="s">
        <v>45</v>
      </c>
      <c r="L8" s="24" t="s">
        <v>45</v>
      </c>
      <c r="M8" s="24" t="s">
        <v>45</v>
      </c>
      <c r="N8" s="24" t="s">
        <v>45</v>
      </c>
      <c r="O8" s="24" t="s">
        <v>45</v>
      </c>
      <c r="P8" s="24" t="s">
        <v>45</v>
      </c>
      <c r="Q8" s="24" t="s">
        <v>45</v>
      </c>
      <c r="R8" s="24" t="s">
        <v>45</v>
      </c>
      <c r="S8" s="24" t="s">
        <v>45</v>
      </c>
      <c r="T8" s="24" t="s">
        <v>45</v>
      </c>
      <c r="U8" s="24" t="s">
        <v>45</v>
      </c>
      <c r="V8" s="24" t="s">
        <v>45</v>
      </c>
      <c r="W8" s="24" t="s">
        <v>45</v>
      </c>
      <c r="X8" s="24" t="s">
        <v>45</v>
      </c>
      <c r="Y8" s="24" t="s">
        <v>45</v>
      </c>
      <c r="Z8" s="24" t="s">
        <v>45</v>
      </c>
      <c r="AA8" s="24" t="s">
        <v>45</v>
      </c>
      <c r="AB8" s="24" t="s">
        <v>45</v>
      </c>
      <c r="AC8" s="24" t="s">
        <v>45</v>
      </c>
      <c r="AD8" s="24" t="s">
        <v>45</v>
      </c>
      <c r="AE8" s="24" t="s">
        <v>45</v>
      </c>
      <c r="AF8" s="24" t="s">
        <v>45</v>
      </c>
      <c r="AG8" s="24" t="s">
        <v>45</v>
      </c>
      <c r="AH8" s="24" t="s">
        <v>45</v>
      </c>
      <c r="AI8" s="24" t="s">
        <v>45</v>
      </c>
      <c r="AJ8" s="24" t="s">
        <v>45</v>
      </c>
    </row>
    <row r="9" spans="1:36" ht="14.5" customHeight="1">
      <c r="A9" s="50" t="s">
        <v>85</v>
      </c>
      <c r="B9" s="52" t="str">
        <f>VLOOKUP(A9,Data!A:C,3,0)</f>
        <v>Desert Rock</v>
      </c>
      <c r="C9" s="52">
        <f>VLOOKUP(A9,Data!A:B,2,0)</f>
        <v>1</v>
      </c>
      <c r="D9" s="72">
        <f>VLOOKUP(A9,Data!A:D,4,0)</f>
        <v>6</v>
      </c>
      <c r="E9" s="34" t="s">
        <v>99</v>
      </c>
      <c r="F9" s="24" t="s">
        <v>45</v>
      </c>
      <c r="G9" s="24" t="s">
        <v>45</v>
      </c>
      <c r="H9" s="24" t="s">
        <v>45</v>
      </c>
      <c r="I9" s="24" t="s">
        <v>45</v>
      </c>
      <c r="J9" s="24" t="s">
        <v>45</v>
      </c>
      <c r="K9" s="24" t="s">
        <v>45</v>
      </c>
      <c r="L9" s="24" t="s">
        <v>45</v>
      </c>
      <c r="M9" s="24" t="s">
        <v>45</v>
      </c>
      <c r="N9" s="24" t="s">
        <v>45</v>
      </c>
      <c r="O9" s="24" t="s">
        <v>45</v>
      </c>
      <c r="P9" s="24" t="s">
        <v>45</v>
      </c>
      <c r="Q9" s="24" t="s">
        <v>45</v>
      </c>
      <c r="R9" s="24" t="s">
        <v>45</v>
      </c>
      <c r="S9" s="24" t="s">
        <v>45</v>
      </c>
      <c r="T9" s="24" t="s">
        <v>45</v>
      </c>
      <c r="U9" s="24" t="s">
        <v>45</v>
      </c>
      <c r="V9" s="24" t="s">
        <v>45</v>
      </c>
      <c r="W9" s="24" t="s">
        <v>45</v>
      </c>
      <c r="X9" s="24" t="s">
        <v>45</v>
      </c>
      <c r="Y9" s="24" t="s">
        <v>45</v>
      </c>
      <c r="Z9" s="24" t="s">
        <v>45</v>
      </c>
      <c r="AA9" s="24" t="s">
        <v>45</v>
      </c>
      <c r="AB9" s="24" t="s">
        <v>45</v>
      </c>
      <c r="AC9" s="24" t="s">
        <v>45</v>
      </c>
      <c r="AD9" s="24" t="s">
        <v>45</v>
      </c>
      <c r="AE9" s="24" t="s">
        <v>45</v>
      </c>
      <c r="AF9" s="24" t="s">
        <v>45</v>
      </c>
      <c r="AG9" s="24" t="s">
        <v>45</v>
      </c>
      <c r="AH9" s="24" t="s">
        <v>45</v>
      </c>
      <c r="AI9" s="24" t="s">
        <v>45</v>
      </c>
      <c r="AJ9" s="24" t="s">
        <v>45</v>
      </c>
    </row>
    <row r="10" spans="1:36" ht="14.5" customHeight="1">
      <c r="A10" s="51"/>
      <c r="B10" s="53"/>
      <c r="C10" s="53"/>
      <c r="D10" s="73"/>
      <c r="E10" s="35" t="s">
        <v>75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45</v>
      </c>
      <c r="K10" s="24" t="s">
        <v>45</v>
      </c>
      <c r="L10" s="24" t="s">
        <v>45</v>
      </c>
      <c r="M10" s="24" t="s">
        <v>45</v>
      </c>
      <c r="N10" s="24" t="s">
        <v>45</v>
      </c>
      <c r="O10" s="24" t="s">
        <v>45</v>
      </c>
      <c r="P10" s="24" t="s">
        <v>45</v>
      </c>
      <c r="Q10" s="24" t="s">
        <v>45</v>
      </c>
      <c r="R10" s="24" t="s">
        <v>45</v>
      </c>
      <c r="S10" s="24" t="s">
        <v>45</v>
      </c>
      <c r="T10" s="24" t="s">
        <v>45</v>
      </c>
      <c r="U10" s="24" t="s">
        <v>45</v>
      </c>
      <c r="V10" s="24" t="s">
        <v>45</v>
      </c>
      <c r="W10" s="24" t="s">
        <v>45</v>
      </c>
      <c r="X10" s="24" t="s">
        <v>45</v>
      </c>
      <c r="Y10" s="24" t="s">
        <v>45</v>
      </c>
      <c r="Z10" s="24" t="s">
        <v>45</v>
      </c>
      <c r="AA10" s="24" t="s">
        <v>45</v>
      </c>
      <c r="AB10" s="24" t="s">
        <v>45</v>
      </c>
      <c r="AC10" s="24" t="s">
        <v>45</v>
      </c>
      <c r="AD10" s="24" t="s">
        <v>45</v>
      </c>
      <c r="AE10" s="24" t="s">
        <v>45</v>
      </c>
      <c r="AF10" s="24" t="s">
        <v>45</v>
      </c>
      <c r="AG10" s="24" t="s">
        <v>45</v>
      </c>
      <c r="AH10" s="24" t="s">
        <v>45</v>
      </c>
      <c r="AI10" s="24" t="s">
        <v>45</v>
      </c>
      <c r="AJ10" s="24" t="s">
        <v>45</v>
      </c>
    </row>
    <row r="11" spans="1:36" customFormat="1" ht="14.5" customHeight="1">
      <c r="A11" s="50" t="s">
        <v>67</v>
      </c>
      <c r="B11" s="52" t="str">
        <f>VLOOKUP(A11,Data!A:C,3,0)</f>
        <v>Desert Rock</v>
      </c>
      <c r="C11" s="52">
        <f>VLOOKUP(A11,Data!A:B,2,0)</f>
        <v>0</v>
      </c>
      <c r="D11" s="54">
        <f>VLOOKUP(A11,Data!A:D,4,0)</f>
        <v>6</v>
      </c>
      <c r="E11" s="34" t="s">
        <v>99</v>
      </c>
      <c r="F11" s="24" t="s">
        <v>45</v>
      </c>
      <c r="G11" s="24" t="s">
        <v>45</v>
      </c>
      <c r="H11" s="24" t="s">
        <v>45</v>
      </c>
      <c r="I11" s="24" t="s">
        <v>45</v>
      </c>
      <c r="J11" s="24" t="s">
        <v>45</v>
      </c>
      <c r="K11" s="24" t="s">
        <v>45</v>
      </c>
      <c r="L11" s="24" t="s">
        <v>45</v>
      </c>
      <c r="M11" s="24" t="s">
        <v>45</v>
      </c>
      <c r="N11" s="24" t="s">
        <v>45</v>
      </c>
      <c r="O11" s="24" t="s">
        <v>45</v>
      </c>
      <c r="P11" s="24" t="s">
        <v>45</v>
      </c>
      <c r="Q11" s="24" t="s">
        <v>45</v>
      </c>
      <c r="R11" s="24" t="s">
        <v>45</v>
      </c>
      <c r="S11" s="24" t="s">
        <v>45</v>
      </c>
      <c r="T11" s="24" t="s">
        <v>45</v>
      </c>
      <c r="U11" s="24" t="s">
        <v>45</v>
      </c>
      <c r="V11" s="24" t="s">
        <v>45</v>
      </c>
      <c r="W11" s="24" t="s">
        <v>45</v>
      </c>
      <c r="X11" s="24" t="s">
        <v>45</v>
      </c>
      <c r="Y11" s="24" t="s">
        <v>45</v>
      </c>
      <c r="Z11" s="24" t="s">
        <v>45</v>
      </c>
      <c r="AA11" s="24" t="s">
        <v>45</v>
      </c>
      <c r="AB11" s="24" t="s">
        <v>45</v>
      </c>
      <c r="AC11" s="24" t="s">
        <v>45</v>
      </c>
      <c r="AD11" s="24" t="s">
        <v>45</v>
      </c>
      <c r="AE11" s="24" t="s">
        <v>45</v>
      </c>
      <c r="AF11" s="24" t="s">
        <v>45</v>
      </c>
      <c r="AG11" s="24" t="s">
        <v>45</v>
      </c>
      <c r="AH11" s="24" t="s">
        <v>45</v>
      </c>
      <c r="AI11" s="24" t="s">
        <v>45</v>
      </c>
      <c r="AJ11" s="24" t="s">
        <v>45</v>
      </c>
    </row>
    <row r="12" spans="1:36" customFormat="1" ht="14.5" customHeight="1">
      <c r="A12" s="56"/>
      <c r="B12" s="57"/>
      <c r="C12" s="57"/>
      <c r="D12" s="70"/>
      <c r="E12" s="37" t="s">
        <v>100</v>
      </c>
      <c r="F12" s="24" t="s">
        <v>45</v>
      </c>
      <c r="G12" s="24" t="s">
        <v>45</v>
      </c>
      <c r="H12" s="24" t="s">
        <v>45</v>
      </c>
      <c r="I12" s="24" t="s">
        <v>45</v>
      </c>
      <c r="J12" s="24" t="s">
        <v>45</v>
      </c>
      <c r="K12" s="24" t="s">
        <v>45</v>
      </c>
      <c r="L12" s="24" t="s">
        <v>45</v>
      </c>
      <c r="M12" s="24" t="s">
        <v>45</v>
      </c>
      <c r="N12" s="24" t="s">
        <v>45</v>
      </c>
      <c r="O12" s="24" t="s">
        <v>45</v>
      </c>
      <c r="P12" s="24" t="s">
        <v>45</v>
      </c>
      <c r="Q12" s="24" t="s">
        <v>45</v>
      </c>
      <c r="R12" s="24" t="s">
        <v>45</v>
      </c>
      <c r="S12" s="24" t="s">
        <v>45</v>
      </c>
      <c r="T12" s="24" t="s">
        <v>45</v>
      </c>
      <c r="U12" s="24" t="s">
        <v>45</v>
      </c>
      <c r="V12" s="24" t="s">
        <v>45</v>
      </c>
      <c r="W12" s="24" t="s">
        <v>45</v>
      </c>
      <c r="X12" s="24" t="s">
        <v>45</v>
      </c>
      <c r="Y12" s="24" t="s">
        <v>45</v>
      </c>
      <c r="Z12" s="24" t="s">
        <v>45</v>
      </c>
      <c r="AA12" s="24" t="s">
        <v>45</v>
      </c>
      <c r="AB12" s="24" t="s">
        <v>45</v>
      </c>
      <c r="AC12" s="24" t="s">
        <v>45</v>
      </c>
      <c r="AD12" s="24" t="s">
        <v>45</v>
      </c>
      <c r="AE12" s="24" t="s">
        <v>45</v>
      </c>
      <c r="AF12" s="24" t="s">
        <v>45</v>
      </c>
      <c r="AG12" s="24" t="s">
        <v>45</v>
      </c>
      <c r="AH12" s="24" t="s">
        <v>45</v>
      </c>
      <c r="AI12" s="24" t="s">
        <v>45</v>
      </c>
      <c r="AJ12" s="24" t="s">
        <v>45</v>
      </c>
    </row>
    <row r="13" spans="1:36" customFormat="1" ht="14.5" customHeight="1">
      <c r="A13" s="56"/>
      <c r="B13" s="57"/>
      <c r="C13" s="57"/>
      <c r="D13" s="70"/>
      <c r="E13" s="37" t="s">
        <v>75</v>
      </c>
      <c r="F13" s="24" t="s">
        <v>45</v>
      </c>
      <c r="G13" s="24" t="s">
        <v>45</v>
      </c>
      <c r="H13" s="24" t="s">
        <v>45</v>
      </c>
      <c r="I13" s="24" t="s">
        <v>45</v>
      </c>
      <c r="J13" s="24" t="s">
        <v>45</v>
      </c>
      <c r="K13" s="24" t="s">
        <v>45</v>
      </c>
      <c r="L13" s="24" t="s">
        <v>45</v>
      </c>
      <c r="M13" s="24" t="s">
        <v>45</v>
      </c>
      <c r="N13" s="24" t="s">
        <v>45</v>
      </c>
      <c r="O13" s="24" t="s">
        <v>45</v>
      </c>
      <c r="P13" s="24" t="s">
        <v>45</v>
      </c>
      <c r="Q13" s="24" t="s">
        <v>45</v>
      </c>
      <c r="R13" s="24" t="s">
        <v>45</v>
      </c>
      <c r="S13" s="24" t="s">
        <v>45</v>
      </c>
      <c r="T13" s="24" t="s">
        <v>45</v>
      </c>
      <c r="U13" s="24" t="s">
        <v>45</v>
      </c>
      <c r="V13" s="24" t="s">
        <v>45</v>
      </c>
      <c r="W13" s="24" t="s">
        <v>45</v>
      </c>
      <c r="X13" s="24" t="s">
        <v>45</v>
      </c>
      <c r="Y13" s="24" t="s">
        <v>45</v>
      </c>
      <c r="Z13" s="24" t="s">
        <v>45</v>
      </c>
      <c r="AA13" s="24" t="s">
        <v>45</v>
      </c>
      <c r="AB13" s="24" t="s">
        <v>45</v>
      </c>
      <c r="AC13" s="24" t="s">
        <v>45</v>
      </c>
      <c r="AD13" s="24" t="s">
        <v>45</v>
      </c>
      <c r="AE13" s="24" t="s">
        <v>45</v>
      </c>
      <c r="AF13" s="24" t="s">
        <v>45</v>
      </c>
      <c r="AG13" s="24" t="s">
        <v>45</v>
      </c>
      <c r="AH13" s="24" t="s">
        <v>45</v>
      </c>
      <c r="AI13" s="24" t="s">
        <v>45</v>
      </c>
      <c r="AJ13" s="24" t="s">
        <v>45</v>
      </c>
    </row>
    <row r="14" spans="1:36" customFormat="1" ht="15" customHeight="1">
      <c r="A14" s="51"/>
      <c r="B14" s="53"/>
      <c r="C14" s="53"/>
      <c r="D14" s="55"/>
      <c r="E14" s="35" t="s">
        <v>108</v>
      </c>
      <c r="F14" s="24" t="s">
        <v>45</v>
      </c>
      <c r="G14" s="24" t="s">
        <v>45</v>
      </c>
      <c r="H14" s="24" t="s">
        <v>45</v>
      </c>
      <c r="I14" s="24" t="s">
        <v>45</v>
      </c>
      <c r="J14" s="24" t="s">
        <v>45</v>
      </c>
      <c r="K14" s="24" t="s">
        <v>45</v>
      </c>
      <c r="L14" s="24" t="s">
        <v>45</v>
      </c>
      <c r="M14" s="24" t="s">
        <v>45</v>
      </c>
      <c r="N14" s="24" t="s">
        <v>45</v>
      </c>
      <c r="O14" s="24" t="s">
        <v>45</v>
      </c>
      <c r="P14" s="24" t="s">
        <v>45</v>
      </c>
      <c r="Q14" s="24" t="s">
        <v>45</v>
      </c>
      <c r="R14" s="24" t="s">
        <v>45</v>
      </c>
      <c r="S14" s="24" t="s">
        <v>45</v>
      </c>
      <c r="T14" s="24" t="s">
        <v>45</v>
      </c>
      <c r="U14" s="24" t="s">
        <v>45</v>
      </c>
      <c r="V14" s="24" t="s">
        <v>45</v>
      </c>
      <c r="W14" s="24" t="s">
        <v>45</v>
      </c>
      <c r="X14" s="24" t="s">
        <v>45</v>
      </c>
      <c r="Y14" s="24" t="s">
        <v>45</v>
      </c>
      <c r="Z14" s="24" t="s">
        <v>45</v>
      </c>
      <c r="AA14" s="24" t="s">
        <v>45</v>
      </c>
      <c r="AB14" s="24" t="s">
        <v>45</v>
      </c>
      <c r="AC14" s="24" t="s">
        <v>45</v>
      </c>
      <c r="AD14" s="24" t="s">
        <v>45</v>
      </c>
      <c r="AE14" s="24" t="s">
        <v>45</v>
      </c>
      <c r="AF14" s="24" t="s">
        <v>45</v>
      </c>
      <c r="AG14" s="24" t="s">
        <v>45</v>
      </c>
      <c r="AH14" s="24" t="s">
        <v>45</v>
      </c>
      <c r="AI14" s="24" t="s">
        <v>45</v>
      </c>
      <c r="AJ14" s="24" t="s">
        <v>45</v>
      </c>
    </row>
    <row r="15" spans="1:36" ht="14.5" customHeight="1">
      <c r="A15" s="50" t="s">
        <v>102</v>
      </c>
      <c r="B15" s="52" t="str">
        <f>VLOOKUP(A15,Data!A:C,3,0)</f>
        <v>Desert Rock</v>
      </c>
      <c r="C15" s="52">
        <f>VLOOKUP(A15,Data!A:B,2,0)</f>
        <v>1</v>
      </c>
      <c r="D15" s="72">
        <f>VLOOKUP(A15,Data!A:D,4,0)</f>
        <v>6</v>
      </c>
      <c r="E15" s="34" t="s">
        <v>113</v>
      </c>
      <c r="F15" s="24" t="s">
        <v>45</v>
      </c>
      <c r="G15" s="24" t="s">
        <v>45</v>
      </c>
      <c r="H15" s="24" t="s">
        <v>45</v>
      </c>
      <c r="I15" s="24" t="s">
        <v>45</v>
      </c>
      <c r="J15" s="24" t="s">
        <v>45</v>
      </c>
      <c r="K15" s="24" t="s">
        <v>45</v>
      </c>
      <c r="L15" s="24" t="s">
        <v>45</v>
      </c>
      <c r="M15" s="24" t="s">
        <v>45</v>
      </c>
      <c r="N15" s="24" t="s">
        <v>45</v>
      </c>
      <c r="O15" s="24" t="s">
        <v>45</v>
      </c>
      <c r="P15" s="24" t="s">
        <v>45</v>
      </c>
      <c r="Q15" s="24" t="s">
        <v>45</v>
      </c>
      <c r="R15" s="24" t="s">
        <v>45</v>
      </c>
      <c r="S15" s="24" t="s">
        <v>45</v>
      </c>
      <c r="T15" s="24" t="s">
        <v>45</v>
      </c>
      <c r="U15" s="24" t="s">
        <v>45</v>
      </c>
      <c r="V15" s="24" t="s">
        <v>45</v>
      </c>
      <c r="W15" s="24" t="s">
        <v>45</v>
      </c>
      <c r="X15" s="24" t="s">
        <v>45</v>
      </c>
      <c r="Y15" s="24" t="s">
        <v>45</v>
      </c>
      <c r="Z15" s="24" t="s">
        <v>45</v>
      </c>
      <c r="AA15" s="24" t="s">
        <v>45</v>
      </c>
      <c r="AB15" s="24" t="s">
        <v>45</v>
      </c>
      <c r="AC15" s="24" t="s">
        <v>45</v>
      </c>
      <c r="AD15" s="24" t="s">
        <v>45</v>
      </c>
      <c r="AE15" s="24" t="s">
        <v>45</v>
      </c>
      <c r="AF15" s="24" t="s">
        <v>45</v>
      </c>
      <c r="AG15" s="24" t="s">
        <v>45</v>
      </c>
      <c r="AH15" s="24" t="s">
        <v>45</v>
      </c>
      <c r="AI15" s="24" t="s">
        <v>45</v>
      </c>
      <c r="AJ15" s="24" t="s">
        <v>45</v>
      </c>
    </row>
    <row r="16" spans="1:36" ht="14.5" customHeight="1">
      <c r="A16" s="51"/>
      <c r="B16" s="53"/>
      <c r="C16" s="53"/>
      <c r="D16" s="73"/>
      <c r="E16" s="35" t="s">
        <v>93</v>
      </c>
      <c r="F16" s="24" t="s">
        <v>45</v>
      </c>
      <c r="G16" s="24" t="s">
        <v>45</v>
      </c>
      <c r="H16" s="24" t="s">
        <v>45</v>
      </c>
      <c r="I16" s="24" t="s">
        <v>45</v>
      </c>
      <c r="J16" s="24" t="s">
        <v>45</v>
      </c>
      <c r="K16" s="24" t="s">
        <v>45</v>
      </c>
      <c r="L16" s="24" t="s">
        <v>45</v>
      </c>
      <c r="M16" s="24" t="s">
        <v>45</v>
      </c>
      <c r="N16" s="24" t="s">
        <v>45</v>
      </c>
      <c r="O16" s="24" t="s">
        <v>45</v>
      </c>
      <c r="P16" s="24" t="s">
        <v>45</v>
      </c>
      <c r="Q16" s="24" t="s">
        <v>45</v>
      </c>
      <c r="R16" s="24" t="s">
        <v>45</v>
      </c>
      <c r="S16" s="24" t="s">
        <v>45</v>
      </c>
      <c r="T16" s="24" t="s">
        <v>45</v>
      </c>
      <c r="U16" s="24" t="s">
        <v>45</v>
      </c>
      <c r="V16" s="24" t="s">
        <v>45</v>
      </c>
      <c r="W16" s="24" t="s">
        <v>45</v>
      </c>
      <c r="X16" s="24" t="s">
        <v>45</v>
      </c>
      <c r="Y16" s="24" t="s">
        <v>45</v>
      </c>
      <c r="Z16" s="24" t="s">
        <v>45</v>
      </c>
      <c r="AA16" s="24" t="s">
        <v>45</v>
      </c>
      <c r="AB16" s="24" t="s">
        <v>45</v>
      </c>
      <c r="AC16" s="24" t="s">
        <v>45</v>
      </c>
      <c r="AD16" s="24" t="s">
        <v>45</v>
      </c>
      <c r="AE16" s="24" t="s">
        <v>45</v>
      </c>
      <c r="AF16" s="24" t="s">
        <v>45</v>
      </c>
      <c r="AG16" s="24" t="s">
        <v>45</v>
      </c>
      <c r="AH16" s="24" t="s">
        <v>45</v>
      </c>
      <c r="AI16" s="24" t="s">
        <v>45</v>
      </c>
      <c r="AJ16" s="24" t="s">
        <v>45</v>
      </c>
    </row>
    <row r="17" spans="1:36" ht="14.5" customHeight="1" thickBot="1">
      <c r="A17" s="43" t="s">
        <v>103</v>
      </c>
      <c r="B17" s="42" t="str">
        <f>VLOOKUP(A17,Data!A:C,3,0)</f>
        <v>Desert Rock</v>
      </c>
      <c r="C17" s="42">
        <f>VLOOKUP(A17,Data!A:B,2,0)</f>
        <v>0</v>
      </c>
      <c r="D17" s="44">
        <f>VLOOKUP(A17,Data!A:D,4,0)</f>
        <v>4</v>
      </c>
      <c r="E17" s="35" t="s">
        <v>109</v>
      </c>
      <c r="F17" s="24" t="s">
        <v>71</v>
      </c>
      <c r="G17" s="24" t="s">
        <v>71</v>
      </c>
      <c r="H17" s="24" t="s">
        <v>71</v>
      </c>
      <c r="I17" s="24" t="s">
        <v>71</v>
      </c>
      <c r="J17" s="24" t="s">
        <v>71</v>
      </c>
      <c r="K17" s="24" t="s">
        <v>71</v>
      </c>
      <c r="L17" s="24" t="s">
        <v>71</v>
      </c>
      <c r="M17" s="24" t="s">
        <v>45</v>
      </c>
      <c r="N17" s="24" t="s">
        <v>45</v>
      </c>
      <c r="O17" s="24" t="s">
        <v>45</v>
      </c>
      <c r="P17" s="24" t="s">
        <v>45</v>
      </c>
      <c r="Q17" s="24" t="s">
        <v>45</v>
      </c>
      <c r="R17" s="24" t="s">
        <v>45</v>
      </c>
      <c r="S17" s="24" t="s">
        <v>45</v>
      </c>
      <c r="T17" s="24" t="s">
        <v>45</v>
      </c>
      <c r="U17" s="24" t="s">
        <v>45</v>
      </c>
      <c r="V17" s="24" t="s">
        <v>45</v>
      </c>
      <c r="W17" s="24" t="s">
        <v>45</v>
      </c>
      <c r="X17" s="24" t="s">
        <v>45</v>
      </c>
      <c r="Y17" s="24" t="s">
        <v>45</v>
      </c>
      <c r="Z17" s="24" t="s">
        <v>45</v>
      </c>
      <c r="AA17" s="24" t="s">
        <v>45</v>
      </c>
      <c r="AB17" s="24" t="s">
        <v>45</v>
      </c>
      <c r="AC17" s="24" t="s">
        <v>45</v>
      </c>
      <c r="AD17" s="24" t="s">
        <v>45</v>
      </c>
      <c r="AE17" s="24" t="s">
        <v>45</v>
      </c>
      <c r="AF17" s="24" t="s">
        <v>45</v>
      </c>
      <c r="AG17" s="24" t="s">
        <v>45</v>
      </c>
      <c r="AH17" s="24" t="s">
        <v>45</v>
      </c>
      <c r="AI17" s="24" t="s">
        <v>45</v>
      </c>
      <c r="AJ17" s="24" t="s">
        <v>45</v>
      </c>
    </row>
    <row r="18" spans="1:36" ht="14.5" customHeight="1">
      <c r="A18" s="59" t="s">
        <v>77</v>
      </c>
      <c r="B18" s="60" t="str">
        <f>VLOOKUP(A18,Data!A:C,3,0)</f>
        <v>Desert Rock</v>
      </c>
      <c r="C18" s="52">
        <f>VLOOKUP(A18,Data!A:B,2,0)</f>
        <v>0</v>
      </c>
      <c r="D18" s="61">
        <f>VLOOKUP(A18,Data!A:D,4,0)</f>
        <v>6</v>
      </c>
      <c r="E18" s="34" t="s">
        <v>107</v>
      </c>
      <c r="F18" s="22" t="s">
        <v>71</v>
      </c>
      <c r="G18" s="22" t="s">
        <v>72</v>
      </c>
      <c r="H18" s="21" t="s">
        <v>46</v>
      </c>
      <c r="I18" s="22" t="s">
        <v>71</v>
      </c>
      <c r="J18" s="22" t="s">
        <v>72</v>
      </c>
      <c r="K18" s="21" t="s">
        <v>46</v>
      </c>
      <c r="L18" s="22" t="s">
        <v>71</v>
      </c>
      <c r="M18" s="22" t="s">
        <v>72</v>
      </c>
      <c r="N18" s="21" t="s">
        <v>46</v>
      </c>
      <c r="O18" s="22" t="s">
        <v>71</v>
      </c>
      <c r="P18" s="22" t="s">
        <v>72</v>
      </c>
      <c r="Q18" s="21" t="s">
        <v>46</v>
      </c>
      <c r="R18" s="22" t="s">
        <v>71</v>
      </c>
      <c r="S18" s="22" t="s">
        <v>72</v>
      </c>
      <c r="T18" s="21" t="s">
        <v>46</v>
      </c>
      <c r="U18" s="22" t="s">
        <v>71</v>
      </c>
      <c r="V18" s="22" t="s">
        <v>72</v>
      </c>
      <c r="W18" s="21" t="s">
        <v>46</v>
      </c>
      <c r="X18" s="22" t="s">
        <v>71</v>
      </c>
      <c r="Y18" s="22" t="s">
        <v>72</v>
      </c>
      <c r="Z18" s="21" t="s">
        <v>46</v>
      </c>
      <c r="AA18" s="22" t="s">
        <v>71</v>
      </c>
      <c r="AB18" s="22" t="s">
        <v>72</v>
      </c>
      <c r="AC18" s="21" t="s">
        <v>46</v>
      </c>
      <c r="AD18" s="22" t="s">
        <v>71</v>
      </c>
      <c r="AE18" s="22" t="s">
        <v>72</v>
      </c>
      <c r="AF18" s="23" t="s">
        <v>71</v>
      </c>
      <c r="AG18" s="21" t="s">
        <v>46</v>
      </c>
      <c r="AH18" s="22" t="s">
        <v>72</v>
      </c>
      <c r="AI18" s="23" t="s">
        <v>71</v>
      </c>
      <c r="AJ18" s="21" t="s">
        <v>46</v>
      </c>
    </row>
    <row r="19" spans="1:36" ht="14.5" customHeight="1">
      <c r="A19" s="51"/>
      <c r="B19" s="53"/>
      <c r="C19" s="53"/>
      <c r="D19" s="55"/>
      <c r="E19" s="35" t="s">
        <v>110</v>
      </c>
      <c r="F19" s="27" t="s">
        <v>72</v>
      </c>
      <c r="G19" s="26" t="s">
        <v>71</v>
      </c>
      <c r="H19" s="27" t="s">
        <v>46</v>
      </c>
      <c r="I19" s="27" t="s">
        <v>72</v>
      </c>
      <c r="J19" s="26" t="s">
        <v>71</v>
      </c>
      <c r="K19" s="27" t="s">
        <v>46</v>
      </c>
      <c r="L19" s="27" t="s">
        <v>72</v>
      </c>
      <c r="M19" s="26" t="s">
        <v>71</v>
      </c>
      <c r="N19" s="27" t="s">
        <v>46</v>
      </c>
      <c r="O19" s="26" t="s">
        <v>45</v>
      </c>
      <c r="P19" s="27" t="s">
        <v>46</v>
      </c>
      <c r="Q19" s="26" t="s">
        <v>71</v>
      </c>
      <c r="R19" s="27" t="s">
        <v>72</v>
      </c>
      <c r="S19" s="26" t="s">
        <v>71</v>
      </c>
      <c r="T19" s="27" t="s">
        <v>46</v>
      </c>
      <c r="U19" s="26" t="s">
        <v>45</v>
      </c>
      <c r="V19" s="27" t="s">
        <v>46</v>
      </c>
      <c r="W19" s="26" t="s">
        <v>71</v>
      </c>
      <c r="X19" s="27" t="s">
        <v>72</v>
      </c>
      <c r="Y19" s="26" t="s">
        <v>71</v>
      </c>
      <c r="Z19" s="27" t="s">
        <v>46</v>
      </c>
      <c r="AA19" s="26" t="s">
        <v>45</v>
      </c>
      <c r="AB19" s="27" t="s">
        <v>46</v>
      </c>
      <c r="AC19" s="26" t="s">
        <v>71</v>
      </c>
      <c r="AD19" s="27" t="s">
        <v>72</v>
      </c>
      <c r="AE19" s="26" t="s">
        <v>71</v>
      </c>
      <c r="AF19" s="28" t="s">
        <v>71</v>
      </c>
      <c r="AG19" s="26" t="s">
        <v>45</v>
      </c>
      <c r="AH19" s="26" t="s">
        <v>71</v>
      </c>
      <c r="AI19" s="28" t="s">
        <v>71</v>
      </c>
      <c r="AJ19" s="26" t="s">
        <v>45</v>
      </c>
    </row>
    <row r="20" spans="1:36" customFormat="1" ht="14.5" customHeight="1">
      <c r="A20" s="50" t="s">
        <v>80</v>
      </c>
      <c r="B20" s="52" t="str">
        <f>VLOOKUP(A20,Data!A:C,3,0)</f>
        <v>Desert Rock</v>
      </c>
      <c r="C20" s="52">
        <f>VLOOKUP(A20,Data!A:B,2,0)</f>
        <v>1</v>
      </c>
      <c r="D20" s="54">
        <f>VLOOKUP(A20,Data!A:D,4,0)</f>
        <v>6</v>
      </c>
      <c r="E20" s="34" t="s">
        <v>107</v>
      </c>
      <c r="F20" s="21" t="s">
        <v>46</v>
      </c>
      <c r="G20" s="22" t="s">
        <v>71</v>
      </c>
      <c r="H20" s="22" t="s">
        <v>45</v>
      </c>
      <c r="I20" s="21" t="s">
        <v>46</v>
      </c>
      <c r="J20" s="22" t="s">
        <v>71</v>
      </c>
      <c r="K20" s="21" t="s">
        <v>72</v>
      </c>
      <c r="L20" s="21" t="s">
        <v>46</v>
      </c>
      <c r="M20" s="22" t="s">
        <v>71</v>
      </c>
      <c r="N20" s="21" t="s">
        <v>72</v>
      </c>
      <c r="O20" s="22" t="s">
        <v>71</v>
      </c>
      <c r="P20" s="21" t="s">
        <v>46</v>
      </c>
      <c r="Q20" s="21" t="s">
        <v>72</v>
      </c>
      <c r="R20" s="21" t="s">
        <v>46</v>
      </c>
      <c r="S20" s="22" t="s">
        <v>71</v>
      </c>
      <c r="T20" s="21" t="s">
        <v>72</v>
      </c>
      <c r="U20" s="21" t="s">
        <v>46</v>
      </c>
      <c r="V20" s="22" t="s">
        <v>71</v>
      </c>
      <c r="W20" s="21" t="s">
        <v>72</v>
      </c>
      <c r="X20" s="21" t="s">
        <v>46</v>
      </c>
      <c r="Y20" s="22" t="s">
        <v>71</v>
      </c>
      <c r="Z20" s="21" t="s">
        <v>72</v>
      </c>
      <c r="AA20" s="21" t="s">
        <v>46</v>
      </c>
      <c r="AB20" s="22" t="s">
        <v>71</v>
      </c>
      <c r="AC20" s="21" t="s">
        <v>72</v>
      </c>
      <c r="AD20" s="21" t="s">
        <v>46</v>
      </c>
      <c r="AE20" s="22" t="s">
        <v>71</v>
      </c>
      <c r="AF20" s="21" t="s">
        <v>72</v>
      </c>
      <c r="AG20" s="22" t="s">
        <v>71</v>
      </c>
      <c r="AH20" s="22" t="s">
        <v>71</v>
      </c>
      <c r="AI20" s="21" t="s">
        <v>72</v>
      </c>
      <c r="AJ20" s="22" t="s">
        <v>71</v>
      </c>
    </row>
    <row r="21" spans="1:36" customFormat="1" ht="14.5" customHeight="1">
      <c r="A21" s="51"/>
      <c r="B21" s="53"/>
      <c r="C21" s="53"/>
      <c r="D21" s="55"/>
      <c r="E21" s="35" t="s">
        <v>110</v>
      </c>
      <c r="F21" s="26" t="s">
        <v>71</v>
      </c>
      <c r="G21" s="27" t="s">
        <v>72</v>
      </c>
      <c r="H21" s="26" t="s">
        <v>71</v>
      </c>
      <c r="I21" s="27" t="s">
        <v>46</v>
      </c>
      <c r="J21" s="26" t="s">
        <v>45</v>
      </c>
      <c r="K21" s="27" t="s">
        <v>46</v>
      </c>
      <c r="L21" s="26" t="s">
        <v>71</v>
      </c>
      <c r="M21" s="26" t="s">
        <v>45</v>
      </c>
      <c r="N21" s="27" t="s">
        <v>46</v>
      </c>
      <c r="O21" s="26" t="s">
        <v>71</v>
      </c>
      <c r="P21" s="26" t="s">
        <v>45</v>
      </c>
      <c r="Q21" s="27" t="s">
        <v>46</v>
      </c>
      <c r="R21" s="26" t="s">
        <v>71</v>
      </c>
      <c r="S21" s="26" t="s">
        <v>45</v>
      </c>
      <c r="T21" s="27" t="s">
        <v>46</v>
      </c>
      <c r="U21" s="26" t="s">
        <v>71</v>
      </c>
      <c r="V21" s="26" t="s">
        <v>45</v>
      </c>
      <c r="W21" s="27" t="s">
        <v>46</v>
      </c>
      <c r="X21" s="26" t="s">
        <v>71</v>
      </c>
      <c r="Y21" s="26" t="s">
        <v>45</v>
      </c>
      <c r="Z21" s="27" t="s">
        <v>46</v>
      </c>
      <c r="AA21" s="26" t="s">
        <v>71</v>
      </c>
      <c r="AB21" s="26" t="s">
        <v>45</v>
      </c>
      <c r="AC21" s="27" t="s">
        <v>46</v>
      </c>
      <c r="AD21" s="26" t="s">
        <v>71</v>
      </c>
      <c r="AE21" s="27" t="s">
        <v>72</v>
      </c>
      <c r="AF21" s="31" t="s">
        <v>71</v>
      </c>
      <c r="AG21" s="27" t="s">
        <v>46</v>
      </c>
      <c r="AH21" s="27" t="s">
        <v>72</v>
      </c>
      <c r="AI21" s="31" t="s">
        <v>71</v>
      </c>
      <c r="AJ21" s="27" t="s">
        <v>46</v>
      </c>
    </row>
    <row r="22" spans="1:36" customFormat="1" ht="14.5" customHeight="1">
      <c r="A22" s="50" t="s">
        <v>81</v>
      </c>
      <c r="B22" s="52" t="str">
        <f>VLOOKUP(A22,Data!A:C,3,0)</f>
        <v>Desert Rock</v>
      </c>
      <c r="C22" s="52">
        <f>VLOOKUP(A22,Data!A:B,2,0)</f>
        <v>0</v>
      </c>
      <c r="D22" s="54">
        <f>VLOOKUP(A22,Data!A:D,4,0)</f>
        <v>6</v>
      </c>
      <c r="E22" s="34" t="s">
        <v>107</v>
      </c>
      <c r="F22" s="21" t="s">
        <v>72</v>
      </c>
      <c r="G22" s="22" t="s">
        <v>71</v>
      </c>
      <c r="H22" s="21" t="s">
        <v>46</v>
      </c>
      <c r="I22" s="20" t="s">
        <v>45</v>
      </c>
      <c r="J22" s="21" t="s">
        <v>46</v>
      </c>
      <c r="K22" s="22" t="s">
        <v>71</v>
      </c>
      <c r="L22" s="21" t="s">
        <v>72</v>
      </c>
      <c r="M22" s="22" t="s">
        <v>71</v>
      </c>
      <c r="N22" s="21" t="s">
        <v>46</v>
      </c>
      <c r="O22" s="20" t="s">
        <v>45</v>
      </c>
      <c r="P22" s="21" t="s">
        <v>46</v>
      </c>
      <c r="Q22" s="22" t="s">
        <v>71</v>
      </c>
      <c r="R22" s="21" t="s">
        <v>72</v>
      </c>
      <c r="S22" s="22" t="s">
        <v>71</v>
      </c>
      <c r="T22" s="21" t="s">
        <v>46</v>
      </c>
      <c r="U22" s="20" t="s">
        <v>45</v>
      </c>
      <c r="V22" s="21" t="s">
        <v>46</v>
      </c>
      <c r="W22" s="22" t="s">
        <v>71</v>
      </c>
      <c r="X22" s="21" t="s">
        <v>72</v>
      </c>
      <c r="Y22" s="22" t="s">
        <v>71</v>
      </c>
      <c r="Z22" s="21" t="s">
        <v>46</v>
      </c>
      <c r="AA22" s="20" t="s">
        <v>45</v>
      </c>
      <c r="AB22" s="21" t="s">
        <v>46</v>
      </c>
      <c r="AC22" s="22" t="s">
        <v>71</v>
      </c>
      <c r="AD22" s="21" t="s">
        <v>72</v>
      </c>
      <c r="AE22" s="22" t="s">
        <v>71</v>
      </c>
      <c r="AF22" s="21" t="s">
        <v>46</v>
      </c>
      <c r="AG22" s="22" t="s">
        <v>45</v>
      </c>
      <c r="AH22" s="22" t="s">
        <v>71</v>
      </c>
      <c r="AI22" s="21" t="s">
        <v>46</v>
      </c>
      <c r="AJ22" s="22" t="s">
        <v>45</v>
      </c>
    </row>
    <row r="23" spans="1:36" customFormat="1" ht="14.5" customHeight="1">
      <c r="A23" s="51"/>
      <c r="B23" s="53"/>
      <c r="C23" s="53"/>
      <c r="D23" s="55"/>
      <c r="E23" s="35" t="s">
        <v>110</v>
      </c>
      <c r="F23" s="26" t="s">
        <v>71</v>
      </c>
      <c r="G23" s="27" t="s">
        <v>46</v>
      </c>
      <c r="H23" s="26" t="s">
        <v>45</v>
      </c>
      <c r="I23" s="25" t="s">
        <v>46</v>
      </c>
      <c r="J23" s="26" t="s">
        <v>71</v>
      </c>
      <c r="K23" s="27" t="s">
        <v>72</v>
      </c>
      <c r="L23" s="26" t="s">
        <v>71</v>
      </c>
      <c r="M23" s="27" t="s">
        <v>46</v>
      </c>
      <c r="N23" s="26" t="s">
        <v>45</v>
      </c>
      <c r="O23" s="25" t="s">
        <v>46</v>
      </c>
      <c r="P23" s="26" t="s">
        <v>71</v>
      </c>
      <c r="Q23" s="27" t="s">
        <v>72</v>
      </c>
      <c r="R23" s="26" t="s">
        <v>71</v>
      </c>
      <c r="S23" s="27" t="s">
        <v>46</v>
      </c>
      <c r="T23" s="26" t="s">
        <v>45</v>
      </c>
      <c r="U23" s="25" t="s">
        <v>46</v>
      </c>
      <c r="V23" s="26" t="s">
        <v>71</v>
      </c>
      <c r="W23" s="27" t="s">
        <v>72</v>
      </c>
      <c r="X23" s="26" t="s">
        <v>71</v>
      </c>
      <c r="Y23" s="27" t="s">
        <v>46</v>
      </c>
      <c r="Z23" s="26" t="s">
        <v>45</v>
      </c>
      <c r="AA23" s="25" t="s">
        <v>46</v>
      </c>
      <c r="AB23" s="26" t="s">
        <v>71</v>
      </c>
      <c r="AC23" s="27" t="s">
        <v>72</v>
      </c>
      <c r="AD23" s="26" t="s">
        <v>71</v>
      </c>
      <c r="AE23" s="27" t="s">
        <v>46</v>
      </c>
      <c r="AF23" s="26" t="s">
        <v>45</v>
      </c>
      <c r="AG23" s="27" t="s">
        <v>46</v>
      </c>
      <c r="AH23" s="27" t="s">
        <v>46</v>
      </c>
      <c r="AI23" s="26" t="s">
        <v>45</v>
      </c>
      <c r="AJ23" s="27" t="s">
        <v>46</v>
      </c>
    </row>
    <row r="24" spans="1:36" customFormat="1" ht="17" customHeight="1">
      <c r="A24" s="52" t="s">
        <v>116</v>
      </c>
      <c r="B24" s="52" t="str">
        <f>VLOOKUP(A24,Data!A:C,3,0)</f>
        <v>Desert Rock</v>
      </c>
      <c r="C24" s="52">
        <f>VLOOKUP(A24,Data!A:B,2,0)</f>
        <v>0</v>
      </c>
      <c r="D24" s="54">
        <f>VLOOKUP(A24,Data!A:D,4,0)</f>
        <v>10</v>
      </c>
      <c r="E24" s="45" t="s">
        <v>111</v>
      </c>
      <c r="F24" s="13" t="s">
        <v>59</v>
      </c>
      <c r="G24" s="13" t="s">
        <v>71</v>
      </c>
      <c r="H24" s="13" t="s">
        <v>59</v>
      </c>
      <c r="I24" s="13" t="s">
        <v>59</v>
      </c>
      <c r="J24" s="13" t="s">
        <v>59</v>
      </c>
      <c r="K24" s="13" t="s">
        <v>59</v>
      </c>
      <c r="L24" s="13" t="s">
        <v>71</v>
      </c>
      <c r="M24" s="13" t="s">
        <v>71</v>
      </c>
      <c r="N24" s="13" t="s">
        <v>71</v>
      </c>
      <c r="O24" s="13" t="s">
        <v>71</v>
      </c>
      <c r="P24" s="13" t="s">
        <v>71</v>
      </c>
      <c r="Q24" s="13" t="s">
        <v>71</v>
      </c>
      <c r="R24" s="13" t="s">
        <v>71</v>
      </c>
      <c r="S24" s="13" t="s">
        <v>71</v>
      </c>
      <c r="T24" s="13" t="s">
        <v>71</v>
      </c>
      <c r="U24" s="13" t="s">
        <v>71</v>
      </c>
      <c r="V24" s="13" t="s">
        <v>46</v>
      </c>
      <c r="W24" s="13" t="s">
        <v>59</v>
      </c>
      <c r="X24" s="13" t="s">
        <v>59</v>
      </c>
      <c r="Y24" s="13" t="s">
        <v>59</v>
      </c>
      <c r="Z24" s="13" t="s">
        <v>59</v>
      </c>
      <c r="AA24" s="13" t="s">
        <v>59</v>
      </c>
      <c r="AB24" s="13" t="s">
        <v>71</v>
      </c>
      <c r="AC24" s="13" t="s">
        <v>59</v>
      </c>
      <c r="AD24" s="13" t="s">
        <v>59</v>
      </c>
      <c r="AE24" s="13" t="s">
        <v>59</v>
      </c>
      <c r="AF24" s="13" t="s">
        <v>59</v>
      </c>
      <c r="AG24" s="13" t="s">
        <v>59</v>
      </c>
      <c r="AH24" s="13" t="s">
        <v>59</v>
      </c>
      <c r="AI24" s="13" t="s">
        <v>71</v>
      </c>
      <c r="AJ24" s="13" t="s">
        <v>59</v>
      </c>
    </row>
    <row r="25" spans="1:36" customFormat="1" ht="17.5" customHeight="1" thickBot="1">
      <c r="A25" s="53"/>
      <c r="B25" s="71"/>
      <c r="C25" s="53"/>
      <c r="D25" s="55"/>
      <c r="E25" s="45" t="s">
        <v>112</v>
      </c>
      <c r="F25" s="13" t="s">
        <v>59</v>
      </c>
      <c r="G25" s="13" t="s">
        <v>71</v>
      </c>
      <c r="H25" s="13" t="s">
        <v>59</v>
      </c>
      <c r="I25" s="13" t="s">
        <v>59</v>
      </c>
      <c r="J25" s="13" t="s">
        <v>59</v>
      </c>
      <c r="K25" s="13" t="s">
        <v>59</v>
      </c>
      <c r="L25" s="13" t="s">
        <v>71</v>
      </c>
      <c r="M25" s="13" t="s">
        <v>71</v>
      </c>
      <c r="N25" s="13" t="s">
        <v>71</v>
      </c>
      <c r="O25" s="13" t="s">
        <v>71</v>
      </c>
      <c r="P25" s="13" t="s">
        <v>71</v>
      </c>
      <c r="Q25" s="13" t="s">
        <v>71</v>
      </c>
      <c r="R25" s="13" t="s">
        <v>71</v>
      </c>
      <c r="S25" s="13" t="s">
        <v>71</v>
      </c>
      <c r="T25" s="13" t="s">
        <v>71</v>
      </c>
      <c r="U25" s="13" t="s">
        <v>71</v>
      </c>
      <c r="V25" s="13" t="s">
        <v>46</v>
      </c>
      <c r="W25" s="13" t="s">
        <v>59</v>
      </c>
      <c r="X25" s="13" t="s">
        <v>59</v>
      </c>
      <c r="Y25" s="13" t="s">
        <v>59</v>
      </c>
      <c r="Z25" s="13" t="s">
        <v>59</v>
      </c>
      <c r="AA25" s="13" t="s">
        <v>59</v>
      </c>
      <c r="AB25" s="13" t="s">
        <v>71</v>
      </c>
      <c r="AC25" s="13" t="s">
        <v>59</v>
      </c>
      <c r="AD25" s="13" t="s">
        <v>59</v>
      </c>
      <c r="AE25" s="13" t="s">
        <v>59</v>
      </c>
      <c r="AF25" s="13" t="s">
        <v>59</v>
      </c>
      <c r="AG25" s="13" t="s">
        <v>59</v>
      </c>
      <c r="AH25" s="13" t="s">
        <v>59</v>
      </c>
      <c r="AI25" s="13" t="s">
        <v>71</v>
      </c>
      <c r="AJ25" s="13" t="s">
        <v>59</v>
      </c>
    </row>
    <row r="26" spans="1:36" customFormat="1" ht="17" customHeight="1">
      <c r="A26" s="52" t="s">
        <v>117</v>
      </c>
      <c r="B26" s="60" t="str">
        <f>VLOOKUP(A26,Data!A:C,3,0)</f>
        <v>Desert Rock</v>
      </c>
      <c r="C26" s="52">
        <f>VLOOKUP(A26,Data!A:B,2,0)</f>
        <v>0</v>
      </c>
      <c r="D26" s="54">
        <f>VLOOKUP(A26,Data!A:D,4,0)</f>
        <v>10</v>
      </c>
      <c r="E26" s="45" t="s">
        <v>111</v>
      </c>
      <c r="F26" s="13" t="s">
        <v>71</v>
      </c>
      <c r="G26" s="13" t="s">
        <v>71</v>
      </c>
      <c r="H26" s="13" t="s">
        <v>71</v>
      </c>
      <c r="I26" s="13" t="s">
        <v>71</v>
      </c>
      <c r="J26" s="13" t="s">
        <v>71</v>
      </c>
      <c r="K26" s="13" t="s">
        <v>46</v>
      </c>
      <c r="L26" s="13" t="s">
        <v>59</v>
      </c>
      <c r="M26" s="13" t="s">
        <v>59</v>
      </c>
      <c r="N26" s="13" t="s">
        <v>46</v>
      </c>
      <c r="O26" s="13" t="s">
        <v>59</v>
      </c>
      <c r="P26" s="13" t="s">
        <v>59</v>
      </c>
      <c r="Q26" s="13" t="s">
        <v>59</v>
      </c>
      <c r="R26" s="13" t="s">
        <v>59</v>
      </c>
      <c r="S26" s="13" t="s">
        <v>59</v>
      </c>
      <c r="T26" s="13" t="s">
        <v>59</v>
      </c>
      <c r="U26" s="13" t="s">
        <v>71</v>
      </c>
      <c r="V26" s="13" t="s">
        <v>59</v>
      </c>
      <c r="W26" s="13" t="s">
        <v>59</v>
      </c>
      <c r="X26" s="13" t="s">
        <v>71</v>
      </c>
      <c r="Y26" s="13" t="s">
        <v>71</v>
      </c>
      <c r="Z26" s="13" t="s">
        <v>71</v>
      </c>
      <c r="AA26" s="13" t="s">
        <v>71</v>
      </c>
      <c r="AB26" s="13" t="s">
        <v>71</v>
      </c>
      <c r="AC26" s="13" t="s">
        <v>71</v>
      </c>
      <c r="AD26" s="13" t="s">
        <v>71</v>
      </c>
      <c r="AE26" s="13" t="s">
        <v>71</v>
      </c>
      <c r="AF26" s="13" t="s">
        <v>71</v>
      </c>
      <c r="AG26" s="13" t="s">
        <v>71</v>
      </c>
      <c r="AH26" s="13" t="s">
        <v>71</v>
      </c>
      <c r="AI26" s="13" t="s">
        <v>71</v>
      </c>
      <c r="AJ26" s="13" t="s">
        <v>71</v>
      </c>
    </row>
    <row r="27" spans="1:36" customFormat="1" ht="17.5" customHeight="1" thickBot="1">
      <c r="A27" s="71"/>
      <c r="B27" s="71"/>
      <c r="C27" s="71"/>
      <c r="D27" s="55"/>
      <c r="E27" s="45" t="s">
        <v>112</v>
      </c>
      <c r="F27" s="13" t="s">
        <v>71</v>
      </c>
      <c r="G27" s="13" t="s">
        <v>71</v>
      </c>
      <c r="H27" s="13" t="s">
        <v>71</v>
      </c>
      <c r="I27" s="13" t="s">
        <v>71</v>
      </c>
      <c r="J27" s="13" t="s">
        <v>71</v>
      </c>
      <c r="K27" s="13" t="s">
        <v>71</v>
      </c>
      <c r="L27" s="13" t="s">
        <v>59</v>
      </c>
      <c r="M27" s="13" t="s">
        <v>59</v>
      </c>
      <c r="N27" s="13" t="s">
        <v>46</v>
      </c>
      <c r="O27" s="13" t="s">
        <v>59</v>
      </c>
      <c r="P27" s="13" t="s">
        <v>59</v>
      </c>
      <c r="Q27" s="13" t="s">
        <v>59</v>
      </c>
      <c r="R27" s="13" t="s">
        <v>59</v>
      </c>
      <c r="S27" s="13" t="s">
        <v>59</v>
      </c>
      <c r="T27" s="13" t="s">
        <v>59</v>
      </c>
      <c r="U27" s="13" t="s">
        <v>71</v>
      </c>
      <c r="V27" s="13" t="s">
        <v>59</v>
      </c>
      <c r="W27" s="13" t="s">
        <v>59</v>
      </c>
      <c r="X27" s="13" t="s">
        <v>71</v>
      </c>
      <c r="Y27" s="13" t="s">
        <v>71</v>
      </c>
      <c r="Z27" s="13" t="s">
        <v>71</v>
      </c>
      <c r="AA27" s="13" t="s">
        <v>71</v>
      </c>
      <c r="AB27" s="13" t="s">
        <v>71</v>
      </c>
      <c r="AC27" s="13" t="s">
        <v>71</v>
      </c>
      <c r="AD27" s="13" t="s">
        <v>71</v>
      </c>
      <c r="AE27" s="13" t="s">
        <v>71</v>
      </c>
      <c r="AF27" s="13" t="s">
        <v>71</v>
      </c>
      <c r="AG27" s="13" t="s">
        <v>71</v>
      </c>
      <c r="AH27" s="13" t="s">
        <v>71</v>
      </c>
      <c r="AI27" s="13" t="s">
        <v>71</v>
      </c>
      <c r="AJ27" s="13" t="s">
        <v>71</v>
      </c>
    </row>
    <row r="28" spans="1:36" customFormat="1" ht="16" thickBot="1">
      <c r="A28" s="14" t="s">
        <v>60</v>
      </c>
      <c r="B28" s="41" t="str">
        <f>VLOOKUP(A28,Data!A:C,3,0)</f>
        <v>Al Sokhour</v>
      </c>
      <c r="C28" s="41">
        <f>VLOOKUP(A28,Data!A:B,2,0)</f>
        <v>2</v>
      </c>
      <c r="D28" s="39">
        <f>VLOOKUP(A28,Data!A:D,4,0)</f>
        <v>4</v>
      </c>
      <c r="E28" s="40" t="s">
        <v>42</v>
      </c>
      <c r="F28" s="13" t="s">
        <v>59</v>
      </c>
      <c r="G28" s="13" t="s">
        <v>59</v>
      </c>
      <c r="H28" s="13" t="s">
        <v>59</v>
      </c>
      <c r="I28" s="13" t="s">
        <v>59</v>
      </c>
      <c r="J28" s="13" t="s">
        <v>59</v>
      </c>
      <c r="K28" s="13" t="s">
        <v>59</v>
      </c>
      <c r="L28" s="13" t="s">
        <v>59</v>
      </c>
      <c r="M28" s="13" t="s">
        <v>59</v>
      </c>
      <c r="N28" s="13" t="s">
        <v>59</v>
      </c>
      <c r="O28" s="13" t="s">
        <v>59</v>
      </c>
      <c r="P28" s="13" t="s">
        <v>59</v>
      </c>
      <c r="Q28" s="13" t="s">
        <v>59</v>
      </c>
      <c r="R28" s="13" t="s">
        <v>59</v>
      </c>
      <c r="S28" s="13" t="s">
        <v>59</v>
      </c>
      <c r="T28" s="13" t="s">
        <v>59</v>
      </c>
      <c r="U28" s="13" t="s">
        <v>59</v>
      </c>
      <c r="V28" s="13" t="s">
        <v>59</v>
      </c>
      <c r="W28" s="13" t="s">
        <v>59</v>
      </c>
      <c r="X28" s="13" t="s">
        <v>59</v>
      </c>
      <c r="Y28" s="13" t="s">
        <v>59</v>
      </c>
      <c r="Z28" s="13" t="s">
        <v>59</v>
      </c>
      <c r="AA28" s="13" t="s">
        <v>59</v>
      </c>
      <c r="AB28" s="13" t="s">
        <v>59</v>
      </c>
      <c r="AC28" s="13" t="s">
        <v>59</v>
      </c>
      <c r="AD28" s="13" t="s">
        <v>59</v>
      </c>
      <c r="AE28" s="13" t="s">
        <v>59</v>
      </c>
      <c r="AF28" s="13" t="s">
        <v>59</v>
      </c>
      <c r="AG28" s="13" t="s">
        <v>59</v>
      </c>
      <c r="AH28" s="13" t="s">
        <v>59</v>
      </c>
      <c r="AI28" s="13" t="s">
        <v>59</v>
      </c>
      <c r="AJ28" s="13" t="s">
        <v>59</v>
      </c>
    </row>
    <row r="29" spans="1:36" ht="16" thickBot="1"/>
    <row r="30" spans="1:36">
      <c r="B30" s="7" t="s">
        <v>55</v>
      </c>
      <c r="C30" s="4">
        <v>0</v>
      </c>
      <c r="D30" s="62" t="s">
        <v>45</v>
      </c>
      <c r="E30" s="62"/>
      <c r="F30" s="63"/>
      <c r="G30" s="64" t="s">
        <v>37</v>
      </c>
      <c r="H30" s="65"/>
      <c r="I30" s="65"/>
      <c r="J30" s="65"/>
      <c r="K30" s="65"/>
    </row>
    <row r="31" spans="1:36">
      <c r="B31" s="8" t="s">
        <v>56</v>
      </c>
      <c r="C31" s="5">
        <v>1</v>
      </c>
      <c r="D31" s="66" t="s">
        <v>46</v>
      </c>
      <c r="E31" s="66"/>
      <c r="F31" s="67"/>
      <c r="G31" s="64" t="s">
        <v>38</v>
      </c>
      <c r="H31" s="65"/>
      <c r="I31" s="65"/>
      <c r="J31" s="65"/>
      <c r="K31" s="65"/>
    </row>
    <row r="32" spans="1:36" ht="16" thickBot="1">
      <c r="B32" s="9" t="s">
        <v>57</v>
      </c>
      <c r="C32" s="6">
        <v>2</v>
      </c>
      <c r="D32" s="68" t="s">
        <v>59</v>
      </c>
      <c r="E32" s="68"/>
      <c r="F32" s="69"/>
      <c r="G32" s="64" t="s">
        <v>42</v>
      </c>
      <c r="H32" s="65"/>
      <c r="I32" s="65"/>
      <c r="J32" s="65"/>
      <c r="K32" s="65"/>
      <c r="L32" s="65"/>
    </row>
  </sheetData>
  <mergeCells count="51">
    <mergeCell ref="A1:AJ1"/>
    <mergeCell ref="D30:F30"/>
    <mergeCell ref="G30:K30"/>
    <mergeCell ref="D31:F31"/>
    <mergeCell ref="G31:K31"/>
    <mergeCell ref="A22:A23"/>
    <mergeCell ref="B22:B23"/>
    <mergeCell ref="C22:C23"/>
    <mergeCell ref="D22:D23"/>
    <mergeCell ref="A11:A14"/>
    <mergeCell ref="B11:B14"/>
    <mergeCell ref="C11:C14"/>
    <mergeCell ref="D11:D14"/>
    <mergeCell ref="A18:A19"/>
    <mergeCell ref="B18:B19"/>
    <mergeCell ref="C20:C21"/>
    <mergeCell ref="D32:F32"/>
    <mergeCell ref="G32:L32"/>
    <mergeCell ref="A7:A8"/>
    <mergeCell ref="B7:B8"/>
    <mergeCell ref="C7:C8"/>
    <mergeCell ref="D7:D8"/>
    <mergeCell ref="A15:A16"/>
    <mergeCell ref="B15:B16"/>
    <mergeCell ref="C15:C16"/>
    <mergeCell ref="D15:D16"/>
    <mergeCell ref="A24:A25"/>
    <mergeCell ref="B24:B25"/>
    <mergeCell ref="C18:C19"/>
    <mergeCell ref="D18:D19"/>
    <mergeCell ref="A20:A21"/>
    <mergeCell ref="B20:B21"/>
    <mergeCell ref="D20:D21"/>
    <mergeCell ref="A3:A4"/>
    <mergeCell ref="B3:B4"/>
    <mergeCell ref="C3:C4"/>
    <mergeCell ref="D3:D4"/>
    <mergeCell ref="A9:A10"/>
    <mergeCell ref="B9:B10"/>
    <mergeCell ref="C9:C10"/>
    <mergeCell ref="D9:D10"/>
    <mergeCell ref="A5:A6"/>
    <mergeCell ref="B5:B6"/>
    <mergeCell ref="C5:C6"/>
    <mergeCell ref="D5:D6"/>
    <mergeCell ref="C24:C25"/>
    <mergeCell ref="D24:D25"/>
    <mergeCell ref="A26:A27"/>
    <mergeCell ref="B26:B27"/>
    <mergeCell ref="C26:C27"/>
    <mergeCell ref="D26:D27"/>
  </mergeCells>
  <conditionalFormatting sqref="B30:B31">
    <cfRule type="iconSet" priority="64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62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38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37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60">
      <iconSet showValue="0" reverse="1">
        <cfvo type="percent" val="0"/>
        <cfvo type="percent" val="1"/>
        <cfvo type="num" val="2"/>
      </iconSet>
    </cfRule>
  </conditionalFormatting>
  <conditionalFormatting sqref="C9">
    <cfRule type="iconSet" priority="39">
      <iconSet showValue="0" reverse="1">
        <cfvo type="percent" val="0"/>
        <cfvo type="percent" val="1"/>
        <cfvo type="num" val="2"/>
      </iconSet>
    </cfRule>
  </conditionalFormatting>
  <conditionalFormatting sqref="C11">
    <cfRule type="iconSet" priority="61">
      <iconSet showValue="0" reverse="1">
        <cfvo type="percent" val="0"/>
        <cfvo type="percent" val="1"/>
        <cfvo type="num" val="2"/>
      </iconSet>
    </cfRule>
  </conditionalFormatting>
  <conditionalFormatting sqref="C15 C17">
    <cfRule type="iconSet" priority="32">
      <iconSet showValue="0" reverse="1">
        <cfvo type="percent" val="0"/>
        <cfvo type="percent" val="1"/>
        <cfvo type="num" val="2"/>
      </iconSet>
    </cfRule>
  </conditionalFormatting>
  <conditionalFormatting sqref="C22 C18 C20">
    <cfRule type="iconSet" priority="40">
      <iconSet showValue="0" reverse="1">
        <cfvo type="percent" val="0"/>
        <cfvo type="percent" val="1"/>
        <cfvo type="num" val="2"/>
      </iconSet>
    </cfRule>
  </conditionalFormatting>
  <conditionalFormatting sqref="C24 C26 C28">
    <cfRule type="iconSet" priority="66">
      <iconSet showValue="0" reverse="1">
        <cfvo type="percent" val="0"/>
        <cfvo type="percent" val="1"/>
        <cfvo type="num" val="2"/>
      </iconSet>
    </cfRule>
  </conditionalFormatting>
  <conditionalFormatting sqref="C30:C32">
    <cfRule type="iconSet" priority="63">
      <iconSet showValue="0" reverse="1">
        <cfvo type="percent" val="0"/>
        <cfvo type="num" val="1"/>
        <cfvo type="num" val="2"/>
      </iconSet>
    </cfRule>
  </conditionalFormatting>
  <conditionalFormatting sqref="C33:C1048576 C29">
    <cfRule type="iconSet" priority="65">
      <iconSet showValue="0" reverse="1">
        <cfvo type="percent" val="0"/>
        <cfvo type="percent" val="1"/>
        <cfvo type="num" val="2"/>
      </iconSet>
    </cfRule>
  </conditionalFormatting>
  <conditionalFormatting sqref="F2:AJ1048576 C30:E32">
    <cfRule type="beginsWith" dxfId="119" priority="59" operator="beginsWith" text="FS">
      <formula>LEFT(C2,LEN("FS"))="FS"</formula>
    </cfRule>
    <cfRule type="beginsWith" dxfId="118" priority="58" operator="beginsWith" text="SS">
      <formula>LEFT(C2,LEN("SS"))="SS"</formula>
    </cfRule>
    <cfRule type="beginsWith" dxfId="117" priority="57" operator="beginsWith" text="PR">
      <formula>LEFT(C2,LEN("PR"))="PR"</formula>
    </cfRule>
  </conditionalFormatting>
  <conditionalFormatting sqref="F3:AJ5">
    <cfRule type="beginsWith" dxfId="116" priority="11" operator="beginsWith" text="SS">
      <formula>LEFT(F3,LEN("SS"))="SS"</formula>
    </cfRule>
    <cfRule type="beginsWith" dxfId="115" priority="9" operator="beginsWith" text="As Per Request">
      <formula>LEFT(F3,LEN("As Per Request"))="As Per Request"</formula>
    </cfRule>
    <cfRule type="beginsWith" dxfId="114" priority="12" operator="beginsWith" text="FS">
      <formula>LEFT(F3,LEN("FS"))="FS"</formula>
    </cfRule>
    <cfRule type="beginsWith" dxfId="113" priority="10" operator="beginsWith" text="PR">
      <formula>LEFT(F3,LEN("PR"))="PR"</formula>
    </cfRule>
  </conditionalFormatting>
  <conditionalFormatting sqref="F7:AJ7">
    <cfRule type="beginsWith" dxfId="112" priority="42" operator="beginsWith" text="PR">
      <formula>LEFT(F7,LEN("PR"))="PR"</formula>
    </cfRule>
    <cfRule type="beginsWith" dxfId="111" priority="43" operator="beginsWith" text="SS">
      <formula>LEFT(F7,LEN("SS"))="SS"</formula>
    </cfRule>
    <cfRule type="beginsWith" dxfId="110" priority="41" operator="beginsWith" text="As Per Request">
      <formula>LEFT(F7,LEN("As Per Request"))="As Per Request"</formula>
    </cfRule>
    <cfRule type="beginsWith" dxfId="109" priority="44" operator="beginsWith" text="FS">
      <formula>LEFT(F7,LEN("FS"))="FS"</formula>
    </cfRule>
  </conditionalFormatting>
  <conditionalFormatting sqref="F9:AJ9">
    <cfRule type="beginsWith" dxfId="108" priority="7" operator="beginsWith" text="SS">
      <formula>LEFT(F9,LEN("SS"))="SS"</formula>
    </cfRule>
    <cfRule type="beginsWith" dxfId="107" priority="5" operator="beginsWith" text="As Per Request">
      <formula>LEFT(F9,LEN("As Per Request"))="As Per Request"</formula>
    </cfRule>
    <cfRule type="beginsWith" dxfId="106" priority="6" operator="beginsWith" text="PR">
      <formula>LEFT(F9,LEN("PR"))="PR"</formula>
    </cfRule>
    <cfRule type="beginsWith" dxfId="105" priority="8" operator="beginsWith" text="FS">
      <formula>LEFT(F9,LEN("FS"))="FS"</formula>
    </cfRule>
  </conditionalFormatting>
  <conditionalFormatting sqref="F10:AJ14 E24:E28">
    <cfRule type="beginsWith" dxfId="104" priority="54" operator="beginsWith" text="PR">
      <formula>LEFT(E10,LEN("PR"))="PR"</formula>
    </cfRule>
    <cfRule type="beginsWith" dxfId="103" priority="55" operator="beginsWith" text="SS">
      <formula>LEFT(E10,LEN("SS"))="SS"</formula>
    </cfRule>
    <cfRule type="beginsWith" dxfId="102" priority="56" operator="beginsWith" text="FS">
      <formula>LEFT(E10,LEN("FS"))="FS"</formula>
    </cfRule>
    <cfRule type="beginsWith" dxfId="101" priority="53" operator="beginsWith" text="As Per Request">
      <formula>LEFT(E10,LEN("As Per Request"))="As Per Request"</formula>
    </cfRule>
  </conditionalFormatting>
  <conditionalFormatting sqref="F11:AJ12">
    <cfRule type="beginsWith" dxfId="100" priority="21" operator="beginsWith" text="As Per Request">
      <formula>LEFT(F11,LEN("As Per Request"))="As Per Request"</formula>
    </cfRule>
    <cfRule type="beginsWith" dxfId="99" priority="22" operator="beginsWith" text="PR">
      <formula>LEFT(F11,LEN("PR"))="PR"</formula>
    </cfRule>
    <cfRule type="beginsWith" dxfId="98" priority="24" operator="beginsWith" text="FS">
      <formula>LEFT(F11,LEN("FS"))="FS"</formula>
    </cfRule>
    <cfRule type="beginsWith" dxfId="97" priority="23" operator="beginsWith" text="SS">
      <formula>LEFT(F11,LEN("SS"))="SS"</formula>
    </cfRule>
  </conditionalFormatting>
  <conditionalFormatting sqref="F15:AJ23">
    <cfRule type="beginsWith" dxfId="96" priority="3" operator="beginsWith" text="SS">
      <formula>LEFT(F15,LEN("SS"))="SS"</formula>
    </cfRule>
    <cfRule type="beginsWith" dxfId="95" priority="4" operator="beginsWith" text="FS">
      <formula>LEFT(F15,LEN("FS"))="FS"</formula>
    </cfRule>
    <cfRule type="beginsWith" dxfId="94" priority="2" operator="beginsWith" text="PR">
      <formula>LEFT(F15,LEN("PR"))="PR"</formula>
    </cfRule>
    <cfRule type="beginsWith" dxfId="93" priority="1" operator="beginsWith" text="As Per Request">
      <formula>LEFT(F15,LEN("As Per Request"))="As Per Request"</formula>
    </cfRule>
  </conditionalFormatting>
  <conditionalFormatting sqref="F18:AJ18">
    <cfRule type="beginsWith" dxfId="92" priority="49" operator="beginsWith" text="As Per Request">
      <formula>LEFT(F18,LEN("As Per Request"))="As Per Request"</formula>
    </cfRule>
  </conditionalFormatting>
  <pageMargins left="0.25" right="0.25" top="0.75" bottom="0.75" header="0.3" footer="0.3"/>
  <pageSetup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5869-EE88-493B-B15A-A8745B2C9AFA}">
  <sheetPr>
    <pageSetUpPr fitToPage="1"/>
  </sheetPr>
  <dimension ref="A1:AJ23"/>
  <sheetViews>
    <sheetView tabSelected="1" topLeftCell="A4" workbookViewId="0">
      <selection activeCell="N21" sqref="N21"/>
    </sheetView>
  </sheetViews>
  <sheetFormatPr baseColWidth="10" defaultColWidth="8.6640625" defaultRowHeight="15"/>
  <cols>
    <col min="1" max="1" width="39.6640625" style="3" bestFit="1" customWidth="1"/>
    <col min="2" max="2" width="19.5" style="3" bestFit="1" customWidth="1"/>
    <col min="3" max="3" width="6.33203125" style="3" bestFit="1" customWidth="1"/>
    <col min="4" max="4" width="8.6640625" style="3"/>
    <col min="5" max="5" width="22.6640625" style="3" bestFit="1" customWidth="1"/>
    <col min="6" max="6" width="3" style="3" bestFit="1" customWidth="1"/>
    <col min="7" max="14" width="3.33203125" style="3" bestFit="1" customWidth="1"/>
    <col min="15" max="15" width="4.83203125" style="3" bestFit="1" customWidth="1"/>
    <col min="16" max="16" width="4.5" style="3" bestFit="1" customWidth="1"/>
    <col min="17" max="18" width="4.6640625" style="3" bestFit="1" customWidth="1"/>
    <col min="19" max="19" width="4.83203125" style="3" bestFit="1" customWidth="1"/>
    <col min="20" max="20" width="4.6640625" style="3" bestFit="1" customWidth="1"/>
    <col min="21" max="21" width="4.83203125" style="3" bestFit="1" customWidth="1"/>
    <col min="22" max="23" width="4.6640625" style="3" bestFit="1" customWidth="1"/>
    <col min="24" max="24" width="4.83203125" style="3" bestFit="1" customWidth="1"/>
    <col min="25" max="25" width="5.1640625" style="3" bestFit="1" customWidth="1"/>
    <col min="26" max="26" width="4.6640625" style="3" bestFit="1" customWidth="1"/>
    <col min="27" max="28" width="5" style="3" bestFit="1" customWidth="1"/>
    <col min="29" max="29" width="5.1640625" style="3" bestFit="1" customWidth="1"/>
    <col min="30" max="30" width="5" style="3" bestFit="1" customWidth="1"/>
    <col min="31" max="31" width="5.1640625" style="3" bestFit="1" customWidth="1"/>
    <col min="32" max="33" width="5" style="3" bestFit="1" customWidth="1"/>
    <col min="34" max="34" width="5.1640625" style="3" bestFit="1" customWidth="1"/>
    <col min="35" max="36" width="5" style="3" bestFit="1" customWidth="1"/>
    <col min="37" max="16384" width="8.6640625" style="3"/>
  </cols>
  <sheetData>
    <row r="1" spans="1:36" customFormat="1" ht="20">
      <c r="A1" s="58" t="s">
        <v>118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36" customFormat="1" ht="16">
      <c r="A2" s="1" t="s">
        <v>1</v>
      </c>
      <c r="B2" s="1" t="s">
        <v>2</v>
      </c>
      <c r="C2" s="1" t="s">
        <v>3</v>
      </c>
      <c r="D2" s="10" t="s">
        <v>4</v>
      </c>
      <c r="E2" s="33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>
      <c r="A3" s="43" t="s">
        <v>63</v>
      </c>
      <c r="B3" s="42" t="str">
        <f>VLOOKUP(A3,Data!A:C,3,0)</f>
        <v>Desert Rock</v>
      </c>
      <c r="C3" s="42">
        <f>VLOOKUP(A3,Data!A:B,2,0)</f>
        <v>1</v>
      </c>
      <c r="D3" s="49">
        <f>VLOOKUP(A3,Data!A:D,4,0)</f>
        <v>6</v>
      </c>
      <c r="E3" s="35" t="s">
        <v>110</v>
      </c>
      <c r="F3" s="24" t="s">
        <v>45</v>
      </c>
      <c r="G3" s="24" t="s">
        <v>45</v>
      </c>
      <c r="H3" s="24" t="s">
        <v>45</v>
      </c>
      <c r="I3" s="24" t="s">
        <v>45</v>
      </c>
      <c r="J3" s="24" t="s">
        <v>45</v>
      </c>
      <c r="K3" s="24" t="s">
        <v>45</v>
      </c>
      <c r="L3" s="24" t="s">
        <v>45</v>
      </c>
      <c r="M3" s="24" t="s">
        <v>45</v>
      </c>
      <c r="N3" s="24" t="s">
        <v>45</v>
      </c>
      <c r="O3" s="24" t="s">
        <v>45</v>
      </c>
      <c r="P3" s="24" t="s">
        <v>45</v>
      </c>
      <c r="Q3" s="24" t="s">
        <v>45</v>
      </c>
      <c r="R3" s="24" t="s">
        <v>45</v>
      </c>
      <c r="S3" s="24" t="s">
        <v>45</v>
      </c>
      <c r="T3" s="24" t="s">
        <v>45</v>
      </c>
      <c r="U3" s="24" t="s">
        <v>45</v>
      </c>
      <c r="V3" s="24" t="s">
        <v>45</v>
      </c>
      <c r="W3" s="24" t="s">
        <v>45</v>
      </c>
      <c r="X3" s="24" t="s">
        <v>45</v>
      </c>
      <c r="Y3" s="24" t="s">
        <v>45</v>
      </c>
      <c r="Z3" s="24" t="s">
        <v>45</v>
      </c>
      <c r="AA3" s="24" t="s">
        <v>45</v>
      </c>
      <c r="AB3" s="24" t="s">
        <v>45</v>
      </c>
      <c r="AC3" s="24" t="s">
        <v>45</v>
      </c>
      <c r="AD3" s="24" t="s">
        <v>45</v>
      </c>
      <c r="AE3" s="24" t="s">
        <v>45</v>
      </c>
      <c r="AF3" s="24" t="s">
        <v>45</v>
      </c>
      <c r="AG3" s="24" t="s">
        <v>45</v>
      </c>
      <c r="AH3" s="24" t="s">
        <v>45</v>
      </c>
      <c r="AI3" s="24" t="s">
        <v>45</v>
      </c>
    </row>
    <row r="4" spans="1:36" ht="14.5" customHeight="1">
      <c r="A4" s="43" t="s">
        <v>88</v>
      </c>
      <c r="B4" s="42" t="str">
        <f>VLOOKUP(A4,Data!A:C,3,0)</f>
        <v>Desert Rock</v>
      </c>
      <c r="C4" s="42">
        <f>VLOOKUP(A4,Data!A:B,2,0)</f>
        <v>1</v>
      </c>
      <c r="D4" s="44">
        <f>VLOOKUP(A4,Data!A:D,4,0)</f>
        <v>6</v>
      </c>
      <c r="E4" s="35" t="s">
        <v>121</v>
      </c>
      <c r="F4" s="24" t="s">
        <v>45</v>
      </c>
      <c r="G4" s="24" t="s">
        <v>45</v>
      </c>
      <c r="H4" s="24" t="s">
        <v>45</v>
      </c>
      <c r="I4" s="24" t="s">
        <v>45</v>
      </c>
      <c r="J4" s="24" t="s">
        <v>45</v>
      </c>
      <c r="K4" s="24" t="s">
        <v>45</v>
      </c>
      <c r="L4" s="24" t="s">
        <v>45</v>
      </c>
      <c r="M4" s="24" t="s">
        <v>45</v>
      </c>
      <c r="N4" s="24" t="s">
        <v>45</v>
      </c>
      <c r="O4" s="24" t="s">
        <v>45</v>
      </c>
      <c r="P4" s="24" t="s">
        <v>45</v>
      </c>
      <c r="Q4" s="24" t="s">
        <v>45</v>
      </c>
      <c r="R4" s="24" t="s">
        <v>45</v>
      </c>
      <c r="S4" s="24" t="s">
        <v>45</v>
      </c>
      <c r="T4" s="24" t="s">
        <v>45</v>
      </c>
      <c r="U4" s="24" t="s">
        <v>45</v>
      </c>
      <c r="V4" s="24" t="s">
        <v>45</v>
      </c>
      <c r="W4" s="24" t="s">
        <v>45</v>
      </c>
      <c r="X4" s="24" t="s">
        <v>45</v>
      </c>
      <c r="Y4" s="24" t="s">
        <v>45</v>
      </c>
      <c r="Z4" s="24" t="s">
        <v>45</v>
      </c>
      <c r="AA4" s="24" t="s">
        <v>45</v>
      </c>
      <c r="AB4" s="24" t="s">
        <v>45</v>
      </c>
      <c r="AC4" s="24" t="s">
        <v>45</v>
      </c>
      <c r="AD4" s="24" t="s">
        <v>45</v>
      </c>
      <c r="AE4" s="24" t="s">
        <v>45</v>
      </c>
      <c r="AF4" s="24" t="s">
        <v>45</v>
      </c>
      <c r="AG4" s="24" t="s">
        <v>45</v>
      </c>
      <c r="AH4" s="24" t="s">
        <v>45</v>
      </c>
      <c r="AI4" s="24" t="s">
        <v>45</v>
      </c>
    </row>
    <row r="5" spans="1:36" ht="14.5" customHeight="1">
      <c r="A5" s="43" t="s">
        <v>83</v>
      </c>
      <c r="B5" s="42" t="str">
        <f>VLOOKUP(A5,Data!A:C,3,0)</f>
        <v>Desert Rock</v>
      </c>
      <c r="C5" s="42">
        <f>VLOOKUP(A5,Data!A:B,2,0)</f>
        <v>1</v>
      </c>
      <c r="D5" s="44">
        <f>VLOOKUP(A5,Data!A:D,4,0)</f>
        <v>6</v>
      </c>
      <c r="E5" s="35" t="s">
        <v>95</v>
      </c>
      <c r="F5" s="24" t="s">
        <v>45</v>
      </c>
      <c r="G5" s="24" t="s">
        <v>45</v>
      </c>
      <c r="H5" s="24" t="s">
        <v>45</v>
      </c>
      <c r="I5" s="24" t="s">
        <v>45</v>
      </c>
      <c r="J5" s="24" t="s">
        <v>45</v>
      </c>
      <c r="K5" s="24" t="s">
        <v>45</v>
      </c>
      <c r="L5" s="24" t="s">
        <v>45</v>
      </c>
      <c r="M5" s="24" t="s">
        <v>45</v>
      </c>
      <c r="N5" s="24" t="s">
        <v>45</v>
      </c>
      <c r="O5" s="24" t="s">
        <v>45</v>
      </c>
      <c r="P5" s="24" t="s">
        <v>45</v>
      </c>
      <c r="Q5" s="24" t="s">
        <v>45</v>
      </c>
      <c r="R5" s="24" t="s">
        <v>45</v>
      </c>
      <c r="S5" s="24" t="s">
        <v>45</v>
      </c>
      <c r="T5" s="24" t="s">
        <v>45</v>
      </c>
      <c r="U5" s="24" t="s">
        <v>45</v>
      </c>
      <c r="V5" s="24" t="s">
        <v>45</v>
      </c>
      <c r="W5" s="24" t="s">
        <v>45</v>
      </c>
      <c r="X5" s="24" t="s">
        <v>45</v>
      </c>
      <c r="Y5" s="24" t="s">
        <v>45</v>
      </c>
      <c r="Z5" s="24" t="s">
        <v>45</v>
      </c>
      <c r="AA5" s="24" t="s">
        <v>45</v>
      </c>
      <c r="AB5" s="24" t="s">
        <v>45</v>
      </c>
      <c r="AC5" s="24" t="s">
        <v>45</v>
      </c>
      <c r="AD5" s="24" t="s">
        <v>45</v>
      </c>
      <c r="AE5" s="24" t="s">
        <v>45</v>
      </c>
      <c r="AF5" s="24" t="s">
        <v>45</v>
      </c>
      <c r="AG5" s="24" t="s">
        <v>45</v>
      </c>
      <c r="AH5" s="24" t="s">
        <v>45</v>
      </c>
      <c r="AI5" s="24" t="s">
        <v>45</v>
      </c>
    </row>
    <row r="6" spans="1:36" ht="14.5" customHeight="1">
      <c r="A6" s="43" t="s">
        <v>85</v>
      </c>
      <c r="B6" s="42" t="str">
        <f>VLOOKUP(A6,Data!A:C,3,0)</f>
        <v>Desert Rock</v>
      </c>
      <c r="C6" s="42">
        <f>VLOOKUP(A6,Data!A:B,2,0)</f>
        <v>1</v>
      </c>
      <c r="D6" s="49">
        <f>VLOOKUP(A6,Data!A:D,4,0)</f>
        <v>6</v>
      </c>
      <c r="E6" s="35" t="s">
        <v>122</v>
      </c>
      <c r="F6" s="24" t="s">
        <v>45</v>
      </c>
      <c r="G6" s="24" t="s">
        <v>45</v>
      </c>
      <c r="H6" s="24" t="s">
        <v>45</v>
      </c>
      <c r="I6" s="24" t="s">
        <v>45</v>
      </c>
      <c r="J6" s="24" t="s">
        <v>45</v>
      </c>
      <c r="K6" s="24" t="s">
        <v>45</v>
      </c>
      <c r="L6" s="24" t="s">
        <v>45</v>
      </c>
      <c r="M6" s="24" t="s">
        <v>45</v>
      </c>
      <c r="N6" s="24" t="s">
        <v>45</v>
      </c>
      <c r="O6" s="24" t="s">
        <v>45</v>
      </c>
      <c r="P6" s="24" t="s">
        <v>45</v>
      </c>
      <c r="Q6" s="24" t="s">
        <v>45</v>
      </c>
      <c r="R6" s="24" t="s">
        <v>45</v>
      </c>
      <c r="S6" s="24" t="s">
        <v>45</v>
      </c>
      <c r="T6" s="24" t="s">
        <v>45</v>
      </c>
      <c r="U6" s="24" t="s">
        <v>45</v>
      </c>
      <c r="V6" s="24" t="s">
        <v>45</v>
      </c>
      <c r="W6" s="24" t="s">
        <v>45</v>
      </c>
      <c r="X6" s="24" t="s">
        <v>45</v>
      </c>
      <c r="Y6" s="24" t="s">
        <v>45</v>
      </c>
      <c r="Z6" s="24" t="s">
        <v>45</v>
      </c>
      <c r="AA6" s="24" t="s">
        <v>45</v>
      </c>
      <c r="AB6" s="24" t="s">
        <v>45</v>
      </c>
      <c r="AC6" s="24" t="s">
        <v>45</v>
      </c>
      <c r="AD6" s="24" t="s">
        <v>45</v>
      </c>
      <c r="AE6" s="24" t="s">
        <v>45</v>
      </c>
      <c r="AF6" s="24" t="s">
        <v>45</v>
      </c>
      <c r="AG6" s="24" t="s">
        <v>45</v>
      </c>
      <c r="AH6" s="24" t="s">
        <v>45</v>
      </c>
      <c r="AI6" s="24" t="s">
        <v>45</v>
      </c>
    </row>
    <row r="7" spans="1:36" customFormat="1" ht="14.5" customHeight="1">
      <c r="A7" s="50" t="s">
        <v>67</v>
      </c>
      <c r="B7" s="52" t="str">
        <f>VLOOKUP(A7,Data!A:C,3,0)</f>
        <v>Desert Rock</v>
      </c>
      <c r="C7" s="52">
        <f>VLOOKUP(A7,Data!A:B,2,0)</f>
        <v>0</v>
      </c>
      <c r="D7" s="54">
        <f>VLOOKUP(A7,Data!A:D,4,0)</f>
        <v>6</v>
      </c>
      <c r="E7" s="37" t="s">
        <v>124</v>
      </c>
      <c r="F7" s="24" t="s">
        <v>45</v>
      </c>
      <c r="G7" s="24" t="s">
        <v>45</v>
      </c>
      <c r="H7" s="24" t="s">
        <v>45</v>
      </c>
      <c r="I7" s="24" t="s">
        <v>45</v>
      </c>
      <c r="J7" s="24" t="s">
        <v>45</v>
      </c>
      <c r="K7" s="24" t="s">
        <v>45</v>
      </c>
      <c r="L7" s="24" t="s">
        <v>45</v>
      </c>
      <c r="M7" s="24" t="s">
        <v>45</v>
      </c>
      <c r="N7" s="24" t="s">
        <v>45</v>
      </c>
      <c r="O7" s="24" t="s">
        <v>45</v>
      </c>
      <c r="P7" s="24" t="s">
        <v>45</v>
      </c>
      <c r="Q7" s="24" t="s">
        <v>45</v>
      </c>
      <c r="R7" s="24" t="s">
        <v>45</v>
      </c>
      <c r="S7" s="24" t="s">
        <v>45</v>
      </c>
      <c r="T7" s="24" t="s">
        <v>45</v>
      </c>
      <c r="U7" s="24" t="s">
        <v>45</v>
      </c>
      <c r="V7" s="24" t="s">
        <v>45</v>
      </c>
      <c r="W7" s="24" t="s">
        <v>45</v>
      </c>
      <c r="X7" s="24" t="s">
        <v>45</v>
      </c>
      <c r="Y7" s="24" t="s">
        <v>45</v>
      </c>
      <c r="Z7" s="24" t="s">
        <v>45</v>
      </c>
      <c r="AA7" s="24" t="s">
        <v>45</v>
      </c>
      <c r="AB7" s="24" t="s">
        <v>45</v>
      </c>
      <c r="AC7" s="24" t="s">
        <v>45</v>
      </c>
      <c r="AD7" s="24" t="s">
        <v>45</v>
      </c>
      <c r="AE7" s="24" t="s">
        <v>45</v>
      </c>
      <c r="AF7" s="24" t="s">
        <v>45</v>
      </c>
      <c r="AG7" s="24" t="s">
        <v>45</v>
      </c>
      <c r="AH7" s="24" t="s">
        <v>45</v>
      </c>
      <c r="AI7" s="24" t="s">
        <v>45</v>
      </c>
    </row>
    <row r="8" spans="1:36" customFormat="1" ht="14.5" customHeight="1">
      <c r="A8" s="56"/>
      <c r="B8" s="57"/>
      <c r="C8" s="57"/>
      <c r="D8" s="70"/>
      <c r="E8" s="37" t="s">
        <v>123</v>
      </c>
      <c r="F8" s="24" t="s">
        <v>45</v>
      </c>
      <c r="G8" s="24" t="s">
        <v>45</v>
      </c>
      <c r="H8" s="24" t="s">
        <v>45</v>
      </c>
      <c r="I8" s="24" t="s">
        <v>45</v>
      </c>
      <c r="J8" s="24" t="s">
        <v>45</v>
      </c>
      <c r="K8" s="24" t="s">
        <v>45</v>
      </c>
      <c r="L8" s="24" t="s">
        <v>45</v>
      </c>
      <c r="M8" s="24" t="s">
        <v>45</v>
      </c>
      <c r="N8" s="24" t="s">
        <v>45</v>
      </c>
      <c r="O8" s="24" t="s">
        <v>45</v>
      </c>
      <c r="P8" s="24" t="s">
        <v>45</v>
      </c>
      <c r="Q8" s="24" t="s">
        <v>45</v>
      </c>
      <c r="R8" s="24" t="s">
        <v>45</v>
      </c>
      <c r="S8" s="24" t="s">
        <v>45</v>
      </c>
      <c r="T8" s="24" t="s">
        <v>45</v>
      </c>
      <c r="U8" s="24" t="s">
        <v>45</v>
      </c>
      <c r="V8" s="24" t="s">
        <v>45</v>
      </c>
      <c r="W8" s="24" t="s">
        <v>45</v>
      </c>
      <c r="X8" s="24" t="s">
        <v>45</v>
      </c>
      <c r="Y8" s="24" t="s">
        <v>45</v>
      </c>
      <c r="Z8" s="24" t="s">
        <v>45</v>
      </c>
      <c r="AA8" s="24" t="s">
        <v>45</v>
      </c>
      <c r="AB8" s="24" t="s">
        <v>45</v>
      </c>
      <c r="AC8" s="24" t="s">
        <v>45</v>
      </c>
      <c r="AD8" s="24" t="s">
        <v>45</v>
      </c>
      <c r="AE8" s="24" t="s">
        <v>45</v>
      </c>
      <c r="AF8" s="24" t="s">
        <v>45</v>
      </c>
      <c r="AG8" s="24" t="s">
        <v>45</v>
      </c>
      <c r="AH8" s="24" t="s">
        <v>45</v>
      </c>
      <c r="AI8" s="24" t="s">
        <v>45</v>
      </c>
    </row>
    <row r="9" spans="1:36" ht="14.5" customHeight="1">
      <c r="A9" s="43" t="s">
        <v>102</v>
      </c>
      <c r="B9" s="42" t="str">
        <f>VLOOKUP(A9,Data!A:C,3,0)</f>
        <v>Desert Rock</v>
      </c>
      <c r="C9" s="42">
        <f>VLOOKUP(A9,Data!A:B,2,0)</f>
        <v>1</v>
      </c>
      <c r="D9" s="49">
        <f>VLOOKUP(A9,Data!A:D,4,0)</f>
        <v>6</v>
      </c>
      <c r="E9" s="35" t="s">
        <v>125</v>
      </c>
      <c r="F9" s="24" t="s">
        <v>45</v>
      </c>
      <c r="G9" s="24" t="s">
        <v>45</v>
      </c>
      <c r="H9" s="24" t="s">
        <v>45</v>
      </c>
      <c r="I9" s="24" t="s">
        <v>45</v>
      </c>
      <c r="J9" s="24" t="s">
        <v>45</v>
      </c>
      <c r="K9" s="24" t="s">
        <v>45</v>
      </c>
      <c r="L9" s="24" t="s">
        <v>45</v>
      </c>
      <c r="M9" s="24" t="s">
        <v>45</v>
      </c>
      <c r="N9" s="24" t="s">
        <v>45</v>
      </c>
      <c r="O9" s="24" t="s">
        <v>45</v>
      </c>
      <c r="P9" s="24" t="s">
        <v>45</v>
      </c>
      <c r="Q9" s="24" t="s">
        <v>45</v>
      </c>
      <c r="R9" s="24" t="s">
        <v>45</v>
      </c>
      <c r="S9" s="24" t="s">
        <v>45</v>
      </c>
      <c r="T9" s="24" t="s">
        <v>45</v>
      </c>
      <c r="U9" s="24" t="s">
        <v>45</v>
      </c>
      <c r="V9" s="24" t="s">
        <v>45</v>
      </c>
      <c r="W9" s="24" t="s">
        <v>45</v>
      </c>
      <c r="X9" s="24" t="s">
        <v>45</v>
      </c>
      <c r="Y9" s="24" t="s">
        <v>45</v>
      </c>
      <c r="Z9" s="24" t="s">
        <v>45</v>
      </c>
      <c r="AA9" s="24" t="s">
        <v>45</v>
      </c>
      <c r="AB9" s="24" t="s">
        <v>45</v>
      </c>
      <c r="AC9" s="24" t="s">
        <v>45</v>
      </c>
      <c r="AD9" s="24" t="s">
        <v>45</v>
      </c>
      <c r="AE9" s="24" t="s">
        <v>45</v>
      </c>
      <c r="AF9" s="24" t="s">
        <v>45</v>
      </c>
      <c r="AG9" s="24" t="s">
        <v>45</v>
      </c>
      <c r="AH9" s="24" t="s">
        <v>45</v>
      </c>
      <c r="AI9" s="24" t="s">
        <v>45</v>
      </c>
    </row>
    <row r="10" spans="1:36" ht="14.5" customHeight="1">
      <c r="A10" s="43" t="s">
        <v>103</v>
      </c>
      <c r="B10" s="42" t="str">
        <f>VLOOKUP(A10,Data!A:C,3,0)</f>
        <v>Desert Rock</v>
      </c>
      <c r="C10" s="42">
        <f>VLOOKUP(A10,Data!A:B,2,0)</f>
        <v>0</v>
      </c>
      <c r="D10" s="44">
        <f>VLOOKUP(A10,Data!A:D,4,0)</f>
        <v>4</v>
      </c>
      <c r="E10" s="35" t="s">
        <v>124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45</v>
      </c>
      <c r="K10" s="24" t="s">
        <v>45</v>
      </c>
      <c r="L10" s="24" t="s">
        <v>45</v>
      </c>
      <c r="M10" s="24" t="s">
        <v>45</v>
      </c>
      <c r="N10" s="24" t="s">
        <v>45</v>
      </c>
      <c r="O10" s="24" t="s">
        <v>45</v>
      </c>
      <c r="P10" s="24" t="s">
        <v>45</v>
      </c>
      <c r="Q10" s="24" t="s">
        <v>45</v>
      </c>
      <c r="R10" s="24" t="s">
        <v>45</v>
      </c>
      <c r="S10" s="24" t="s">
        <v>45</v>
      </c>
      <c r="T10" s="24" t="s">
        <v>45</v>
      </c>
      <c r="U10" s="24" t="s">
        <v>45</v>
      </c>
      <c r="V10" s="24" t="s">
        <v>45</v>
      </c>
      <c r="W10" s="24" t="s">
        <v>45</v>
      </c>
      <c r="X10" s="24" t="s">
        <v>45</v>
      </c>
      <c r="Y10" s="24" t="s">
        <v>45</v>
      </c>
      <c r="Z10" s="24" t="s">
        <v>45</v>
      </c>
      <c r="AA10" s="24" t="s">
        <v>45</v>
      </c>
      <c r="AB10" s="24" t="s">
        <v>45</v>
      </c>
      <c r="AC10" s="24" t="s">
        <v>45</v>
      </c>
      <c r="AD10" s="24" t="s">
        <v>45</v>
      </c>
      <c r="AE10" s="24" t="s">
        <v>45</v>
      </c>
      <c r="AF10" s="24" t="s">
        <v>45</v>
      </c>
      <c r="AG10" s="24" t="s">
        <v>45</v>
      </c>
      <c r="AH10" s="24" t="s">
        <v>45</v>
      </c>
      <c r="AI10" s="24" t="s">
        <v>45</v>
      </c>
    </row>
    <row r="11" spans="1:36" ht="14.5" customHeight="1" thickBot="1">
      <c r="A11" s="43" t="s">
        <v>120</v>
      </c>
      <c r="B11" s="42" t="str">
        <f>VLOOKUP(A11,Data!A:C,3,0)</f>
        <v>AlSokhour</v>
      </c>
      <c r="C11" s="42">
        <f>VLOOKUP(A11,Data!A:B,2,0)</f>
        <v>0</v>
      </c>
      <c r="D11" s="44">
        <f>VLOOKUP(A11,Data!A:D,4,0)</f>
        <v>6</v>
      </c>
      <c r="E11" s="35" t="s">
        <v>124</v>
      </c>
      <c r="F11" s="24" t="s">
        <v>45</v>
      </c>
      <c r="G11" s="24" t="s">
        <v>45</v>
      </c>
      <c r="H11" s="24" t="s">
        <v>45</v>
      </c>
      <c r="I11" s="24" t="s">
        <v>45</v>
      </c>
      <c r="J11" s="24" t="s">
        <v>45</v>
      </c>
      <c r="K11" s="24" t="s">
        <v>45</v>
      </c>
      <c r="L11" s="24" t="s">
        <v>45</v>
      </c>
      <c r="M11" s="24" t="s">
        <v>45</v>
      </c>
      <c r="N11" s="24" t="s">
        <v>45</v>
      </c>
      <c r="O11" s="24" t="s">
        <v>45</v>
      </c>
      <c r="P11" s="24" t="s">
        <v>45</v>
      </c>
      <c r="Q11" s="24" t="s">
        <v>45</v>
      </c>
      <c r="R11" s="24" t="s">
        <v>45</v>
      </c>
      <c r="S11" s="24" t="s">
        <v>45</v>
      </c>
      <c r="T11" s="24" t="s">
        <v>45</v>
      </c>
      <c r="U11" s="24" t="s">
        <v>45</v>
      </c>
      <c r="V11" s="24" t="s">
        <v>45</v>
      </c>
      <c r="W11" s="24" t="s">
        <v>45</v>
      </c>
      <c r="X11" s="24" t="s">
        <v>45</v>
      </c>
      <c r="Y11" s="24" t="s">
        <v>45</v>
      </c>
      <c r="Z11" s="24" t="s">
        <v>45</v>
      </c>
      <c r="AA11" s="24" t="s">
        <v>45</v>
      </c>
      <c r="AB11" s="24" t="s">
        <v>45</v>
      </c>
      <c r="AC11" s="24" t="s">
        <v>45</v>
      </c>
      <c r="AD11" s="24" t="s">
        <v>45</v>
      </c>
      <c r="AE11" s="24" t="s">
        <v>45</v>
      </c>
      <c r="AF11" s="24" t="s">
        <v>45</v>
      </c>
      <c r="AG11" s="24" t="s">
        <v>45</v>
      </c>
      <c r="AH11" s="24" t="s">
        <v>45</v>
      </c>
      <c r="AI11" s="24" t="s">
        <v>45</v>
      </c>
    </row>
    <row r="12" spans="1:36" ht="14.5" customHeight="1">
      <c r="A12" s="46" t="s">
        <v>77</v>
      </c>
      <c r="B12" s="47" t="str">
        <f>VLOOKUP(A12,Data!A:C,3,0)</f>
        <v>Desert Rock</v>
      </c>
      <c r="C12" s="42">
        <f>VLOOKUP(A12,Data!A:B,2,0)</f>
        <v>0</v>
      </c>
      <c r="D12" s="48">
        <f>VLOOKUP(A12,Data!A:D,4,0)</f>
        <v>6</v>
      </c>
      <c r="E12" s="35" t="s">
        <v>125</v>
      </c>
      <c r="F12" s="22" t="s">
        <v>71</v>
      </c>
      <c r="G12" s="22" t="s">
        <v>72</v>
      </c>
      <c r="H12" s="21" t="s">
        <v>46</v>
      </c>
      <c r="I12" s="22" t="s">
        <v>71</v>
      </c>
      <c r="J12" s="22" t="s">
        <v>72</v>
      </c>
      <c r="K12" s="21" t="s">
        <v>46</v>
      </c>
      <c r="L12" s="22" t="s">
        <v>71</v>
      </c>
      <c r="M12" s="22" t="s">
        <v>72</v>
      </c>
      <c r="N12" s="21" t="s">
        <v>46</v>
      </c>
      <c r="O12" s="22" t="s">
        <v>71</v>
      </c>
      <c r="P12" s="22" t="s">
        <v>72</v>
      </c>
      <c r="Q12" s="21" t="s">
        <v>46</v>
      </c>
      <c r="R12" s="22" t="s">
        <v>71</v>
      </c>
      <c r="S12" s="22" t="s">
        <v>72</v>
      </c>
      <c r="T12" s="21" t="s">
        <v>46</v>
      </c>
      <c r="U12" s="22" t="s">
        <v>71</v>
      </c>
      <c r="V12" s="22" t="s">
        <v>72</v>
      </c>
      <c r="W12" s="21" t="s">
        <v>46</v>
      </c>
      <c r="X12" s="22" t="s">
        <v>71</v>
      </c>
      <c r="Y12" s="22" t="s">
        <v>72</v>
      </c>
      <c r="Z12" s="21" t="s">
        <v>46</v>
      </c>
      <c r="AA12" s="22" t="s">
        <v>71</v>
      </c>
      <c r="AB12" s="22" t="s">
        <v>72</v>
      </c>
      <c r="AC12" s="21" t="s">
        <v>46</v>
      </c>
      <c r="AD12" s="22" t="s">
        <v>71</v>
      </c>
      <c r="AE12" s="22" t="s">
        <v>72</v>
      </c>
      <c r="AF12" s="23" t="s">
        <v>71</v>
      </c>
      <c r="AG12" s="21" t="s">
        <v>46</v>
      </c>
      <c r="AH12" s="22" t="s">
        <v>72</v>
      </c>
      <c r="AI12" s="23" t="s">
        <v>71</v>
      </c>
    </row>
    <row r="13" spans="1:36" customFormat="1" ht="14.5" customHeight="1">
      <c r="A13" s="43" t="s">
        <v>80</v>
      </c>
      <c r="B13" s="42" t="str">
        <f>VLOOKUP(A13,Data!A:C,3,0)</f>
        <v>Desert Rock</v>
      </c>
      <c r="C13" s="42">
        <f>VLOOKUP(A13,Data!A:B,2,0)</f>
        <v>1</v>
      </c>
      <c r="D13" s="44">
        <f>VLOOKUP(A13,Data!A:D,4,0)</f>
        <v>6</v>
      </c>
      <c r="E13" s="35" t="s">
        <v>125</v>
      </c>
      <c r="F13" s="21" t="s">
        <v>46</v>
      </c>
      <c r="G13" s="22" t="s">
        <v>71</v>
      </c>
      <c r="H13" s="22" t="s">
        <v>45</v>
      </c>
      <c r="I13" s="21" t="s">
        <v>46</v>
      </c>
      <c r="J13" s="22" t="s">
        <v>71</v>
      </c>
      <c r="K13" s="21" t="s">
        <v>72</v>
      </c>
      <c r="L13" s="21" t="s">
        <v>46</v>
      </c>
      <c r="M13" s="22" t="s">
        <v>71</v>
      </c>
      <c r="N13" s="21" t="s">
        <v>72</v>
      </c>
      <c r="O13" s="22" t="s">
        <v>71</v>
      </c>
      <c r="P13" s="21" t="s">
        <v>46</v>
      </c>
      <c r="Q13" s="21" t="s">
        <v>72</v>
      </c>
      <c r="R13" s="21" t="s">
        <v>46</v>
      </c>
      <c r="S13" s="22" t="s">
        <v>71</v>
      </c>
      <c r="T13" s="21" t="s">
        <v>72</v>
      </c>
      <c r="U13" s="21" t="s">
        <v>46</v>
      </c>
      <c r="V13" s="22" t="s">
        <v>71</v>
      </c>
      <c r="W13" s="21" t="s">
        <v>72</v>
      </c>
      <c r="X13" s="21" t="s">
        <v>46</v>
      </c>
      <c r="Y13" s="22" t="s">
        <v>71</v>
      </c>
      <c r="Z13" s="21" t="s">
        <v>72</v>
      </c>
      <c r="AA13" s="21" t="s">
        <v>46</v>
      </c>
      <c r="AB13" s="22" t="s">
        <v>71</v>
      </c>
      <c r="AC13" s="21" t="s">
        <v>72</v>
      </c>
      <c r="AD13" s="21" t="s">
        <v>46</v>
      </c>
      <c r="AE13" s="22" t="s">
        <v>71</v>
      </c>
      <c r="AF13" s="21" t="s">
        <v>72</v>
      </c>
      <c r="AG13" s="22" t="s">
        <v>71</v>
      </c>
      <c r="AH13" s="22" t="s">
        <v>71</v>
      </c>
      <c r="AI13" s="21" t="s">
        <v>72</v>
      </c>
    </row>
    <row r="14" spans="1:36" customFormat="1" ht="14.5" customHeight="1">
      <c r="A14" s="43" t="s">
        <v>81</v>
      </c>
      <c r="B14" s="42" t="str">
        <f>VLOOKUP(A14,Data!A:C,3,0)</f>
        <v>Desert Rock</v>
      </c>
      <c r="C14" s="42">
        <f>VLOOKUP(A14,Data!A:B,2,0)</f>
        <v>0</v>
      </c>
      <c r="D14" s="44">
        <f>VLOOKUP(A14,Data!A:D,4,0)</f>
        <v>6</v>
      </c>
      <c r="E14" s="35" t="s">
        <v>125</v>
      </c>
      <c r="F14" s="21" t="s">
        <v>72</v>
      </c>
      <c r="G14" s="22" t="s">
        <v>71</v>
      </c>
      <c r="H14" s="21" t="s">
        <v>46</v>
      </c>
      <c r="I14" s="20" t="s">
        <v>45</v>
      </c>
      <c r="J14" s="21" t="s">
        <v>46</v>
      </c>
      <c r="K14" s="22" t="s">
        <v>71</v>
      </c>
      <c r="L14" s="21" t="s">
        <v>72</v>
      </c>
      <c r="M14" s="22" t="s">
        <v>71</v>
      </c>
      <c r="N14" s="21" t="s">
        <v>46</v>
      </c>
      <c r="O14" s="20" t="s">
        <v>45</v>
      </c>
      <c r="P14" s="21" t="s">
        <v>46</v>
      </c>
      <c r="Q14" s="22" t="s">
        <v>71</v>
      </c>
      <c r="R14" s="21" t="s">
        <v>72</v>
      </c>
      <c r="S14" s="22" t="s">
        <v>71</v>
      </c>
      <c r="T14" s="21" t="s">
        <v>46</v>
      </c>
      <c r="U14" s="20" t="s">
        <v>45</v>
      </c>
      <c r="V14" s="21" t="s">
        <v>46</v>
      </c>
      <c r="W14" s="22" t="s">
        <v>71</v>
      </c>
      <c r="X14" s="21" t="s">
        <v>72</v>
      </c>
      <c r="Y14" s="22" t="s">
        <v>71</v>
      </c>
      <c r="Z14" s="21" t="s">
        <v>46</v>
      </c>
      <c r="AA14" s="20" t="s">
        <v>45</v>
      </c>
      <c r="AB14" s="21" t="s">
        <v>46</v>
      </c>
      <c r="AC14" s="22" t="s">
        <v>71</v>
      </c>
      <c r="AD14" s="21" t="s">
        <v>72</v>
      </c>
      <c r="AE14" s="22" t="s">
        <v>71</v>
      </c>
      <c r="AF14" s="21" t="s">
        <v>46</v>
      </c>
      <c r="AG14" s="22" t="s">
        <v>45</v>
      </c>
      <c r="AH14" s="22" t="s">
        <v>71</v>
      </c>
      <c r="AI14" s="21" t="s">
        <v>46</v>
      </c>
    </row>
    <row r="15" spans="1:36" customFormat="1" ht="17" customHeight="1">
      <c r="A15" s="52" t="s">
        <v>116</v>
      </c>
      <c r="B15" s="52" t="str">
        <f>VLOOKUP(A15,Data!A:C,3,0)</f>
        <v>Desert Rock</v>
      </c>
      <c r="C15" s="52">
        <f>VLOOKUP(A15,Data!A:B,2,0)</f>
        <v>0</v>
      </c>
      <c r="D15" s="54">
        <f>VLOOKUP(A15,Data!A:D,4,0)</f>
        <v>10</v>
      </c>
      <c r="E15" s="45" t="s">
        <v>128</v>
      </c>
      <c r="F15" s="13" t="s">
        <v>59</v>
      </c>
      <c r="G15" s="13" t="s">
        <v>59</v>
      </c>
      <c r="H15" s="13" t="s">
        <v>59</v>
      </c>
      <c r="I15" s="13" t="s">
        <v>71</v>
      </c>
      <c r="J15" s="13" t="s">
        <v>71</v>
      </c>
      <c r="K15" s="13" t="s">
        <v>71</v>
      </c>
      <c r="L15" s="13" t="s">
        <v>71</v>
      </c>
      <c r="M15" s="13" t="s">
        <v>71</v>
      </c>
      <c r="N15" s="13" t="s">
        <v>71</v>
      </c>
      <c r="O15" s="13" t="s">
        <v>71</v>
      </c>
      <c r="P15" s="13" t="s">
        <v>71</v>
      </c>
      <c r="Q15" s="13" t="s">
        <v>71</v>
      </c>
      <c r="R15" s="13" t="s">
        <v>71</v>
      </c>
      <c r="S15" s="13" t="s">
        <v>71</v>
      </c>
      <c r="T15" s="13" t="s">
        <v>59</v>
      </c>
      <c r="U15" s="13" t="s">
        <v>59</v>
      </c>
      <c r="V15" s="13" t="s">
        <v>59</v>
      </c>
      <c r="W15" s="13" t="s">
        <v>59</v>
      </c>
      <c r="X15" s="13" t="s">
        <v>59</v>
      </c>
      <c r="Y15" s="13" t="s">
        <v>71</v>
      </c>
      <c r="Z15" s="13" t="s">
        <v>59</v>
      </c>
      <c r="AA15" s="13" t="s">
        <v>59</v>
      </c>
      <c r="AB15" s="13" t="s">
        <v>59</v>
      </c>
      <c r="AC15" s="13" t="s">
        <v>59</v>
      </c>
      <c r="AD15" s="13" t="s">
        <v>59</v>
      </c>
      <c r="AE15" s="13" t="s">
        <v>59</v>
      </c>
      <c r="AF15" s="13" t="s">
        <v>71</v>
      </c>
      <c r="AG15" s="13" t="s">
        <v>59</v>
      </c>
      <c r="AH15" s="13" t="s">
        <v>59</v>
      </c>
      <c r="AI15" s="13" t="s">
        <v>59</v>
      </c>
    </row>
    <row r="16" spans="1:36" customFormat="1" ht="17.5" customHeight="1" thickBot="1">
      <c r="A16" s="53"/>
      <c r="B16" s="71"/>
      <c r="C16" s="53"/>
      <c r="D16" s="55"/>
      <c r="E16" s="45" t="s">
        <v>129</v>
      </c>
      <c r="F16" s="13" t="s">
        <v>59</v>
      </c>
      <c r="G16" s="13" t="s">
        <v>59</v>
      </c>
      <c r="H16" s="13" t="s">
        <v>59</v>
      </c>
      <c r="I16" s="13" t="s">
        <v>71</v>
      </c>
      <c r="J16" s="13" t="s">
        <v>71</v>
      </c>
      <c r="K16" s="13" t="s">
        <v>71</v>
      </c>
      <c r="L16" s="13" t="s">
        <v>71</v>
      </c>
      <c r="M16" s="13" t="s">
        <v>71</v>
      </c>
      <c r="N16" s="13" t="s">
        <v>71</v>
      </c>
      <c r="O16" s="13" t="s">
        <v>71</v>
      </c>
      <c r="P16" s="13" t="s">
        <v>71</v>
      </c>
      <c r="Q16" s="13" t="s">
        <v>71</v>
      </c>
      <c r="R16" s="13" t="s">
        <v>71</v>
      </c>
      <c r="S16" s="13" t="s">
        <v>71</v>
      </c>
      <c r="T16" s="13" t="s">
        <v>59</v>
      </c>
      <c r="U16" s="13" t="s">
        <v>59</v>
      </c>
      <c r="V16" s="13" t="s">
        <v>59</v>
      </c>
      <c r="W16" s="13" t="s">
        <v>59</v>
      </c>
      <c r="X16" s="13" t="s">
        <v>59</v>
      </c>
      <c r="Y16" s="13" t="s">
        <v>71</v>
      </c>
      <c r="Z16" s="13" t="s">
        <v>59</v>
      </c>
      <c r="AA16" s="13" t="s">
        <v>59</v>
      </c>
      <c r="AB16" s="13" t="s">
        <v>59</v>
      </c>
      <c r="AC16" s="13" t="s">
        <v>59</v>
      </c>
      <c r="AD16" s="13" t="s">
        <v>59</v>
      </c>
      <c r="AE16" s="13" t="s">
        <v>59</v>
      </c>
      <c r="AF16" s="13" t="s">
        <v>71</v>
      </c>
      <c r="AG16" s="13" t="s">
        <v>59</v>
      </c>
      <c r="AH16" s="13" t="s">
        <v>59</v>
      </c>
      <c r="AI16" s="13" t="s">
        <v>59</v>
      </c>
    </row>
    <row r="17" spans="1:35" customFormat="1" ht="17" customHeight="1">
      <c r="A17" s="52" t="s">
        <v>117</v>
      </c>
      <c r="B17" s="60" t="str">
        <f>VLOOKUP(A17,Data!A:C,3,0)</f>
        <v>Desert Rock</v>
      </c>
      <c r="C17" s="52">
        <f>VLOOKUP(A17,Data!A:B,2,0)</f>
        <v>0</v>
      </c>
      <c r="D17" s="54">
        <f>VLOOKUP(A17,Data!A:D,4,0)</f>
        <v>10</v>
      </c>
      <c r="E17" s="45" t="s">
        <v>128</v>
      </c>
      <c r="F17" s="13" t="s">
        <v>71</v>
      </c>
      <c r="G17" s="13" t="s">
        <v>71</v>
      </c>
      <c r="H17" s="13" t="s">
        <v>71</v>
      </c>
      <c r="I17" s="13" t="s">
        <v>126</v>
      </c>
      <c r="J17" s="13" t="s">
        <v>126</v>
      </c>
      <c r="K17" s="13" t="s">
        <v>46</v>
      </c>
      <c r="L17" s="13" t="s">
        <v>59</v>
      </c>
      <c r="M17" s="13" t="s">
        <v>59</v>
      </c>
      <c r="N17" s="13" t="s">
        <v>59</v>
      </c>
      <c r="O17" s="13" t="s">
        <v>59</v>
      </c>
      <c r="P17" s="13" t="s">
        <v>59</v>
      </c>
      <c r="Q17" s="13" t="s">
        <v>59</v>
      </c>
      <c r="R17" s="13" t="s">
        <v>71</v>
      </c>
      <c r="S17" s="13" t="s">
        <v>59</v>
      </c>
      <c r="T17" s="13" t="s">
        <v>71</v>
      </c>
      <c r="U17" s="13" t="s">
        <v>71</v>
      </c>
      <c r="V17" s="13" t="s">
        <v>71</v>
      </c>
      <c r="W17" s="13" t="s">
        <v>71</v>
      </c>
      <c r="X17" s="13" t="s">
        <v>71</v>
      </c>
      <c r="Y17" s="13" t="s">
        <v>71</v>
      </c>
      <c r="Z17" s="13" t="s">
        <v>71</v>
      </c>
      <c r="AA17" s="13" t="s">
        <v>71</v>
      </c>
      <c r="AB17" s="13" t="s">
        <v>71</v>
      </c>
      <c r="AC17" s="13" t="s">
        <v>71</v>
      </c>
      <c r="AD17" s="13" t="s">
        <v>71</v>
      </c>
      <c r="AE17" s="13" t="s">
        <v>71</v>
      </c>
      <c r="AF17" s="13" t="s">
        <v>71</v>
      </c>
      <c r="AG17" s="13" t="s">
        <v>71</v>
      </c>
      <c r="AH17" s="13" t="s">
        <v>71</v>
      </c>
      <c r="AI17" s="13" t="s">
        <v>71</v>
      </c>
    </row>
    <row r="18" spans="1:35" customFormat="1" ht="17.5" customHeight="1" thickBot="1">
      <c r="A18" s="71"/>
      <c r="B18" s="71"/>
      <c r="C18" s="71"/>
      <c r="D18" s="55"/>
      <c r="E18" s="45" t="s">
        <v>129</v>
      </c>
      <c r="F18" s="13" t="s">
        <v>71</v>
      </c>
      <c r="G18" s="13" t="s">
        <v>71</v>
      </c>
      <c r="H18" s="13" t="s">
        <v>71</v>
      </c>
      <c r="I18" s="13" t="s">
        <v>126</v>
      </c>
      <c r="J18" s="13" t="s">
        <v>126</v>
      </c>
      <c r="K18" s="13" t="s">
        <v>71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59</v>
      </c>
      <c r="Q18" s="13" t="s">
        <v>59</v>
      </c>
      <c r="R18" s="13" t="s">
        <v>71</v>
      </c>
      <c r="S18" s="13" t="s">
        <v>59</v>
      </c>
      <c r="T18" s="13" t="s">
        <v>71</v>
      </c>
      <c r="U18" s="13" t="s">
        <v>71</v>
      </c>
      <c r="V18" s="13" t="s">
        <v>71</v>
      </c>
      <c r="W18" s="13" t="s">
        <v>71</v>
      </c>
      <c r="X18" s="13" t="s">
        <v>71</v>
      </c>
      <c r="Y18" s="13" t="s">
        <v>71</v>
      </c>
      <c r="Z18" s="13" t="s">
        <v>71</v>
      </c>
      <c r="AA18" s="13" t="s">
        <v>71</v>
      </c>
      <c r="AB18" s="13" t="s">
        <v>71</v>
      </c>
      <c r="AC18" s="13" t="s">
        <v>71</v>
      </c>
      <c r="AD18" s="13" t="s">
        <v>71</v>
      </c>
      <c r="AE18" s="13" t="s">
        <v>71</v>
      </c>
      <c r="AF18" s="13" t="s">
        <v>71</v>
      </c>
      <c r="AG18" s="13" t="s">
        <v>71</v>
      </c>
      <c r="AH18" s="13" t="s">
        <v>71</v>
      </c>
      <c r="AI18" s="13" t="s">
        <v>71</v>
      </c>
    </row>
    <row r="19" spans="1:35" customFormat="1" ht="16" thickBot="1">
      <c r="A19" s="14" t="s">
        <v>60</v>
      </c>
      <c r="B19" s="41" t="str">
        <f>VLOOKUP(A19,Data!A:C,3,0)</f>
        <v>Al Sokhour</v>
      </c>
      <c r="C19" s="41">
        <f>VLOOKUP(A19,Data!A:B,2,0)</f>
        <v>2</v>
      </c>
      <c r="D19" s="39">
        <f>VLOOKUP(A19,Data!A:D,4,0)</f>
        <v>4</v>
      </c>
      <c r="E19" s="40" t="s">
        <v>42</v>
      </c>
      <c r="F19" s="13" t="s">
        <v>59</v>
      </c>
      <c r="G19" s="13" t="s">
        <v>59</v>
      </c>
      <c r="H19" s="13" t="s">
        <v>59</v>
      </c>
      <c r="I19" s="13" t="s">
        <v>59</v>
      </c>
      <c r="J19" s="13" t="s">
        <v>59</v>
      </c>
      <c r="K19" s="13" t="s">
        <v>59</v>
      </c>
      <c r="L19" s="13" t="s">
        <v>59</v>
      </c>
      <c r="M19" s="13" t="s">
        <v>59</v>
      </c>
      <c r="N19" s="13" t="s">
        <v>59</v>
      </c>
      <c r="O19" s="13" t="s">
        <v>59</v>
      </c>
      <c r="P19" s="13" t="s">
        <v>59</v>
      </c>
      <c r="Q19" s="13" t="s">
        <v>59</v>
      </c>
      <c r="R19" s="13" t="s">
        <v>59</v>
      </c>
      <c r="S19" s="13" t="s">
        <v>59</v>
      </c>
      <c r="T19" s="13" t="s">
        <v>59</v>
      </c>
      <c r="U19" s="13" t="s">
        <v>59</v>
      </c>
      <c r="V19" s="13" t="s">
        <v>59</v>
      </c>
      <c r="W19" s="13" t="s">
        <v>59</v>
      </c>
      <c r="X19" s="13" t="s">
        <v>59</v>
      </c>
      <c r="Y19" s="13" t="s">
        <v>59</v>
      </c>
      <c r="Z19" s="13" t="s">
        <v>59</v>
      </c>
      <c r="AA19" s="13" t="s">
        <v>59</v>
      </c>
      <c r="AB19" s="13" t="s">
        <v>59</v>
      </c>
      <c r="AC19" s="13" t="s">
        <v>59</v>
      </c>
      <c r="AD19" s="13" t="s">
        <v>59</v>
      </c>
      <c r="AE19" s="13" t="s">
        <v>59</v>
      </c>
      <c r="AF19" s="13" t="s">
        <v>59</v>
      </c>
      <c r="AG19" s="13" t="s">
        <v>59</v>
      </c>
      <c r="AH19" s="13" t="s">
        <v>59</v>
      </c>
      <c r="AI19" s="13" t="s">
        <v>59</v>
      </c>
    </row>
    <row r="20" spans="1:35" ht="16" thickBot="1"/>
    <row r="21" spans="1:35">
      <c r="B21" s="7" t="s">
        <v>55</v>
      </c>
      <c r="C21" s="4">
        <v>0</v>
      </c>
      <c r="D21" s="62" t="s">
        <v>45</v>
      </c>
      <c r="E21" s="62"/>
      <c r="F21" s="63"/>
      <c r="G21" s="64" t="s">
        <v>37</v>
      </c>
      <c r="H21" s="65"/>
      <c r="I21" s="65"/>
      <c r="J21" s="65"/>
      <c r="K21" s="65"/>
    </row>
    <row r="22" spans="1:35">
      <c r="B22" s="8" t="s">
        <v>56</v>
      </c>
      <c r="C22" s="5">
        <v>1</v>
      </c>
      <c r="D22" s="66" t="s">
        <v>46</v>
      </c>
      <c r="E22" s="66"/>
      <c r="F22" s="67"/>
      <c r="G22" s="64" t="s">
        <v>38</v>
      </c>
      <c r="H22" s="65"/>
      <c r="I22" s="65"/>
      <c r="J22" s="65"/>
      <c r="K22" s="65"/>
    </row>
    <row r="23" spans="1:35" ht="16" thickBot="1">
      <c r="B23" s="9" t="s">
        <v>57</v>
      </c>
      <c r="C23" s="6">
        <v>2</v>
      </c>
      <c r="D23" s="68" t="s">
        <v>59</v>
      </c>
      <c r="E23" s="68"/>
      <c r="F23" s="69"/>
      <c r="G23" s="64" t="s">
        <v>42</v>
      </c>
      <c r="H23" s="65"/>
      <c r="I23" s="65"/>
      <c r="J23" s="65"/>
      <c r="K23" s="65"/>
      <c r="L23" s="65"/>
    </row>
  </sheetData>
  <mergeCells count="19">
    <mergeCell ref="A1:AJ1"/>
    <mergeCell ref="A15:A16"/>
    <mergeCell ref="B15:B16"/>
    <mergeCell ref="C15:C16"/>
    <mergeCell ref="D15:D16"/>
    <mergeCell ref="A7:A8"/>
    <mergeCell ref="B7:B8"/>
    <mergeCell ref="C7:C8"/>
    <mergeCell ref="D7:D8"/>
    <mergeCell ref="G22:K22"/>
    <mergeCell ref="D23:F23"/>
    <mergeCell ref="G23:L23"/>
    <mergeCell ref="A17:A18"/>
    <mergeCell ref="B17:B18"/>
    <mergeCell ref="C17:C18"/>
    <mergeCell ref="D17:D18"/>
    <mergeCell ref="D21:F21"/>
    <mergeCell ref="G21:K21"/>
    <mergeCell ref="D22:F22"/>
  </mergeCells>
  <conditionalFormatting sqref="B21:B22">
    <cfRule type="iconSet" priority="38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36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19">
      <iconSet showValue="0" reverse="1">
        <cfvo type="percent" val="0"/>
        <cfvo type="percent" val="1"/>
        <cfvo type="num" val="2"/>
      </iconSet>
    </cfRule>
  </conditionalFormatting>
  <conditionalFormatting sqref="C4">
    <cfRule type="iconSet" priority="18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34">
      <iconSet showValue="0" reverse="1">
        <cfvo type="percent" val="0"/>
        <cfvo type="percent" val="1"/>
        <cfvo type="num" val="2"/>
      </iconSet>
    </cfRule>
  </conditionalFormatting>
  <conditionalFormatting sqref="C6">
    <cfRule type="iconSet" priority="20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35">
      <iconSet showValue="0" reverse="1">
        <cfvo type="percent" val="0"/>
        <cfvo type="percent" val="1"/>
        <cfvo type="num" val="2"/>
      </iconSet>
    </cfRule>
  </conditionalFormatting>
  <conditionalFormatting sqref="C9:C11">
    <cfRule type="iconSet" priority="17">
      <iconSet showValue="0" reverse="1">
        <cfvo type="percent" val="0"/>
        <cfvo type="percent" val="1"/>
        <cfvo type="num" val="2"/>
      </iconSet>
    </cfRule>
  </conditionalFormatting>
  <conditionalFormatting sqref="C12:C14">
    <cfRule type="iconSet" priority="21">
      <iconSet showValue="0" reverse="1">
        <cfvo type="percent" val="0"/>
        <cfvo type="percent" val="1"/>
        <cfvo type="num" val="2"/>
      </iconSet>
    </cfRule>
  </conditionalFormatting>
  <conditionalFormatting sqref="C15 C17 C19">
    <cfRule type="iconSet" priority="40">
      <iconSet showValue="0" reverse="1">
        <cfvo type="percent" val="0"/>
        <cfvo type="percent" val="1"/>
        <cfvo type="num" val="2"/>
      </iconSet>
    </cfRule>
  </conditionalFormatting>
  <conditionalFormatting sqref="C21:C23">
    <cfRule type="iconSet" priority="37">
      <iconSet showValue="0" reverse="1">
        <cfvo type="percent" val="0"/>
        <cfvo type="num" val="1"/>
        <cfvo type="num" val="2"/>
      </iconSet>
    </cfRule>
  </conditionalFormatting>
  <conditionalFormatting sqref="C24:C1048576 C20">
    <cfRule type="iconSet" priority="39">
      <iconSet showValue="0" reverse="1">
        <cfvo type="percent" val="0"/>
        <cfvo type="percent" val="1"/>
        <cfvo type="num" val="2"/>
      </iconSet>
    </cfRule>
  </conditionalFormatting>
  <conditionalFormatting sqref="E19">
    <cfRule type="beginsWith" dxfId="91" priority="27" operator="beginsWith" text="As Per Request">
      <formula>LEFT(E19,LEN("As Per Request"))="As Per Request"</formula>
    </cfRule>
    <cfRule type="beginsWith" dxfId="90" priority="28" operator="beginsWith" text="PR">
      <formula>LEFT(E19,LEN("PR"))="PR"</formula>
    </cfRule>
    <cfRule type="beginsWith" dxfId="89" priority="30" operator="beginsWith" text="FS">
      <formula>LEFT(E19,LEN("FS"))="FS"</formula>
    </cfRule>
    <cfRule type="beginsWith" dxfId="88" priority="29" operator="beginsWith" text="SS">
      <formula>LEFT(E19,LEN("SS"))="SS"</formula>
    </cfRule>
  </conditionalFormatting>
  <conditionalFormatting sqref="F3:AI14">
    <cfRule type="beginsWith" dxfId="87" priority="5" operator="beginsWith" text="As Per Request">
      <formula>LEFT(F3,LEN("As Per Request"))="As Per Request"</formula>
    </cfRule>
    <cfRule type="beginsWith" dxfId="86" priority="8" operator="beginsWith" text="FS">
      <formula>LEFT(F3,LEN("FS"))="FS"</formula>
    </cfRule>
    <cfRule type="beginsWith" dxfId="85" priority="6" operator="beginsWith" text="PR">
      <formula>LEFT(F3,LEN("PR"))="PR"</formula>
    </cfRule>
    <cfRule type="beginsWith" dxfId="84" priority="7" operator="beginsWith" text="SS">
      <formula>LEFT(F3,LEN("SS"))="SS"</formula>
    </cfRule>
  </conditionalFormatting>
  <conditionalFormatting sqref="F3:AI19 F2:AJ2 F20:AJ1048576 C21:E23">
    <cfRule type="beginsWith" dxfId="83" priority="31" operator="beginsWith" text="PR">
      <formula>LEFT(C2,LEN("PR"))="PR"</formula>
    </cfRule>
  </conditionalFormatting>
  <conditionalFormatting sqref="F7:AI8">
    <cfRule type="beginsWith" dxfId="82" priority="15" operator="beginsWith" text="SS">
      <formula>LEFT(F7,LEN("SS"))="SS"</formula>
    </cfRule>
    <cfRule type="beginsWith" dxfId="81" priority="14" operator="beginsWith" text="PR">
      <formula>LEFT(F7,LEN("PR"))="PR"</formula>
    </cfRule>
    <cfRule type="beginsWith" dxfId="80" priority="13" operator="beginsWith" text="As Per Request">
      <formula>LEFT(F7,LEN("As Per Request"))="As Per Request"</formula>
    </cfRule>
    <cfRule type="beginsWith" dxfId="79" priority="16" operator="beginsWith" text="FS">
      <formula>LEFT(F7,LEN("FS"))="FS"</formula>
    </cfRule>
  </conditionalFormatting>
  <conditionalFormatting sqref="F12:AI12">
    <cfRule type="beginsWith" dxfId="78" priority="26" operator="beginsWith" text="As Per Request">
      <formula>LEFT(F12,LEN("As Per Request"))="As Per Request"</formula>
    </cfRule>
  </conditionalFormatting>
  <conditionalFormatting sqref="F2:AJ2 F3:AI19 F20:AJ1048576 C21:E23">
    <cfRule type="beginsWith" dxfId="77" priority="33" operator="beginsWith" text="FS">
      <formula>LEFT(C2,LEN("FS"))="FS"</formula>
    </cfRule>
    <cfRule type="beginsWith" dxfId="76" priority="32" operator="beginsWith" text="SS">
      <formula>LEFT(C2,LEN("SS"))="SS"</formula>
    </cfRule>
  </conditionalFormatting>
  <conditionalFormatting sqref="E15:E18">
    <cfRule type="beginsWith" dxfId="1" priority="1" operator="beginsWith" text="As Per Request">
      <formula>LEFT(E15,LEN("As Per Request"))="As Per Request"</formula>
    </cfRule>
    <cfRule type="beginsWith" dxfId="0" priority="2" operator="beginsWith" text="PR">
      <formula>LEFT(E15,LEN("PR"))="PR"</formula>
    </cfRule>
    <cfRule type="beginsWith" dxfId="3" priority="3" operator="beginsWith" text="SS">
      <formula>LEFT(E15,LEN("SS"))="SS"</formula>
    </cfRule>
    <cfRule type="beginsWith" dxfId="2" priority="4" operator="beginsWith" text="FS">
      <formula>LEFT(E15,LEN("FS"))="FS"</formula>
    </cfRule>
  </conditionalFormatting>
  <pageMargins left="0.25" right="0.25" top="0.75" bottom="0.75" header="0.3" footer="0.3"/>
  <pageSetup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60A4-076E-4E40-BE81-73B673C654CF}">
  <sheetPr>
    <pageSetUpPr fitToPage="1"/>
  </sheetPr>
  <dimension ref="A1:AJ23"/>
  <sheetViews>
    <sheetView workbookViewId="0">
      <selection activeCell="E15" sqref="E15:E18"/>
    </sheetView>
  </sheetViews>
  <sheetFormatPr baseColWidth="10" defaultColWidth="8.6640625" defaultRowHeight="15"/>
  <cols>
    <col min="1" max="1" width="39.6640625" style="3" bestFit="1" customWidth="1"/>
    <col min="2" max="2" width="19.5" style="3" bestFit="1" customWidth="1"/>
    <col min="3" max="3" width="6.33203125" style="3" bestFit="1" customWidth="1"/>
    <col min="4" max="4" width="8.6640625" style="3"/>
    <col min="5" max="5" width="22.6640625" style="3" bestFit="1" customWidth="1"/>
    <col min="6" max="6" width="3" style="3" bestFit="1" customWidth="1"/>
    <col min="7" max="14" width="3.33203125" style="3" bestFit="1" customWidth="1"/>
    <col min="15" max="15" width="4.83203125" style="3" bestFit="1" customWidth="1"/>
    <col min="16" max="16" width="4.5" style="3" bestFit="1" customWidth="1"/>
    <col min="17" max="18" width="4.6640625" style="3" bestFit="1" customWidth="1"/>
    <col min="19" max="19" width="4.83203125" style="3" bestFit="1" customWidth="1"/>
    <col min="20" max="20" width="4.6640625" style="3" bestFit="1" customWidth="1"/>
    <col min="21" max="21" width="4.83203125" style="3" bestFit="1" customWidth="1"/>
    <col min="22" max="23" width="4.6640625" style="3" bestFit="1" customWidth="1"/>
    <col min="24" max="24" width="4.83203125" style="3" bestFit="1" customWidth="1"/>
    <col min="25" max="25" width="5.1640625" style="3" bestFit="1" customWidth="1"/>
    <col min="26" max="26" width="4.6640625" style="3" bestFit="1" customWidth="1"/>
    <col min="27" max="28" width="5" style="3" bestFit="1" customWidth="1"/>
    <col min="29" max="29" width="5.1640625" style="3" bestFit="1" customWidth="1"/>
    <col min="30" max="30" width="5" style="3" bestFit="1" customWidth="1"/>
    <col min="31" max="31" width="5.1640625" style="3" bestFit="1" customWidth="1"/>
    <col min="32" max="33" width="5" style="3" bestFit="1" customWidth="1"/>
    <col min="34" max="34" width="5.1640625" style="3" bestFit="1" customWidth="1"/>
    <col min="35" max="36" width="5" style="3" bestFit="1" customWidth="1"/>
    <col min="37" max="16384" width="8.6640625" style="3"/>
  </cols>
  <sheetData>
    <row r="1" spans="1:36" customFormat="1" ht="20">
      <c r="A1" s="58" t="s">
        <v>127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36" customFormat="1" ht="16">
      <c r="A2" s="1" t="s">
        <v>1</v>
      </c>
      <c r="B2" s="1" t="s">
        <v>2</v>
      </c>
      <c r="C2" s="1" t="s">
        <v>3</v>
      </c>
      <c r="D2" s="10" t="s">
        <v>4</v>
      </c>
      <c r="E2" s="33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>
      <c r="A3" s="43" t="s">
        <v>63</v>
      </c>
      <c r="B3" s="42" t="str">
        <f>VLOOKUP(A3,Data!A:C,3,0)</f>
        <v>Desert Rock</v>
      </c>
      <c r="C3" s="42">
        <f>VLOOKUP(A3,Data!A:B,2,0)</f>
        <v>1</v>
      </c>
      <c r="D3" s="49">
        <f>VLOOKUP(A3,Data!A:D,4,0)</f>
        <v>6</v>
      </c>
      <c r="E3" s="35" t="s">
        <v>110</v>
      </c>
      <c r="F3" s="24" t="s">
        <v>45</v>
      </c>
      <c r="G3" s="24" t="s">
        <v>45</v>
      </c>
      <c r="H3" s="24" t="s">
        <v>45</v>
      </c>
      <c r="I3" s="24" t="s">
        <v>45</v>
      </c>
      <c r="J3" s="24" t="s">
        <v>45</v>
      </c>
      <c r="K3" s="24" t="s">
        <v>45</v>
      </c>
      <c r="L3" s="24" t="s">
        <v>45</v>
      </c>
      <c r="M3" s="24" t="s">
        <v>45</v>
      </c>
      <c r="N3" s="24" t="s">
        <v>45</v>
      </c>
      <c r="O3" s="24" t="s">
        <v>45</v>
      </c>
      <c r="P3" s="24" t="s">
        <v>45</v>
      </c>
      <c r="Q3" s="24" t="s">
        <v>45</v>
      </c>
      <c r="R3" s="24" t="s">
        <v>45</v>
      </c>
      <c r="S3" s="24" t="s">
        <v>45</v>
      </c>
      <c r="T3" s="24" t="s">
        <v>45</v>
      </c>
      <c r="U3" s="24" t="s">
        <v>45</v>
      </c>
      <c r="V3" s="24" t="s">
        <v>45</v>
      </c>
      <c r="W3" s="24" t="s">
        <v>45</v>
      </c>
      <c r="X3" s="24" t="s">
        <v>45</v>
      </c>
      <c r="Y3" s="24" t="s">
        <v>45</v>
      </c>
      <c r="Z3" s="24" t="s">
        <v>45</v>
      </c>
      <c r="AA3" s="24" t="s">
        <v>45</v>
      </c>
      <c r="AB3" s="24" t="s">
        <v>45</v>
      </c>
      <c r="AC3" s="24" t="s">
        <v>45</v>
      </c>
      <c r="AD3" s="24" t="s">
        <v>45</v>
      </c>
      <c r="AE3" s="24" t="s">
        <v>45</v>
      </c>
      <c r="AF3" s="24" t="s">
        <v>45</v>
      </c>
      <c r="AG3" s="24" t="s">
        <v>45</v>
      </c>
      <c r="AH3" s="24" t="s">
        <v>45</v>
      </c>
      <c r="AI3" s="24" t="s">
        <v>45</v>
      </c>
      <c r="AJ3" s="24" t="s">
        <v>45</v>
      </c>
    </row>
    <row r="4" spans="1:36" ht="14.5" customHeight="1">
      <c r="A4" s="43" t="s">
        <v>88</v>
      </c>
      <c r="B4" s="42" t="str">
        <f>VLOOKUP(A4,Data!A:C,3,0)</f>
        <v>Desert Rock</v>
      </c>
      <c r="C4" s="42">
        <f>VLOOKUP(A4,Data!A:B,2,0)</f>
        <v>1</v>
      </c>
      <c r="D4" s="44">
        <f>VLOOKUP(A4,Data!A:D,4,0)</f>
        <v>6</v>
      </c>
      <c r="E4" s="35" t="s">
        <v>121</v>
      </c>
      <c r="F4" s="24" t="s">
        <v>45</v>
      </c>
      <c r="G4" s="24" t="s">
        <v>45</v>
      </c>
      <c r="H4" s="24" t="s">
        <v>45</v>
      </c>
      <c r="I4" s="24" t="s">
        <v>45</v>
      </c>
      <c r="J4" s="24" t="s">
        <v>45</v>
      </c>
      <c r="K4" s="24" t="s">
        <v>45</v>
      </c>
      <c r="L4" s="24" t="s">
        <v>45</v>
      </c>
      <c r="M4" s="24" t="s">
        <v>45</v>
      </c>
      <c r="N4" s="24" t="s">
        <v>45</v>
      </c>
      <c r="O4" s="24" t="s">
        <v>45</v>
      </c>
      <c r="P4" s="24" t="s">
        <v>45</v>
      </c>
      <c r="Q4" s="24" t="s">
        <v>45</v>
      </c>
      <c r="R4" s="24" t="s">
        <v>45</v>
      </c>
      <c r="S4" s="24" t="s">
        <v>45</v>
      </c>
      <c r="T4" s="24" t="s">
        <v>45</v>
      </c>
      <c r="U4" s="24" t="s">
        <v>45</v>
      </c>
      <c r="V4" s="24" t="s">
        <v>45</v>
      </c>
      <c r="W4" s="24" t="s">
        <v>45</v>
      </c>
      <c r="X4" s="24" t="s">
        <v>45</v>
      </c>
      <c r="Y4" s="24" t="s">
        <v>45</v>
      </c>
      <c r="Z4" s="24" t="s">
        <v>45</v>
      </c>
      <c r="AA4" s="24" t="s">
        <v>45</v>
      </c>
      <c r="AB4" s="24" t="s">
        <v>45</v>
      </c>
      <c r="AC4" s="24" t="s">
        <v>45</v>
      </c>
      <c r="AD4" s="24" t="s">
        <v>45</v>
      </c>
      <c r="AE4" s="24" t="s">
        <v>45</v>
      </c>
      <c r="AF4" s="24" t="s">
        <v>45</v>
      </c>
      <c r="AG4" s="24" t="s">
        <v>45</v>
      </c>
      <c r="AH4" s="24" t="s">
        <v>45</v>
      </c>
      <c r="AI4" s="24" t="s">
        <v>45</v>
      </c>
      <c r="AJ4" s="24" t="s">
        <v>45</v>
      </c>
    </row>
    <row r="5" spans="1:36" ht="14.5" customHeight="1">
      <c r="A5" s="43" t="s">
        <v>83</v>
      </c>
      <c r="B5" s="42" t="str">
        <f>VLOOKUP(A5,Data!A:C,3,0)</f>
        <v>Desert Rock</v>
      </c>
      <c r="C5" s="42">
        <f>VLOOKUP(A5,Data!A:B,2,0)</f>
        <v>1</v>
      </c>
      <c r="D5" s="44">
        <f>VLOOKUP(A5,Data!A:D,4,0)</f>
        <v>6</v>
      </c>
      <c r="E5" s="35" t="s">
        <v>95</v>
      </c>
      <c r="F5" s="24" t="s">
        <v>45</v>
      </c>
      <c r="G5" s="24" t="s">
        <v>45</v>
      </c>
      <c r="H5" s="24" t="s">
        <v>45</v>
      </c>
      <c r="I5" s="24" t="s">
        <v>45</v>
      </c>
      <c r="J5" s="24" t="s">
        <v>45</v>
      </c>
      <c r="K5" s="24" t="s">
        <v>45</v>
      </c>
      <c r="L5" s="24" t="s">
        <v>45</v>
      </c>
      <c r="M5" s="24" t="s">
        <v>45</v>
      </c>
      <c r="N5" s="24" t="s">
        <v>45</v>
      </c>
      <c r="O5" s="24" t="s">
        <v>45</v>
      </c>
      <c r="P5" s="24" t="s">
        <v>45</v>
      </c>
      <c r="Q5" s="24" t="s">
        <v>45</v>
      </c>
      <c r="R5" s="24" t="s">
        <v>45</v>
      </c>
      <c r="S5" s="24" t="s">
        <v>45</v>
      </c>
      <c r="T5" s="24" t="s">
        <v>45</v>
      </c>
      <c r="U5" s="24" t="s">
        <v>45</v>
      </c>
      <c r="V5" s="24" t="s">
        <v>45</v>
      </c>
      <c r="W5" s="24" t="s">
        <v>45</v>
      </c>
      <c r="X5" s="24" t="s">
        <v>45</v>
      </c>
      <c r="Y5" s="24" t="s">
        <v>45</v>
      </c>
      <c r="Z5" s="24" t="s">
        <v>45</v>
      </c>
      <c r="AA5" s="24" t="s">
        <v>45</v>
      </c>
      <c r="AB5" s="24" t="s">
        <v>45</v>
      </c>
      <c r="AC5" s="24" t="s">
        <v>45</v>
      </c>
      <c r="AD5" s="24" t="s">
        <v>45</v>
      </c>
      <c r="AE5" s="24" t="s">
        <v>45</v>
      </c>
      <c r="AF5" s="24" t="s">
        <v>45</v>
      </c>
      <c r="AG5" s="24" t="s">
        <v>45</v>
      </c>
      <c r="AH5" s="24" t="s">
        <v>45</v>
      </c>
      <c r="AI5" s="24" t="s">
        <v>45</v>
      </c>
      <c r="AJ5" s="24" t="s">
        <v>45</v>
      </c>
    </row>
    <row r="6" spans="1:36" ht="14.5" customHeight="1">
      <c r="A6" s="43" t="s">
        <v>85</v>
      </c>
      <c r="B6" s="42" t="str">
        <f>VLOOKUP(A6,Data!A:C,3,0)</f>
        <v>Desert Rock</v>
      </c>
      <c r="C6" s="42">
        <f>VLOOKUP(A6,Data!A:B,2,0)</f>
        <v>1</v>
      </c>
      <c r="D6" s="49">
        <f>VLOOKUP(A6,Data!A:D,4,0)</f>
        <v>6</v>
      </c>
      <c r="E6" s="35" t="s">
        <v>122</v>
      </c>
      <c r="F6" s="24" t="s">
        <v>45</v>
      </c>
      <c r="G6" s="24" t="s">
        <v>45</v>
      </c>
      <c r="H6" s="24" t="s">
        <v>45</v>
      </c>
      <c r="I6" s="24" t="s">
        <v>45</v>
      </c>
      <c r="J6" s="24" t="s">
        <v>45</v>
      </c>
      <c r="K6" s="24" t="s">
        <v>45</v>
      </c>
      <c r="L6" s="24" t="s">
        <v>45</v>
      </c>
      <c r="M6" s="24" t="s">
        <v>45</v>
      </c>
      <c r="N6" s="24" t="s">
        <v>45</v>
      </c>
      <c r="O6" s="24" t="s">
        <v>45</v>
      </c>
      <c r="P6" s="24" t="s">
        <v>45</v>
      </c>
      <c r="Q6" s="24" t="s">
        <v>45</v>
      </c>
      <c r="R6" s="24" t="s">
        <v>45</v>
      </c>
      <c r="S6" s="24" t="s">
        <v>45</v>
      </c>
      <c r="T6" s="24" t="s">
        <v>45</v>
      </c>
      <c r="U6" s="24" t="s">
        <v>45</v>
      </c>
      <c r="V6" s="24" t="s">
        <v>45</v>
      </c>
      <c r="W6" s="24" t="s">
        <v>45</v>
      </c>
      <c r="X6" s="24" t="s">
        <v>45</v>
      </c>
      <c r="Y6" s="24" t="s">
        <v>45</v>
      </c>
      <c r="Z6" s="24" t="s">
        <v>45</v>
      </c>
      <c r="AA6" s="24" t="s">
        <v>45</v>
      </c>
      <c r="AB6" s="24" t="s">
        <v>45</v>
      </c>
      <c r="AC6" s="24" t="s">
        <v>45</v>
      </c>
      <c r="AD6" s="24" t="s">
        <v>45</v>
      </c>
      <c r="AE6" s="24" t="s">
        <v>45</v>
      </c>
      <c r="AF6" s="24" t="s">
        <v>45</v>
      </c>
      <c r="AG6" s="24" t="s">
        <v>45</v>
      </c>
      <c r="AH6" s="24" t="s">
        <v>45</v>
      </c>
      <c r="AI6" s="24" t="s">
        <v>45</v>
      </c>
      <c r="AJ6" s="24" t="s">
        <v>45</v>
      </c>
    </row>
    <row r="7" spans="1:36" customFormat="1" ht="14.5" customHeight="1">
      <c r="A7" s="50" t="s">
        <v>67</v>
      </c>
      <c r="B7" s="52" t="str">
        <f>VLOOKUP(A7,Data!A:C,3,0)</f>
        <v>Desert Rock</v>
      </c>
      <c r="C7" s="52">
        <f>VLOOKUP(A7,Data!A:B,2,0)</f>
        <v>0</v>
      </c>
      <c r="D7" s="54">
        <f>VLOOKUP(A7,Data!A:D,4,0)</f>
        <v>6</v>
      </c>
      <c r="E7" s="37" t="s">
        <v>124</v>
      </c>
      <c r="F7" s="24" t="s">
        <v>45</v>
      </c>
      <c r="G7" s="24" t="s">
        <v>45</v>
      </c>
      <c r="H7" s="24" t="s">
        <v>45</v>
      </c>
      <c r="I7" s="24" t="s">
        <v>45</v>
      </c>
      <c r="J7" s="24" t="s">
        <v>45</v>
      </c>
      <c r="K7" s="24" t="s">
        <v>45</v>
      </c>
      <c r="L7" s="24" t="s">
        <v>45</v>
      </c>
      <c r="M7" s="24" t="s">
        <v>45</v>
      </c>
      <c r="N7" s="24" t="s">
        <v>45</v>
      </c>
      <c r="O7" s="24" t="s">
        <v>45</v>
      </c>
      <c r="P7" s="24" t="s">
        <v>45</v>
      </c>
      <c r="Q7" s="24" t="s">
        <v>45</v>
      </c>
      <c r="R7" s="24" t="s">
        <v>45</v>
      </c>
      <c r="S7" s="24" t="s">
        <v>45</v>
      </c>
      <c r="T7" s="24" t="s">
        <v>45</v>
      </c>
      <c r="U7" s="24" t="s">
        <v>45</v>
      </c>
      <c r="V7" s="24" t="s">
        <v>45</v>
      </c>
      <c r="W7" s="24" t="s">
        <v>45</v>
      </c>
      <c r="X7" s="24" t="s">
        <v>45</v>
      </c>
      <c r="Y7" s="24" t="s">
        <v>45</v>
      </c>
      <c r="Z7" s="24" t="s">
        <v>45</v>
      </c>
      <c r="AA7" s="24" t="s">
        <v>45</v>
      </c>
      <c r="AB7" s="24" t="s">
        <v>45</v>
      </c>
      <c r="AC7" s="24" t="s">
        <v>45</v>
      </c>
      <c r="AD7" s="24" t="s">
        <v>45</v>
      </c>
      <c r="AE7" s="24" t="s">
        <v>45</v>
      </c>
      <c r="AF7" s="24" t="s">
        <v>45</v>
      </c>
      <c r="AG7" s="24" t="s">
        <v>45</v>
      </c>
      <c r="AH7" s="24" t="s">
        <v>45</v>
      </c>
      <c r="AI7" s="24" t="s">
        <v>45</v>
      </c>
      <c r="AJ7" s="24" t="s">
        <v>45</v>
      </c>
    </row>
    <row r="8" spans="1:36" customFormat="1" ht="14.5" customHeight="1">
      <c r="A8" s="56"/>
      <c r="B8" s="57"/>
      <c r="C8" s="57"/>
      <c r="D8" s="70"/>
      <c r="E8" s="37" t="s">
        <v>123</v>
      </c>
      <c r="F8" s="24" t="s">
        <v>45</v>
      </c>
      <c r="G8" s="24" t="s">
        <v>45</v>
      </c>
      <c r="H8" s="24" t="s">
        <v>45</v>
      </c>
      <c r="I8" s="24" t="s">
        <v>45</v>
      </c>
      <c r="J8" s="24" t="s">
        <v>45</v>
      </c>
      <c r="K8" s="24" t="s">
        <v>45</v>
      </c>
      <c r="L8" s="24" t="s">
        <v>45</v>
      </c>
      <c r="M8" s="24" t="s">
        <v>45</v>
      </c>
      <c r="N8" s="24" t="s">
        <v>45</v>
      </c>
      <c r="O8" s="24" t="s">
        <v>45</v>
      </c>
      <c r="P8" s="24" t="s">
        <v>45</v>
      </c>
      <c r="Q8" s="24" t="s">
        <v>45</v>
      </c>
      <c r="R8" s="24" t="s">
        <v>45</v>
      </c>
      <c r="S8" s="24" t="s">
        <v>45</v>
      </c>
      <c r="T8" s="24" t="s">
        <v>45</v>
      </c>
      <c r="U8" s="24" t="s">
        <v>45</v>
      </c>
      <c r="V8" s="24" t="s">
        <v>45</v>
      </c>
      <c r="W8" s="24" t="s">
        <v>45</v>
      </c>
      <c r="X8" s="24" t="s">
        <v>45</v>
      </c>
      <c r="Y8" s="24" t="s">
        <v>45</v>
      </c>
      <c r="Z8" s="24" t="s">
        <v>45</v>
      </c>
      <c r="AA8" s="24" t="s">
        <v>45</v>
      </c>
      <c r="AB8" s="24" t="s">
        <v>45</v>
      </c>
      <c r="AC8" s="24" t="s">
        <v>45</v>
      </c>
      <c r="AD8" s="24" t="s">
        <v>45</v>
      </c>
      <c r="AE8" s="24" t="s">
        <v>45</v>
      </c>
      <c r="AF8" s="24" t="s">
        <v>45</v>
      </c>
      <c r="AG8" s="24" t="s">
        <v>45</v>
      </c>
      <c r="AH8" s="24" t="s">
        <v>45</v>
      </c>
      <c r="AI8" s="24" t="s">
        <v>45</v>
      </c>
      <c r="AJ8" s="24" t="s">
        <v>45</v>
      </c>
    </row>
    <row r="9" spans="1:36" ht="14.5" customHeight="1">
      <c r="A9" s="43" t="s">
        <v>102</v>
      </c>
      <c r="B9" s="42" t="str">
        <f>VLOOKUP(A9,Data!A:C,3,0)</f>
        <v>Desert Rock</v>
      </c>
      <c r="C9" s="42">
        <f>VLOOKUP(A9,Data!A:B,2,0)</f>
        <v>1</v>
      </c>
      <c r="D9" s="49">
        <f>VLOOKUP(A9,Data!A:D,4,0)</f>
        <v>6</v>
      </c>
      <c r="E9" s="35" t="s">
        <v>125</v>
      </c>
      <c r="F9" s="24" t="s">
        <v>45</v>
      </c>
      <c r="G9" s="24" t="s">
        <v>45</v>
      </c>
      <c r="H9" s="24" t="s">
        <v>45</v>
      </c>
      <c r="I9" s="24" t="s">
        <v>45</v>
      </c>
      <c r="J9" s="24" t="s">
        <v>45</v>
      </c>
      <c r="K9" s="24" t="s">
        <v>45</v>
      </c>
      <c r="L9" s="24" t="s">
        <v>45</v>
      </c>
      <c r="M9" s="24" t="s">
        <v>45</v>
      </c>
      <c r="N9" s="24" t="s">
        <v>45</v>
      </c>
      <c r="O9" s="24" t="s">
        <v>45</v>
      </c>
      <c r="P9" s="24" t="s">
        <v>45</v>
      </c>
      <c r="Q9" s="24" t="s">
        <v>45</v>
      </c>
      <c r="R9" s="24" t="s">
        <v>45</v>
      </c>
      <c r="S9" s="24" t="s">
        <v>45</v>
      </c>
      <c r="T9" s="24" t="s">
        <v>45</v>
      </c>
      <c r="U9" s="24" t="s">
        <v>45</v>
      </c>
      <c r="V9" s="24" t="s">
        <v>45</v>
      </c>
      <c r="W9" s="24" t="s">
        <v>45</v>
      </c>
      <c r="X9" s="24" t="s">
        <v>45</v>
      </c>
      <c r="Y9" s="24" t="s">
        <v>45</v>
      </c>
      <c r="Z9" s="24" t="s">
        <v>45</v>
      </c>
      <c r="AA9" s="24" t="s">
        <v>45</v>
      </c>
      <c r="AB9" s="24" t="s">
        <v>45</v>
      </c>
      <c r="AC9" s="24" t="s">
        <v>45</v>
      </c>
      <c r="AD9" s="24" t="s">
        <v>45</v>
      </c>
      <c r="AE9" s="24" t="s">
        <v>45</v>
      </c>
      <c r="AF9" s="24" t="s">
        <v>45</v>
      </c>
      <c r="AG9" s="24" t="s">
        <v>45</v>
      </c>
      <c r="AH9" s="24" t="s">
        <v>45</v>
      </c>
      <c r="AI9" s="24" t="s">
        <v>45</v>
      </c>
      <c r="AJ9" s="24" t="s">
        <v>45</v>
      </c>
    </row>
    <row r="10" spans="1:36" ht="14.5" customHeight="1">
      <c r="A10" s="43" t="s">
        <v>103</v>
      </c>
      <c r="B10" s="42" t="str">
        <f>VLOOKUP(A10,Data!A:C,3,0)</f>
        <v>Desert Rock</v>
      </c>
      <c r="C10" s="42">
        <f>VLOOKUP(A10,Data!A:B,2,0)</f>
        <v>0</v>
      </c>
      <c r="D10" s="44">
        <f>VLOOKUP(A10,Data!A:D,4,0)</f>
        <v>4</v>
      </c>
      <c r="E10" s="35" t="s">
        <v>124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45</v>
      </c>
      <c r="K10" s="24" t="s">
        <v>45</v>
      </c>
      <c r="L10" s="24" t="s">
        <v>45</v>
      </c>
      <c r="M10" s="24" t="s">
        <v>45</v>
      </c>
      <c r="N10" s="24" t="s">
        <v>45</v>
      </c>
      <c r="O10" s="24" t="s">
        <v>45</v>
      </c>
      <c r="P10" s="24" t="s">
        <v>45</v>
      </c>
      <c r="Q10" s="24" t="s">
        <v>45</v>
      </c>
      <c r="R10" s="24" t="s">
        <v>45</v>
      </c>
      <c r="S10" s="24" t="s">
        <v>45</v>
      </c>
      <c r="T10" s="24" t="s">
        <v>45</v>
      </c>
      <c r="U10" s="24" t="s">
        <v>45</v>
      </c>
      <c r="V10" s="24" t="s">
        <v>45</v>
      </c>
      <c r="W10" s="24" t="s">
        <v>45</v>
      </c>
      <c r="X10" s="24" t="s">
        <v>45</v>
      </c>
      <c r="Y10" s="24" t="s">
        <v>45</v>
      </c>
      <c r="Z10" s="24" t="s">
        <v>45</v>
      </c>
      <c r="AA10" s="24" t="s">
        <v>45</v>
      </c>
      <c r="AB10" s="24" t="s">
        <v>45</v>
      </c>
      <c r="AC10" s="24" t="s">
        <v>45</v>
      </c>
      <c r="AD10" s="24" t="s">
        <v>45</v>
      </c>
      <c r="AE10" s="24" t="s">
        <v>45</v>
      </c>
      <c r="AF10" s="24" t="s">
        <v>45</v>
      </c>
      <c r="AG10" s="24" t="s">
        <v>45</v>
      </c>
      <c r="AH10" s="24" t="s">
        <v>45</v>
      </c>
      <c r="AI10" s="24" t="s">
        <v>45</v>
      </c>
      <c r="AJ10" s="24" t="s">
        <v>45</v>
      </c>
    </row>
    <row r="11" spans="1:36" ht="14.5" customHeight="1" thickBot="1">
      <c r="A11" s="43" t="s">
        <v>120</v>
      </c>
      <c r="B11" s="42" t="str">
        <f>VLOOKUP(A11,Data!A:C,3,0)</f>
        <v>AlSokhour</v>
      </c>
      <c r="C11" s="42">
        <f>VLOOKUP(A11,Data!A:B,2,0)</f>
        <v>0</v>
      </c>
      <c r="D11" s="44">
        <f>VLOOKUP(A11,Data!A:D,4,0)</f>
        <v>6</v>
      </c>
      <c r="E11" s="35" t="s">
        <v>124</v>
      </c>
      <c r="F11" s="24" t="s">
        <v>45</v>
      </c>
      <c r="G11" s="24" t="s">
        <v>45</v>
      </c>
      <c r="H11" s="24" t="s">
        <v>45</v>
      </c>
      <c r="I11" s="24" t="s">
        <v>45</v>
      </c>
      <c r="J11" s="24" t="s">
        <v>45</v>
      </c>
      <c r="K11" s="24" t="s">
        <v>45</v>
      </c>
      <c r="L11" s="24" t="s">
        <v>45</v>
      </c>
      <c r="M11" s="24" t="s">
        <v>45</v>
      </c>
      <c r="N11" s="24" t="s">
        <v>45</v>
      </c>
      <c r="O11" s="24" t="s">
        <v>45</v>
      </c>
      <c r="P11" s="24" t="s">
        <v>45</v>
      </c>
      <c r="Q11" s="24" t="s">
        <v>45</v>
      </c>
      <c r="R11" s="24" t="s">
        <v>45</v>
      </c>
      <c r="S11" s="24" t="s">
        <v>45</v>
      </c>
      <c r="T11" s="24" t="s">
        <v>45</v>
      </c>
      <c r="U11" s="24" t="s">
        <v>45</v>
      </c>
      <c r="V11" s="24" t="s">
        <v>45</v>
      </c>
      <c r="W11" s="24" t="s">
        <v>45</v>
      </c>
      <c r="X11" s="24" t="s">
        <v>45</v>
      </c>
      <c r="Y11" s="24" t="s">
        <v>45</v>
      </c>
      <c r="Z11" s="24" t="s">
        <v>45</v>
      </c>
      <c r="AA11" s="24" t="s">
        <v>45</v>
      </c>
      <c r="AB11" s="24" t="s">
        <v>45</v>
      </c>
      <c r="AC11" s="24" t="s">
        <v>45</v>
      </c>
      <c r="AD11" s="24" t="s">
        <v>45</v>
      </c>
      <c r="AE11" s="24" t="s">
        <v>45</v>
      </c>
      <c r="AF11" s="24" t="s">
        <v>45</v>
      </c>
      <c r="AG11" s="24" t="s">
        <v>45</v>
      </c>
      <c r="AH11" s="24" t="s">
        <v>45</v>
      </c>
      <c r="AI11" s="24" t="s">
        <v>45</v>
      </c>
      <c r="AJ11" s="24" t="s">
        <v>45</v>
      </c>
    </row>
    <row r="12" spans="1:36" ht="14.5" customHeight="1">
      <c r="A12" s="46" t="s">
        <v>77</v>
      </c>
      <c r="B12" s="47" t="str">
        <f>VLOOKUP(A12,Data!A:C,3,0)</f>
        <v>Desert Rock</v>
      </c>
      <c r="C12" s="42">
        <f>VLOOKUP(A12,Data!A:B,2,0)</f>
        <v>0</v>
      </c>
      <c r="D12" s="48">
        <f>VLOOKUP(A12,Data!A:D,4,0)</f>
        <v>6</v>
      </c>
      <c r="E12" s="35" t="s">
        <v>125</v>
      </c>
      <c r="F12" s="22" t="s">
        <v>71</v>
      </c>
      <c r="G12" s="22" t="s">
        <v>72</v>
      </c>
      <c r="H12" s="21" t="s">
        <v>46</v>
      </c>
      <c r="I12" s="22" t="s">
        <v>71</v>
      </c>
      <c r="J12" s="22" t="s">
        <v>72</v>
      </c>
      <c r="K12" s="21" t="s">
        <v>46</v>
      </c>
      <c r="L12" s="22" t="s">
        <v>71</v>
      </c>
      <c r="M12" s="22" t="s">
        <v>72</v>
      </c>
      <c r="N12" s="21" t="s">
        <v>46</v>
      </c>
      <c r="O12" s="22" t="s">
        <v>71</v>
      </c>
      <c r="P12" s="22" t="s">
        <v>72</v>
      </c>
      <c r="Q12" s="21" t="s">
        <v>46</v>
      </c>
      <c r="R12" s="22" t="s">
        <v>71</v>
      </c>
      <c r="S12" s="22" t="s">
        <v>72</v>
      </c>
      <c r="T12" s="21" t="s">
        <v>46</v>
      </c>
      <c r="U12" s="22" t="s">
        <v>71</v>
      </c>
      <c r="V12" s="22" t="s">
        <v>72</v>
      </c>
      <c r="W12" s="21" t="s">
        <v>46</v>
      </c>
      <c r="X12" s="22" t="s">
        <v>71</v>
      </c>
      <c r="Y12" s="22" t="s">
        <v>72</v>
      </c>
      <c r="Z12" s="21" t="s">
        <v>46</v>
      </c>
      <c r="AA12" s="22" t="s">
        <v>71</v>
      </c>
      <c r="AB12" s="22" t="s">
        <v>72</v>
      </c>
      <c r="AC12" s="21" t="s">
        <v>46</v>
      </c>
      <c r="AD12" s="22" t="s">
        <v>71</v>
      </c>
      <c r="AE12" s="22" t="s">
        <v>72</v>
      </c>
      <c r="AF12" s="23" t="s">
        <v>71</v>
      </c>
      <c r="AG12" s="21" t="s">
        <v>46</v>
      </c>
      <c r="AH12" s="22" t="s">
        <v>72</v>
      </c>
      <c r="AI12" s="23" t="s">
        <v>71</v>
      </c>
      <c r="AJ12" s="21" t="s">
        <v>46</v>
      </c>
    </row>
    <row r="13" spans="1:36" customFormat="1" ht="14.5" customHeight="1">
      <c r="A13" s="43" t="s">
        <v>80</v>
      </c>
      <c r="B13" s="42" t="str">
        <f>VLOOKUP(A13,Data!A:C,3,0)</f>
        <v>Desert Rock</v>
      </c>
      <c r="C13" s="42">
        <f>VLOOKUP(A13,Data!A:B,2,0)</f>
        <v>1</v>
      </c>
      <c r="D13" s="44">
        <f>VLOOKUP(A13,Data!A:D,4,0)</f>
        <v>6</v>
      </c>
      <c r="E13" s="35" t="s">
        <v>125</v>
      </c>
      <c r="F13" s="21" t="s">
        <v>46</v>
      </c>
      <c r="G13" s="22" t="s">
        <v>71</v>
      </c>
      <c r="H13" s="22" t="s">
        <v>45</v>
      </c>
      <c r="I13" s="21" t="s">
        <v>46</v>
      </c>
      <c r="J13" s="22" t="s">
        <v>71</v>
      </c>
      <c r="K13" s="21" t="s">
        <v>72</v>
      </c>
      <c r="L13" s="21" t="s">
        <v>46</v>
      </c>
      <c r="M13" s="22" t="s">
        <v>71</v>
      </c>
      <c r="N13" s="21" t="s">
        <v>72</v>
      </c>
      <c r="O13" s="22" t="s">
        <v>71</v>
      </c>
      <c r="P13" s="21" t="s">
        <v>46</v>
      </c>
      <c r="Q13" s="21" t="s">
        <v>72</v>
      </c>
      <c r="R13" s="21" t="s">
        <v>46</v>
      </c>
      <c r="S13" s="22" t="s">
        <v>71</v>
      </c>
      <c r="T13" s="21" t="s">
        <v>72</v>
      </c>
      <c r="U13" s="21" t="s">
        <v>46</v>
      </c>
      <c r="V13" s="22" t="s">
        <v>71</v>
      </c>
      <c r="W13" s="21" t="s">
        <v>72</v>
      </c>
      <c r="X13" s="21" t="s">
        <v>46</v>
      </c>
      <c r="Y13" s="22" t="s">
        <v>71</v>
      </c>
      <c r="Z13" s="21" t="s">
        <v>72</v>
      </c>
      <c r="AA13" s="21" t="s">
        <v>46</v>
      </c>
      <c r="AB13" s="22" t="s">
        <v>71</v>
      </c>
      <c r="AC13" s="21" t="s">
        <v>72</v>
      </c>
      <c r="AD13" s="21" t="s">
        <v>46</v>
      </c>
      <c r="AE13" s="22" t="s">
        <v>71</v>
      </c>
      <c r="AF13" s="21" t="s">
        <v>72</v>
      </c>
      <c r="AG13" s="22" t="s">
        <v>71</v>
      </c>
      <c r="AH13" s="22" t="s">
        <v>71</v>
      </c>
      <c r="AI13" s="21" t="s">
        <v>72</v>
      </c>
      <c r="AJ13" s="22" t="s">
        <v>71</v>
      </c>
    </row>
    <row r="14" spans="1:36" customFormat="1" ht="14.5" customHeight="1">
      <c r="A14" s="43" t="s">
        <v>81</v>
      </c>
      <c r="B14" s="42" t="str">
        <f>VLOOKUP(A14,Data!A:C,3,0)</f>
        <v>Desert Rock</v>
      </c>
      <c r="C14" s="42">
        <f>VLOOKUP(A14,Data!A:B,2,0)</f>
        <v>0</v>
      </c>
      <c r="D14" s="44">
        <f>VLOOKUP(A14,Data!A:D,4,0)</f>
        <v>6</v>
      </c>
      <c r="E14" s="35" t="s">
        <v>125</v>
      </c>
      <c r="F14" s="21" t="s">
        <v>72</v>
      </c>
      <c r="G14" s="22" t="s">
        <v>71</v>
      </c>
      <c r="H14" s="21" t="s">
        <v>46</v>
      </c>
      <c r="I14" s="20" t="s">
        <v>45</v>
      </c>
      <c r="J14" s="21" t="s">
        <v>46</v>
      </c>
      <c r="K14" s="22" t="s">
        <v>71</v>
      </c>
      <c r="L14" s="21" t="s">
        <v>72</v>
      </c>
      <c r="M14" s="22" t="s">
        <v>71</v>
      </c>
      <c r="N14" s="21" t="s">
        <v>46</v>
      </c>
      <c r="O14" s="20" t="s">
        <v>45</v>
      </c>
      <c r="P14" s="21" t="s">
        <v>46</v>
      </c>
      <c r="Q14" s="22" t="s">
        <v>71</v>
      </c>
      <c r="R14" s="21" t="s">
        <v>72</v>
      </c>
      <c r="S14" s="22" t="s">
        <v>71</v>
      </c>
      <c r="T14" s="21" t="s">
        <v>46</v>
      </c>
      <c r="U14" s="20" t="s">
        <v>45</v>
      </c>
      <c r="V14" s="21" t="s">
        <v>46</v>
      </c>
      <c r="W14" s="22" t="s">
        <v>71</v>
      </c>
      <c r="X14" s="21" t="s">
        <v>72</v>
      </c>
      <c r="Y14" s="22" t="s">
        <v>71</v>
      </c>
      <c r="Z14" s="21" t="s">
        <v>46</v>
      </c>
      <c r="AA14" s="20" t="s">
        <v>45</v>
      </c>
      <c r="AB14" s="21" t="s">
        <v>46</v>
      </c>
      <c r="AC14" s="22" t="s">
        <v>71</v>
      </c>
      <c r="AD14" s="21" t="s">
        <v>72</v>
      </c>
      <c r="AE14" s="22" t="s">
        <v>71</v>
      </c>
      <c r="AF14" s="21" t="s">
        <v>46</v>
      </c>
      <c r="AG14" s="22" t="s">
        <v>45</v>
      </c>
      <c r="AH14" s="22" t="s">
        <v>71</v>
      </c>
      <c r="AI14" s="21" t="s">
        <v>46</v>
      </c>
      <c r="AJ14" s="22" t="s">
        <v>45</v>
      </c>
    </row>
    <row r="15" spans="1:36" customFormat="1" ht="17" customHeight="1">
      <c r="A15" s="52" t="s">
        <v>116</v>
      </c>
      <c r="B15" s="52" t="str">
        <f>VLOOKUP(A15,Data!A:C,3,0)</f>
        <v>Desert Rock</v>
      </c>
      <c r="C15" s="52">
        <f>VLOOKUP(A15,Data!A:B,2,0)</f>
        <v>0</v>
      </c>
      <c r="D15" s="54">
        <f>VLOOKUP(A15,Data!A:D,4,0)</f>
        <v>10</v>
      </c>
      <c r="E15" s="45" t="s">
        <v>128</v>
      </c>
      <c r="F15" s="13" t="s">
        <v>59</v>
      </c>
      <c r="G15" s="13" t="s">
        <v>59</v>
      </c>
      <c r="H15" s="13" t="s">
        <v>59</v>
      </c>
      <c r="I15" s="13" t="s">
        <v>71</v>
      </c>
      <c r="J15" s="13" t="s">
        <v>71</v>
      </c>
      <c r="K15" s="13" t="s">
        <v>71</v>
      </c>
      <c r="L15" s="13" t="s">
        <v>71</v>
      </c>
      <c r="M15" s="13" t="s">
        <v>71</v>
      </c>
      <c r="N15" s="13" t="s">
        <v>71</v>
      </c>
      <c r="O15" s="13" t="s">
        <v>71</v>
      </c>
      <c r="P15" s="13" t="s">
        <v>71</v>
      </c>
      <c r="Q15" s="13" t="s">
        <v>71</v>
      </c>
      <c r="R15" s="13" t="s">
        <v>71</v>
      </c>
      <c r="S15" s="13" t="s">
        <v>126</v>
      </c>
      <c r="T15" s="13" t="s">
        <v>59</v>
      </c>
      <c r="U15" s="13" t="s">
        <v>59</v>
      </c>
      <c r="V15" s="13" t="s">
        <v>59</v>
      </c>
      <c r="W15" s="13" t="s">
        <v>71</v>
      </c>
      <c r="X15" s="13" t="s">
        <v>59</v>
      </c>
      <c r="Y15" s="13" t="s">
        <v>126</v>
      </c>
      <c r="Z15" s="13" t="s">
        <v>59</v>
      </c>
      <c r="AA15" s="13" t="s">
        <v>59</v>
      </c>
      <c r="AB15" s="13" t="s">
        <v>59</v>
      </c>
      <c r="AC15" s="13" t="s">
        <v>59</v>
      </c>
      <c r="AD15" s="13" t="s">
        <v>71</v>
      </c>
      <c r="AE15" s="13" t="s">
        <v>59</v>
      </c>
      <c r="AF15" s="13" t="s">
        <v>126</v>
      </c>
      <c r="AG15" s="13" t="s">
        <v>59</v>
      </c>
      <c r="AH15" s="13" t="s">
        <v>59</v>
      </c>
      <c r="AI15" s="13" t="s">
        <v>59</v>
      </c>
      <c r="AJ15" s="13" t="s">
        <v>59</v>
      </c>
    </row>
    <row r="16" spans="1:36" customFormat="1" ht="17.5" customHeight="1" thickBot="1">
      <c r="A16" s="53"/>
      <c r="B16" s="71"/>
      <c r="C16" s="53"/>
      <c r="D16" s="55"/>
      <c r="E16" s="45" t="s">
        <v>129</v>
      </c>
      <c r="F16" s="13" t="s">
        <v>59</v>
      </c>
      <c r="G16" s="13" t="s">
        <v>59</v>
      </c>
      <c r="H16" s="13" t="s">
        <v>59</v>
      </c>
      <c r="I16" s="13" t="s">
        <v>71</v>
      </c>
      <c r="J16" s="13" t="s">
        <v>71</v>
      </c>
      <c r="K16" s="13" t="s">
        <v>71</v>
      </c>
      <c r="L16" s="13" t="s">
        <v>71</v>
      </c>
      <c r="M16" s="13" t="s">
        <v>71</v>
      </c>
      <c r="N16" s="13" t="s">
        <v>71</v>
      </c>
      <c r="O16" s="13" t="s">
        <v>71</v>
      </c>
      <c r="P16" s="13" t="s">
        <v>71</v>
      </c>
      <c r="Q16" s="13" t="s">
        <v>71</v>
      </c>
      <c r="R16" s="13" t="s">
        <v>71</v>
      </c>
      <c r="S16" s="13" t="s">
        <v>126</v>
      </c>
      <c r="T16" s="13" t="s">
        <v>59</v>
      </c>
      <c r="U16" s="13" t="s">
        <v>59</v>
      </c>
      <c r="V16" s="13" t="s">
        <v>59</v>
      </c>
      <c r="W16" s="13" t="s">
        <v>71</v>
      </c>
      <c r="X16" s="13" t="s">
        <v>59</v>
      </c>
      <c r="Y16" s="13" t="s">
        <v>126</v>
      </c>
      <c r="Z16" s="13" t="s">
        <v>59</v>
      </c>
      <c r="AA16" s="13" t="s">
        <v>59</v>
      </c>
      <c r="AB16" s="13" t="s">
        <v>59</v>
      </c>
      <c r="AC16" s="13" t="s">
        <v>59</v>
      </c>
      <c r="AD16" s="13" t="s">
        <v>71</v>
      </c>
      <c r="AE16" s="13" t="s">
        <v>59</v>
      </c>
      <c r="AF16" s="13" t="s">
        <v>126</v>
      </c>
      <c r="AG16" s="13" t="s">
        <v>59</v>
      </c>
      <c r="AH16" s="13" t="s">
        <v>59</v>
      </c>
      <c r="AI16" s="13" t="s">
        <v>59</v>
      </c>
      <c r="AJ16" s="13" t="s">
        <v>59</v>
      </c>
    </row>
    <row r="17" spans="1:36" customFormat="1" ht="17" customHeight="1">
      <c r="A17" s="52" t="s">
        <v>117</v>
      </c>
      <c r="B17" s="60" t="str">
        <f>VLOOKUP(A17,Data!A:C,3,0)</f>
        <v>Desert Rock</v>
      </c>
      <c r="C17" s="52">
        <f>VLOOKUP(A17,Data!A:B,2,0)</f>
        <v>0</v>
      </c>
      <c r="D17" s="54">
        <f>VLOOKUP(A17,Data!A:D,4,0)</f>
        <v>10</v>
      </c>
      <c r="E17" s="45" t="s">
        <v>128</v>
      </c>
      <c r="F17" s="13" t="s">
        <v>71</v>
      </c>
      <c r="G17" s="13" t="s">
        <v>71</v>
      </c>
      <c r="H17" s="13" t="s">
        <v>71</v>
      </c>
      <c r="I17" s="13" t="s">
        <v>71</v>
      </c>
      <c r="J17" s="13" t="s">
        <v>126</v>
      </c>
      <c r="K17" s="13" t="s">
        <v>126</v>
      </c>
      <c r="L17" s="13" t="s">
        <v>59</v>
      </c>
      <c r="M17" s="13" t="s">
        <v>59</v>
      </c>
      <c r="N17" s="13" t="s">
        <v>59</v>
      </c>
      <c r="O17" s="13" t="s">
        <v>59</v>
      </c>
      <c r="P17" s="13" t="s">
        <v>71</v>
      </c>
      <c r="Q17" s="13" t="s">
        <v>126</v>
      </c>
      <c r="R17" s="13" t="s">
        <v>59</v>
      </c>
      <c r="S17" s="13" t="s">
        <v>71</v>
      </c>
      <c r="T17" s="13" t="s">
        <v>71</v>
      </c>
      <c r="U17" s="13" t="s">
        <v>71</v>
      </c>
      <c r="V17" s="13" t="s">
        <v>71</v>
      </c>
      <c r="W17" s="13" t="s">
        <v>71</v>
      </c>
      <c r="X17" s="13" t="s">
        <v>71</v>
      </c>
      <c r="Y17" s="13" t="s">
        <v>71</v>
      </c>
      <c r="Z17" s="13" t="s">
        <v>71</v>
      </c>
      <c r="AA17" s="13" t="s">
        <v>71</v>
      </c>
      <c r="AB17" s="13" t="s">
        <v>71</v>
      </c>
      <c r="AC17" s="13" t="s">
        <v>71</v>
      </c>
      <c r="AD17" s="13" t="s">
        <v>71</v>
      </c>
      <c r="AE17" s="13" t="s">
        <v>71</v>
      </c>
      <c r="AF17" s="13" t="s">
        <v>71</v>
      </c>
      <c r="AG17" s="13" t="s">
        <v>71</v>
      </c>
      <c r="AH17" s="13" t="s">
        <v>71</v>
      </c>
      <c r="AI17" s="13" t="s">
        <v>71</v>
      </c>
      <c r="AJ17" s="13" t="s">
        <v>71</v>
      </c>
    </row>
    <row r="18" spans="1:36" customFormat="1" ht="17.5" customHeight="1" thickBot="1">
      <c r="A18" s="71"/>
      <c r="B18" s="71"/>
      <c r="C18" s="71"/>
      <c r="D18" s="55"/>
      <c r="E18" s="45" t="s">
        <v>129</v>
      </c>
      <c r="F18" s="13" t="s">
        <v>71</v>
      </c>
      <c r="G18" s="13" t="s">
        <v>71</v>
      </c>
      <c r="H18" s="13" t="s">
        <v>71</v>
      </c>
      <c r="I18" s="13" t="s">
        <v>71</v>
      </c>
      <c r="J18" s="13" t="s">
        <v>126</v>
      </c>
      <c r="K18" s="13" t="s">
        <v>126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71</v>
      </c>
      <c r="Q18" s="13" t="s">
        <v>126</v>
      </c>
      <c r="R18" s="13" t="s">
        <v>59</v>
      </c>
      <c r="S18" s="13" t="s">
        <v>71</v>
      </c>
      <c r="T18" s="13" t="s">
        <v>71</v>
      </c>
      <c r="U18" s="13" t="s">
        <v>71</v>
      </c>
      <c r="V18" s="13" t="s">
        <v>71</v>
      </c>
      <c r="W18" s="13" t="s">
        <v>71</v>
      </c>
      <c r="X18" s="13" t="s">
        <v>71</v>
      </c>
      <c r="Y18" s="13" t="s">
        <v>71</v>
      </c>
      <c r="Z18" s="13" t="s">
        <v>71</v>
      </c>
      <c r="AA18" s="13" t="s">
        <v>71</v>
      </c>
      <c r="AB18" s="13" t="s">
        <v>71</v>
      </c>
      <c r="AC18" s="13" t="s">
        <v>71</v>
      </c>
      <c r="AD18" s="13" t="s">
        <v>71</v>
      </c>
      <c r="AE18" s="13" t="s">
        <v>71</v>
      </c>
      <c r="AF18" s="13" t="s">
        <v>71</v>
      </c>
      <c r="AG18" s="13" t="s">
        <v>71</v>
      </c>
      <c r="AH18" s="13" t="s">
        <v>71</v>
      </c>
      <c r="AI18" s="13" t="s">
        <v>71</v>
      </c>
      <c r="AJ18" s="13" t="s">
        <v>71</v>
      </c>
    </row>
    <row r="19" spans="1:36" customFormat="1">
      <c r="A19" s="14" t="s">
        <v>60</v>
      </c>
      <c r="B19" s="41" t="str">
        <f>VLOOKUP(A19,Data!A:C,3,0)</f>
        <v>Al Sokhour</v>
      </c>
      <c r="C19" s="41">
        <f>VLOOKUP(A19,Data!A:B,2,0)</f>
        <v>2</v>
      </c>
      <c r="D19" s="39">
        <f>VLOOKUP(A19,Data!A:D,4,0)</f>
        <v>4</v>
      </c>
      <c r="E19" s="40" t="s">
        <v>42</v>
      </c>
      <c r="F19" s="13" t="s">
        <v>59</v>
      </c>
      <c r="G19" s="13" t="s">
        <v>59</v>
      </c>
      <c r="H19" s="13" t="s">
        <v>59</v>
      </c>
      <c r="I19" s="13" t="s">
        <v>59</v>
      </c>
      <c r="J19" s="13" t="s">
        <v>59</v>
      </c>
      <c r="K19" s="13" t="s">
        <v>59</v>
      </c>
      <c r="L19" s="13" t="s">
        <v>59</v>
      </c>
      <c r="M19" s="13" t="s">
        <v>59</v>
      </c>
      <c r="N19" s="13" t="s">
        <v>59</v>
      </c>
      <c r="O19" s="13" t="s">
        <v>59</v>
      </c>
      <c r="P19" s="13" t="s">
        <v>59</v>
      </c>
      <c r="Q19" s="13" t="s">
        <v>59</v>
      </c>
      <c r="R19" s="13" t="s">
        <v>59</v>
      </c>
      <c r="S19" s="13" t="s">
        <v>59</v>
      </c>
      <c r="T19" s="13" t="s">
        <v>59</v>
      </c>
      <c r="U19" s="13" t="s">
        <v>59</v>
      </c>
      <c r="V19" s="13" t="s">
        <v>59</v>
      </c>
      <c r="W19" s="13" t="s">
        <v>59</v>
      </c>
      <c r="X19" s="13" t="s">
        <v>59</v>
      </c>
      <c r="Y19" s="13" t="s">
        <v>59</v>
      </c>
      <c r="Z19" s="13" t="s">
        <v>59</v>
      </c>
      <c r="AA19" s="13" t="s">
        <v>59</v>
      </c>
      <c r="AB19" s="13" t="s">
        <v>59</v>
      </c>
      <c r="AC19" s="13" t="s">
        <v>59</v>
      </c>
      <c r="AD19" s="13" t="s">
        <v>59</v>
      </c>
      <c r="AE19" s="13" t="s">
        <v>59</v>
      </c>
      <c r="AF19" s="13" t="s">
        <v>59</v>
      </c>
      <c r="AG19" s="13" t="s">
        <v>59</v>
      </c>
      <c r="AH19" s="13" t="s">
        <v>59</v>
      </c>
      <c r="AI19" s="13" t="s">
        <v>59</v>
      </c>
      <c r="AJ19" s="13" t="s">
        <v>59</v>
      </c>
    </row>
    <row r="20" spans="1:36" ht="16" thickBot="1"/>
    <row r="21" spans="1:36">
      <c r="B21" s="7" t="s">
        <v>55</v>
      </c>
      <c r="C21" s="4">
        <v>0</v>
      </c>
      <c r="D21" s="62" t="s">
        <v>45</v>
      </c>
      <c r="E21" s="62"/>
      <c r="F21" s="63"/>
      <c r="G21" s="64" t="s">
        <v>37</v>
      </c>
      <c r="H21" s="65"/>
      <c r="I21" s="65"/>
      <c r="J21" s="65"/>
      <c r="K21" s="65"/>
    </row>
    <row r="22" spans="1:36">
      <c r="B22" s="8" t="s">
        <v>56</v>
      </c>
      <c r="C22" s="5">
        <v>1</v>
      </c>
      <c r="D22" s="66" t="s">
        <v>46</v>
      </c>
      <c r="E22" s="66"/>
      <c r="F22" s="67"/>
      <c r="G22" s="64" t="s">
        <v>38</v>
      </c>
      <c r="H22" s="65"/>
      <c r="I22" s="65"/>
      <c r="J22" s="65"/>
      <c r="K22" s="65"/>
    </row>
    <row r="23" spans="1:36" ht="16" thickBot="1">
      <c r="B23" s="9" t="s">
        <v>57</v>
      </c>
      <c r="C23" s="6">
        <v>2</v>
      </c>
      <c r="D23" s="68" t="s">
        <v>59</v>
      </c>
      <c r="E23" s="68"/>
      <c r="F23" s="69"/>
      <c r="G23" s="64" t="s">
        <v>42</v>
      </c>
      <c r="H23" s="65"/>
      <c r="I23" s="65"/>
      <c r="J23" s="65"/>
      <c r="K23" s="65"/>
      <c r="L23" s="65"/>
    </row>
  </sheetData>
  <mergeCells count="19">
    <mergeCell ref="A1:AJ1"/>
    <mergeCell ref="A15:A16"/>
    <mergeCell ref="B15:B16"/>
    <mergeCell ref="C15:C16"/>
    <mergeCell ref="D15:D16"/>
    <mergeCell ref="A7:A8"/>
    <mergeCell ref="B7:B8"/>
    <mergeCell ref="C7:C8"/>
    <mergeCell ref="D7:D8"/>
    <mergeCell ref="D22:F22"/>
    <mergeCell ref="G22:K22"/>
    <mergeCell ref="D23:F23"/>
    <mergeCell ref="G23:L23"/>
    <mergeCell ref="A17:A18"/>
    <mergeCell ref="B17:B18"/>
    <mergeCell ref="C17:C18"/>
    <mergeCell ref="D17:D18"/>
    <mergeCell ref="D21:F21"/>
    <mergeCell ref="G21:K21"/>
  </mergeCells>
  <conditionalFormatting sqref="B21:B22">
    <cfRule type="iconSet" priority="38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36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19">
      <iconSet showValue="0" reverse="1">
        <cfvo type="percent" val="0"/>
        <cfvo type="percent" val="1"/>
        <cfvo type="num" val="2"/>
      </iconSet>
    </cfRule>
  </conditionalFormatting>
  <conditionalFormatting sqref="C4">
    <cfRule type="iconSet" priority="18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34">
      <iconSet showValue="0" reverse="1">
        <cfvo type="percent" val="0"/>
        <cfvo type="percent" val="1"/>
        <cfvo type="num" val="2"/>
      </iconSet>
    </cfRule>
  </conditionalFormatting>
  <conditionalFormatting sqref="C6">
    <cfRule type="iconSet" priority="20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35">
      <iconSet showValue="0" reverse="1">
        <cfvo type="percent" val="0"/>
        <cfvo type="percent" val="1"/>
        <cfvo type="num" val="2"/>
      </iconSet>
    </cfRule>
  </conditionalFormatting>
  <conditionalFormatting sqref="C9:C11">
    <cfRule type="iconSet" priority="17">
      <iconSet showValue="0" reverse="1">
        <cfvo type="percent" val="0"/>
        <cfvo type="percent" val="1"/>
        <cfvo type="num" val="2"/>
      </iconSet>
    </cfRule>
  </conditionalFormatting>
  <conditionalFormatting sqref="C12:C14">
    <cfRule type="iconSet" priority="21">
      <iconSet showValue="0" reverse="1">
        <cfvo type="percent" val="0"/>
        <cfvo type="percent" val="1"/>
        <cfvo type="num" val="2"/>
      </iconSet>
    </cfRule>
  </conditionalFormatting>
  <conditionalFormatting sqref="C15 C17 C19">
    <cfRule type="iconSet" priority="40">
      <iconSet showValue="0" reverse="1">
        <cfvo type="percent" val="0"/>
        <cfvo type="percent" val="1"/>
        <cfvo type="num" val="2"/>
      </iconSet>
    </cfRule>
  </conditionalFormatting>
  <conditionalFormatting sqref="C21:C23">
    <cfRule type="iconSet" priority="37">
      <iconSet showValue="0" reverse="1">
        <cfvo type="percent" val="0"/>
        <cfvo type="num" val="1"/>
        <cfvo type="num" val="2"/>
      </iconSet>
    </cfRule>
  </conditionalFormatting>
  <conditionalFormatting sqref="C24:C1048576 C20">
    <cfRule type="iconSet" priority="39">
      <iconSet showValue="0" reverse="1">
        <cfvo type="percent" val="0"/>
        <cfvo type="percent" val="1"/>
        <cfvo type="num" val="2"/>
      </iconSet>
    </cfRule>
  </conditionalFormatting>
  <conditionalFormatting sqref="E15:E19">
    <cfRule type="beginsWith" dxfId="75" priority="29" operator="beginsWith" text="SS">
      <formula>LEFT(E15,LEN("SS"))="SS"</formula>
    </cfRule>
    <cfRule type="beginsWith" dxfId="74" priority="30" operator="beginsWith" text="FS">
      <formula>LEFT(E15,LEN("FS"))="FS"</formula>
    </cfRule>
    <cfRule type="beginsWith" dxfId="73" priority="27" operator="beginsWith" text="As Per Request">
      <formula>LEFT(E15,LEN("As Per Request"))="As Per Request"</formula>
    </cfRule>
    <cfRule type="beginsWith" dxfId="72" priority="28" operator="beginsWith" text="PR">
      <formula>LEFT(E15,LEN("PR"))="PR"</formula>
    </cfRule>
  </conditionalFormatting>
  <conditionalFormatting sqref="F2:AJ1048576 C21:E23">
    <cfRule type="beginsWith" dxfId="71" priority="32" operator="beginsWith" text="SS">
      <formula>LEFT(C2,LEN("SS"))="SS"</formula>
    </cfRule>
    <cfRule type="beginsWith" dxfId="70" priority="33" operator="beginsWith" text="FS">
      <formula>LEFT(C2,LEN("FS"))="FS"</formula>
    </cfRule>
    <cfRule type="beginsWith" dxfId="69" priority="31" operator="beginsWith" text="PR">
      <formula>LEFT(C2,LEN("PR"))="PR"</formula>
    </cfRule>
  </conditionalFormatting>
  <conditionalFormatting sqref="F3:AJ14">
    <cfRule type="beginsWith" dxfId="68" priority="5" operator="beginsWith" text="As Per Request">
      <formula>LEFT(F3,LEN("As Per Request"))="As Per Request"</formula>
    </cfRule>
    <cfRule type="beginsWith" dxfId="67" priority="6" operator="beginsWith" text="PR">
      <formula>LEFT(F3,LEN("PR"))="PR"</formula>
    </cfRule>
    <cfRule type="beginsWith" dxfId="66" priority="8" operator="beginsWith" text="FS">
      <formula>LEFT(F3,LEN("FS"))="FS"</formula>
    </cfRule>
    <cfRule type="beginsWith" dxfId="65" priority="7" operator="beginsWith" text="SS">
      <formula>LEFT(F3,LEN("SS"))="SS"</formula>
    </cfRule>
  </conditionalFormatting>
  <conditionalFormatting sqref="F7:AJ8">
    <cfRule type="beginsWith" dxfId="64" priority="16" operator="beginsWith" text="FS">
      <formula>LEFT(F7,LEN("FS"))="FS"</formula>
    </cfRule>
    <cfRule type="beginsWith" dxfId="63" priority="15" operator="beginsWith" text="SS">
      <formula>LEFT(F7,LEN("SS"))="SS"</formula>
    </cfRule>
    <cfRule type="beginsWith" dxfId="62" priority="14" operator="beginsWith" text="PR">
      <formula>LEFT(F7,LEN("PR"))="PR"</formula>
    </cfRule>
    <cfRule type="beginsWith" dxfId="61" priority="13" operator="beginsWith" text="As Per Request">
      <formula>LEFT(F7,LEN("As Per Request"))="As Per Request"</formula>
    </cfRule>
  </conditionalFormatting>
  <conditionalFormatting sqref="F12:AJ12">
    <cfRule type="beginsWith" dxfId="60" priority="26" operator="beginsWith" text="As Per Request">
      <formula>LEFT(F12,LEN("As Per Request"))="As Per Request"</formula>
    </cfRule>
  </conditionalFormatting>
  <pageMargins left="0.25" right="0.25" top="0.75" bottom="0.75" header="0.3" footer="0.3"/>
  <pageSetup scale="5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F385-A38F-4B7C-91DD-447618CCAB7C}">
  <sheetPr>
    <pageSetUpPr autoPageBreaks="0"/>
  </sheetPr>
  <dimension ref="A1:E36"/>
  <sheetViews>
    <sheetView topLeftCell="A9" workbookViewId="0">
      <selection activeCell="A20" sqref="A20"/>
    </sheetView>
  </sheetViews>
  <sheetFormatPr baseColWidth="10" defaultColWidth="8.6640625" defaultRowHeight="15"/>
  <cols>
    <col min="1" max="1" width="34.83203125" style="3" bestFit="1" customWidth="1"/>
    <col min="2" max="2" width="8.6640625" style="3"/>
    <col min="3" max="3" width="35" style="3" customWidth="1"/>
    <col min="4" max="4" width="8.6640625" style="3"/>
    <col min="5" max="5" width="15.83203125" style="3" bestFit="1" customWidth="1"/>
    <col min="6" max="16384" width="8.6640625" style="3"/>
  </cols>
  <sheetData>
    <row r="1" spans="1:5">
      <c r="A1" s="14" t="s">
        <v>87</v>
      </c>
      <c r="B1" s="15">
        <v>1</v>
      </c>
      <c r="C1" s="15" t="s">
        <v>61</v>
      </c>
      <c r="D1" s="15">
        <v>6</v>
      </c>
      <c r="E1" s="3" t="s">
        <v>37</v>
      </c>
    </row>
    <row r="2" spans="1:5">
      <c r="A2" s="14" t="s">
        <v>80</v>
      </c>
      <c r="B2" s="15">
        <v>1</v>
      </c>
      <c r="C2" s="15" t="s">
        <v>61</v>
      </c>
      <c r="D2" s="15">
        <v>6</v>
      </c>
      <c r="E2" s="3" t="s">
        <v>38</v>
      </c>
    </row>
    <row r="3" spans="1:5">
      <c r="A3" s="14" t="s">
        <v>86</v>
      </c>
      <c r="B3" s="15">
        <v>0</v>
      </c>
      <c r="C3" s="15" t="s">
        <v>61</v>
      </c>
      <c r="D3" s="15">
        <v>6</v>
      </c>
      <c r="E3" s="3" t="s">
        <v>42</v>
      </c>
    </row>
    <row r="4" spans="1:5">
      <c r="A4" s="14" t="s">
        <v>77</v>
      </c>
      <c r="B4" s="15">
        <v>0</v>
      </c>
      <c r="C4" s="15" t="s">
        <v>61</v>
      </c>
      <c r="D4" s="15">
        <v>6</v>
      </c>
    </row>
    <row r="5" spans="1:5">
      <c r="A5" s="14" t="s">
        <v>81</v>
      </c>
      <c r="B5" s="15">
        <v>0</v>
      </c>
      <c r="C5" s="15" t="s">
        <v>61</v>
      </c>
      <c r="D5" s="15">
        <v>6</v>
      </c>
    </row>
    <row r="6" spans="1:5">
      <c r="A6" s="14" t="s">
        <v>82</v>
      </c>
      <c r="B6" s="15">
        <v>1</v>
      </c>
      <c r="C6" s="15" t="s">
        <v>61</v>
      </c>
      <c r="D6" s="15">
        <v>6</v>
      </c>
    </row>
    <row r="7" spans="1:5">
      <c r="A7" s="14" t="s">
        <v>83</v>
      </c>
      <c r="B7" s="15">
        <v>1</v>
      </c>
      <c r="C7" s="15" t="s">
        <v>61</v>
      </c>
      <c r="D7" s="15">
        <v>6</v>
      </c>
    </row>
    <row r="8" spans="1:5">
      <c r="A8" s="14" t="s">
        <v>84</v>
      </c>
      <c r="B8" s="15">
        <v>2</v>
      </c>
      <c r="C8" s="15" t="s">
        <v>61</v>
      </c>
      <c r="D8" s="15">
        <v>6</v>
      </c>
    </row>
    <row r="9" spans="1:5">
      <c r="A9" s="14" t="s">
        <v>85</v>
      </c>
      <c r="B9" s="15">
        <v>1</v>
      </c>
      <c r="C9" s="15" t="s">
        <v>61</v>
      </c>
      <c r="D9" s="15">
        <v>6</v>
      </c>
    </row>
    <row r="10" spans="1:5">
      <c r="A10" s="14" t="s">
        <v>36</v>
      </c>
      <c r="B10" s="15">
        <v>1</v>
      </c>
      <c r="C10" s="15" t="s">
        <v>52</v>
      </c>
      <c r="D10" s="15">
        <v>10</v>
      </c>
    </row>
    <row r="11" spans="1:5">
      <c r="A11" s="14" t="s">
        <v>58</v>
      </c>
      <c r="B11" s="15">
        <v>0</v>
      </c>
      <c r="C11" s="15" t="s">
        <v>52</v>
      </c>
      <c r="D11" s="15">
        <v>12</v>
      </c>
    </row>
    <row r="12" spans="1:5">
      <c r="A12" s="14" t="s">
        <v>60</v>
      </c>
      <c r="B12" s="15">
        <v>2</v>
      </c>
      <c r="C12" s="15" t="s">
        <v>52</v>
      </c>
      <c r="D12" s="15">
        <v>4</v>
      </c>
    </row>
    <row r="13" spans="1:5">
      <c r="A13" s="14" t="s">
        <v>47</v>
      </c>
      <c r="B13" s="15">
        <v>0</v>
      </c>
      <c r="C13" s="15" t="s">
        <v>53</v>
      </c>
      <c r="D13" s="15">
        <v>12</v>
      </c>
    </row>
    <row r="14" spans="1:5" ht="14.5" customHeight="1">
      <c r="A14" s="16" t="s">
        <v>116</v>
      </c>
      <c r="B14" s="15">
        <v>0</v>
      </c>
      <c r="C14" s="15" t="s">
        <v>61</v>
      </c>
      <c r="D14" s="15">
        <v>10</v>
      </c>
    </row>
    <row r="15" spans="1:5" ht="14.5" customHeight="1">
      <c r="A15" s="17" t="s">
        <v>117</v>
      </c>
      <c r="B15" s="15">
        <v>0</v>
      </c>
      <c r="C15" s="15" t="s">
        <v>61</v>
      </c>
      <c r="D15" s="15">
        <v>10</v>
      </c>
    </row>
    <row r="16" spans="1:5">
      <c r="A16" s="14" t="s">
        <v>70</v>
      </c>
      <c r="B16" s="15">
        <v>1</v>
      </c>
      <c r="C16" s="15" t="s">
        <v>48</v>
      </c>
      <c r="D16" s="15">
        <v>10</v>
      </c>
    </row>
    <row r="17" spans="1:4">
      <c r="A17" s="14" t="s">
        <v>103</v>
      </c>
      <c r="B17" s="15">
        <v>0</v>
      </c>
      <c r="C17" s="15" t="s">
        <v>61</v>
      </c>
      <c r="D17" s="15">
        <v>4</v>
      </c>
    </row>
    <row r="18" spans="1:4">
      <c r="A18" s="14" t="s">
        <v>102</v>
      </c>
      <c r="B18" s="15">
        <v>1</v>
      </c>
      <c r="C18" s="15" t="s">
        <v>61</v>
      </c>
      <c r="D18" s="15">
        <v>6</v>
      </c>
    </row>
    <row r="19" spans="1:4">
      <c r="A19" s="14" t="s">
        <v>62</v>
      </c>
      <c r="B19" s="15">
        <v>1</v>
      </c>
      <c r="C19" s="15" t="s">
        <v>48</v>
      </c>
      <c r="D19" s="15">
        <v>6</v>
      </c>
    </row>
    <row r="20" spans="1:4">
      <c r="A20" s="14" t="s">
        <v>119</v>
      </c>
      <c r="B20" s="15">
        <v>0</v>
      </c>
      <c r="C20" s="15" t="s">
        <v>48</v>
      </c>
      <c r="D20" s="15">
        <v>6</v>
      </c>
    </row>
    <row r="21" spans="1:4">
      <c r="A21" s="18" t="s">
        <v>49</v>
      </c>
      <c r="B21" s="15">
        <v>0</v>
      </c>
      <c r="C21" s="15" t="s">
        <v>48</v>
      </c>
      <c r="D21" s="15">
        <v>12</v>
      </c>
    </row>
    <row r="22" spans="1:4">
      <c r="A22" s="14" t="s">
        <v>43</v>
      </c>
      <c r="B22" s="15">
        <v>0</v>
      </c>
      <c r="C22" s="15" t="s">
        <v>61</v>
      </c>
      <c r="D22" s="15">
        <v>10</v>
      </c>
    </row>
    <row r="23" spans="1:4">
      <c r="A23" s="19" t="s">
        <v>50</v>
      </c>
      <c r="B23" s="15">
        <v>0</v>
      </c>
      <c r="C23" s="15" t="s">
        <v>53</v>
      </c>
      <c r="D23" s="15">
        <v>12</v>
      </c>
    </row>
    <row r="24" spans="1:4">
      <c r="A24" s="14" t="s">
        <v>44</v>
      </c>
      <c r="B24" s="15">
        <v>0</v>
      </c>
      <c r="C24" s="15" t="s">
        <v>61</v>
      </c>
      <c r="D24" s="15">
        <v>10</v>
      </c>
    </row>
    <row r="25" spans="1:4">
      <c r="A25" s="14" t="s">
        <v>39</v>
      </c>
      <c r="B25" s="15">
        <v>0</v>
      </c>
      <c r="C25" s="15" t="s">
        <v>51</v>
      </c>
      <c r="D25" s="15">
        <v>12</v>
      </c>
    </row>
    <row r="26" spans="1:4">
      <c r="A26" s="14" t="s">
        <v>40</v>
      </c>
      <c r="B26" s="15">
        <v>0</v>
      </c>
      <c r="C26" s="15" t="s">
        <v>54</v>
      </c>
      <c r="D26" s="15">
        <v>12</v>
      </c>
    </row>
    <row r="27" spans="1:4">
      <c r="A27" s="19" t="s">
        <v>41</v>
      </c>
      <c r="B27" s="15">
        <v>1</v>
      </c>
      <c r="C27" s="15" t="s">
        <v>54</v>
      </c>
      <c r="D27" s="15">
        <v>10</v>
      </c>
    </row>
    <row r="28" spans="1:4">
      <c r="A28" s="15" t="s">
        <v>63</v>
      </c>
      <c r="B28" s="15">
        <v>1</v>
      </c>
      <c r="C28" s="15" t="s">
        <v>61</v>
      </c>
      <c r="D28" s="15">
        <v>6</v>
      </c>
    </row>
    <row r="29" spans="1:4">
      <c r="A29" s="15" t="s">
        <v>88</v>
      </c>
      <c r="B29" s="15">
        <v>1</v>
      </c>
      <c r="C29" s="15" t="s">
        <v>61</v>
      </c>
      <c r="D29" s="15">
        <v>6</v>
      </c>
    </row>
    <row r="30" spans="1:4">
      <c r="A30" s="15" t="s">
        <v>64</v>
      </c>
      <c r="B30" s="15">
        <v>1</v>
      </c>
      <c r="C30" s="15" t="s">
        <v>48</v>
      </c>
      <c r="D30" s="15">
        <v>4</v>
      </c>
    </row>
    <row r="31" spans="1:4">
      <c r="A31" s="15" t="s">
        <v>65</v>
      </c>
      <c r="B31" s="15">
        <v>1</v>
      </c>
      <c r="C31" s="15" t="s">
        <v>48</v>
      </c>
      <c r="D31" s="15">
        <v>4</v>
      </c>
    </row>
    <row r="32" spans="1:4">
      <c r="A32" s="15" t="s">
        <v>66</v>
      </c>
      <c r="B32" s="15">
        <v>0</v>
      </c>
      <c r="C32" s="15" t="s">
        <v>61</v>
      </c>
      <c r="D32" s="15">
        <v>4</v>
      </c>
    </row>
    <row r="33" spans="1:4">
      <c r="A33" s="15" t="s">
        <v>69</v>
      </c>
      <c r="B33" s="15">
        <v>0</v>
      </c>
      <c r="C33" s="15" t="s">
        <v>61</v>
      </c>
      <c r="D33" s="15">
        <v>6</v>
      </c>
    </row>
    <row r="34" spans="1:4">
      <c r="A34" s="15" t="s">
        <v>67</v>
      </c>
      <c r="B34" s="15">
        <v>0</v>
      </c>
      <c r="C34" s="15" t="s">
        <v>61</v>
      </c>
      <c r="D34" s="15">
        <v>6</v>
      </c>
    </row>
    <row r="35" spans="1:4">
      <c r="A35" s="15" t="s">
        <v>68</v>
      </c>
      <c r="B35" s="15">
        <v>0</v>
      </c>
      <c r="C35" s="15" t="s">
        <v>61</v>
      </c>
      <c r="D35" s="15">
        <v>6</v>
      </c>
    </row>
    <row r="36" spans="1:4">
      <c r="A36" s="3" t="s">
        <v>73</v>
      </c>
      <c r="B36" s="3">
        <v>0</v>
      </c>
      <c r="C36" s="3" t="s">
        <v>74</v>
      </c>
      <c r="D36" s="3">
        <v>6</v>
      </c>
    </row>
  </sheetData>
  <conditionalFormatting sqref="A13:A20">
    <cfRule type="expression" dxfId="59" priority="19">
      <formula>DAY(A13)&gt;8</formula>
    </cfRule>
  </conditionalFormatting>
  <conditionalFormatting sqref="A14:A15 A19:A20">
    <cfRule type="containsText" dxfId="58" priority="25" operator="containsText" text="Day off">
      <formula>NOT(ISERROR(SEARCH("Day off",A14)))</formula>
    </cfRule>
  </conditionalFormatting>
  <conditionalFormatting sqref="A14:A15">
    <cfRule type="containsText" dxfId="57" priority="34" operator="containsText" text="windsurf">
      <formula>NOT(ISERROR(SEARCH("windsurf",A14)))</formula>
    </cfRule>
    <cfRule type="containsText" dxfId="56" priority="41" operator="containsText" text="SUP Yoga">
      <formula>NOT(ISERROR(SEARCH("SUP Yoga",A14)))</formula>
    </cfRule>
    <cfRule type="containsText" dxfId="55" priority="40" operator="containsText" text="Wingsup">
      <formula>NOT(ISERROR(SEARCH("Wingsup",A14)))</formula>
    </cfRule>
    <cfRule type="containsText" dxfId="54" priority="39" operator="containsText" text="Kayak">
      <formula>NOT(ISERROR(SEARCH("Kayak",A14)))</formula>
    </cfRule>
    <cfRule type="containsText" dxfId="53" priority="38" operator="containsText" text="Rescue Boat">
      <formula>NOT(ISERROR(SEARCH("Rescue Boat",A14)))</formula>
    </cfRule>
    <cfRule type="containsText" dxfId="52" priority="37" operator="containsText" text="Sailing">
      <formula>NOT(ISERROR(SEARCH("Sailing",A14)))</formula>
    </cfRule>
    <cfRule type="containsText" dxfId="51" priority="36" operator="containsText" text="Time Off">
      <formula>NOT(ISERROR(SEARCH("Time Off",A14)))</formula>
    </cfRule>
    <cfRule type="containsText" dxfId="50" priority="35" operator="containsText" text="e-foil">
      <formula>NOT(ISERROR(SEARCH("e-foil",A14)))</formula>
    </cfRule>
    <cfRule type="containsText" dxfId="49" priority="42" operator="containsText" text="SUP">
      <formula>NOT(ISERROR(SEARCH("SUP",A14)))</formula>
    </cfRule>
    <cfRule type="containsText" dxfId="48" priority="33" operator="containsText" text="Lunch">
      <formula>NOT(ISERROR(SEARCH("Lunch",A14)))</formula>
    </cfRule>
    <cfRule type="containsText" dxfId="47" priority="32" operator="containsText" text="Snorkeling kayak">
      <formula>NOT(ISERROR(SEARCH("Snorkeling kayak",A14)))</formula>
    </cfRule>
    <cfRule type="containsText" dxfId="46" priority="31" operator="containsText" text="Kitesurf">
      <formula>NOT(ISERROR(SEARCH("Kitesurf",A14)))</formula>
    </cfRule>
    <cfRule type="containsText" dxfId="45" priority="30" operator="containsText" text="kitesurf">
      <formula>NOT(ISERROR(SEARCH("kitesurf",A14)))</formula>
    </cfRule>
    <cfRule type="containsText" dxfId="44" priority="29" operator="containsText" text="Day Off">
      <formula>NOT(ISERROR(SEARCH("Day Off",A14)))</formula>
    </cfRule>
    <cfRule type="containsText" dxfId="43" priority="28" operator="containsText" text="Excursion boat">
      <formula>NOT(ISERROR(SEARCH("Excursion boat",A14)))</formula>
    </cfRule>
    <cfRule type="containsText" dxfId="42" priority="27" operator="containsText" text="transportation boat">
      <formula>NOT(ISERROR(SEARCH("transportation boat",A14)))</formula>
    </cfRule>
    <cfRule type="containsText" dxfId="41" priority="26" operator="containsText" text="Water safatey">
      <formula>NOT(ISERROR(SEARCH("Water safatey",A14)))</formula>
    </cfRule>
  </conditionalFormatting>
  <conditionalFormatting sqref="A15 A22:A28">
    <cfRule type="containsText" dxfId="40" priority="58" operator="containsText" text="Wingsup">
      <formula>NOT(ISERROR(SEARCH("Wingsup",A15)))</formula>
    </cfRule>
    <cfRule type="containsText" dxfId="39" priority="59" operator="containsText" text="SUP Yoga">
      <formula>NOT(ISERROR(SEARCH("SUP Yoga",A15)))</formula>
    </cfRule>
    <cfRule type="containsText" dxfId="38" priority="44" operator="containsText" text="Water safatey">
      <formula>NOT(ISERROR(SEARCH("Water safatey",A15)))</formula>
    </cfRule>
    <cfRule type="containsText" dxfId="37" priority="45" operator="containsText" text="transportation boat">
      <formula>NOT(ISERROR(SEARCH("transportation boat",A15)))</formula>
    </cfRule>
    <cfRule type="containsText" dxfId="36" priority="46" operator="containsText" text="Excursion boat">
      <formula>NOT(ISERROR(SEARCH("Excursion boat",A15)))</formula>
    </cfRule>
    <cfRule type="containsText" dxfId="35" priority="47" operator="containsText" text="Day Off">
      <formula>NOT(ISERROR(SEARCH("Day Off",A15)))</formula>
    </cfRule>
    <cfRule type="containsText" dxfId="34" priority="48" operator="containsText" text="kitesurf">
      <formula>NOT(ISERROR(SEARCH("kitesurf",A15)))</formula>
    </cfRule>
    <cfRule type="containsText" dxfId="33" priority="49" operator="containsText" text="Kitesurf">
      <formula>NOT(ISERROR(SEARCH("Kitesurf",A15)))</formula>
    </cfRule>
    <cfRule type="containsText" dxfId="32" priority="50" operator="containsText" text="Snorkeling kayak">
      <formula>NOT(ISERROR(SEARCH("Snorkeling kayak",A15)))</formula>
    </cfRule>
    <cfRule type="containsText" dxfId="31" priority="51" operator="containsText" text="Lunch">
      <formula>NOT(ISERROR(SEARCH("Lunch",A15)))</formula>
    </cfRule>
    <cfRule type="containsText" dxfId="30" priority="52" operator="containsText" text="windsurf">
      <formula>NOT(ISERROR(SEARCH("windsurf",A15)))</formula>
    </cfRule>
    <cfRule type="containsText" dxfId="29" priority="53" operator="containsText" text="e-foil">
      <formula>NOT(ISERROR(SEARCH("e-foil",A15)))</formula>
    </cfRule>
    <cfRule type="containsText" dxfId="28" priority="54" operator="containsText" text="Time Off">
      <formula>NOT(ISERROR(SEARCH("Time Off",A15)))</formula>
    </cfRule>
    <cfRule type="containsText" dxfId="27" priority="55" operator="containsText" text="Sailing">
      <formula>NOT(ISERROR(SEARCH("Sailing",A15)))</formula>
    </cfRule>
    <cfRule type="containsText" dxfId="26" priority="56" operator="containsText" text="Rescue Boat">
      <formula>NOT(ISERROR(SEARCH("Rescue Boat",A15)))</formula>
    </cfRule>
    <cfRule type="containsText" dxfId="25" priority="57" operator="containsText" text="Kayak">
      <formula>NOT(ISERROR(SEARCH("Kayak",A15)))</formula>
    </cfRule>
    <cfRule type="containsText" dxfId="24" priority="60" operator="containsText" text="SUP">
      <formula>NOT(ISERROR(SEARCH("SUP",A15)))</formula>
    </cfRule>
  </conditionalFormatting>
  <conditionalFormatting sqref="A17:A18">
    <cfRule type="containsText" dxfId="23" priority="1" operator="containsText" text="Day off">
      <formula>NOT(ISERROR(SEARCH("Day off",A17)))</formula>
    </cfRule>
  </conditionalFormatting>
  <conditionalFormatting sqref="A17:A20">
    <cfRule type="containsText" dxfId="22" priority="10" operator="containsText" text="windsurf">
      <formula>NOT(ISERROR(SEARCH("windsurf",A17)))</formula>
    </cfRule>
    <cfRule type="containsText" dxfId="21" priority="18" operator="containsText" text="SUP">
      <formula>NOT(ISERROR(SEARCH("SUP",A17)))</formula>
    </cfRule>
    <cfRule type="containsText" dxfId="20" priority="17" operator="containsText" text="SUP Yoga">
      <formula>NOT(ISERROR(SEARCH("SUP Yoga",A17)))</formula>
    </cfRule>
    <cfRule type="containsText" dxfId="19" priority="16" operator="containsText" text="Wingsup">
      <formula>NOT(ISERROR(SEARCH("Wingsup",A17)))</formula>
    </cfRule>
    <cfRule type="containsText" dxfId="18" priority="15" operator="containsText" text="Kayak">
      <formula>NOT(ISERROR(SEARCH("Kayak",A17)))</formula>
    </cfRule>
    <cfRule type="containsText" dxfId="17" priority="14" operator="containsText" text="Rescue Boat">
      <formula>NOT(ISERROR(SEARCH("Rescue Boat",A17)))</formula>
    </cfRule>
    <cfRule type="containsText" dxfId="16" priority="13" operator="containsText" text="Sailing">
      <formula>NOT(ISERROR(SEARCH("Sailing",A17)))</formula>
    </cfRule>
    <cfRule type="containsText" dxfId="15" priority="12" operator="containsText" text="Time Off">
      <formula>NOT(ISERROR(SEARCH("Time Off",A17)))</formula>
    </cfRule>
    <cfRule type="containsText" dxfId="14" priority="11" operator="containsText" text="e-foil">
      <formula>NOT(ISERROR(SEARCH("e-foil",A17)))</formula>
    </cfRule>
    <cfRule type="containsText" dxfId="13" priority="2" operator="containsText" text="Water safatey">
      <formula>NOT(ISERROR(SEARCH("Water safatey",A17)))</formula>
    </cfRule>
    <cfRule type="containsText" dxfId="12" priority="9" operator="containsText" text="Lunch">
      <formula>NOT(ISERROR(SEARCH("Lunch",A17)))</formula>
    </cfRule>
    <cfRule type="containsText" dxfId="11" priority="8" operator="containsText" text="Snorkeling kayak">
      <formula>NOT(ISERROR(SEARCH("Snorkeling kayak",A17)))</formula>
    </cfRule>
    <cfRule type="containsText" dxfId="10" priority="7" operator="containsText" text="Kitesurf">
      <formula>NOT(ISERROR(SEARCH("Kitesurf",A17)))</formula>
    </cfRule>
    <cfRule type="containsText" dxfId="9" priority="6" operator="containsText" text="kitesurf">
      <formula>NOT(ISERROR(SEARCH("kitesurf",A17)))</formula>
    </cfRule>
    <cfRule type="containsText" dxfId="8" priority="5" operator="containsText" text="Day Off">
      <formula>NOT(ISERROR(SEARCH("Day Off",A17)))</formula>
    </cfRule>
    <cfRule type="containsText" dxfId="7" priority="4" operator="containsText" text="Excursion boat">
      <formula>NOT(ISERROR(SEARCH("Excursion boat",A17)))</formula>
    </cfRule>
    <cfRule type="containsText" dxfId="6" priority="3" operator="containsText" text="transportation boat">
      <formula>NOT(ISERROR(SEARCH("transportation boat",A17)))</formula>
    </cfRule>
  </conditionalFormatting>
  <conditionalFormatting sqref="A21:A28 A15">
    <cfRule type="expression" dxfId="5" priority="61">
      <formula>DAY(A15)&gt;8</formula>
    </cfRule>
  </conditionalFormatting>
  <conditionalFormatting sqref="A22:A28">
    <cfRule type="containsText" dxfId="4" priority="43" operator="containsText" text="Day off">
      <formula>NOT(ISERROR(SEARCH("Day off",A22)))</formula>
    </cfRule>
  </conditionalFormatting>
  <pageMargins left="0.7" right="0.7" top="0.75" bottom="0.75" header="0.3" footer="0.3"/>
  <pageSetup orientation="portrait" r:id="rId1"/>
  <headerFooter>
    <oddFooter>&amp;L&amp;"Calibri,Regular"&amp;09&amp;B&amp;K000000Classification: Internal</oddFooter>
    <evenFooter>&amp;L&amp;"Calibri,Regular"&amp;09&amp;B&amp;K000000Classification: Internal</evenFooter>
    <firstFooter>&amp;L&amp;"Calibri,Regular"&amp;09&amp;B&amp;K000000Classification: 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9528c21-00ee-45a7-9fc9-b9f112d7673e" origin="defaultValue">
  <element uid="id_classification_confidential" value=""/>
</sisl>
</file>

<file path=customXml/itemProps1.xml><?xml version="1.0" encoding="utf-8"?>
<ds:datastoreItem xmlns:ds="http://schemas.openxmlformats.org/officeDocument/2006/customXml" ds:itemID="{63CB48B2-A073-4AC7-94FE-0E5A5669DAA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2025</vt:lpstr>
      <vt:lpstr>FEB 2025</vt:lpstr>
      <vt:lpstr>MAR 2025</vt:lpstr>
      <vt:lpstr>APR 2025</vt:lpstr>
      <vt:lpstr>MAY 2025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Hammad</dc:creator>
  <cp:lastModifiedBy>Jennifer Doumit</cp:lastModifiedBy>
  <cp:lastPrinted>2025-02-17T10:11:58Z</cp:lastPrinted>
  <dcterms:created xsi:type="dcterms:W3CDTF">2024-06-26T10:15:22Z</dcterms:created>
  <dcterms:modified xsi:type="dcterms:W3CDTF">2025-03-30T10:24:19Z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33594fce-7206-46b7-a593-cedd616f763f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policy="e9528c21-00ee-45a7-9fc9-b9f112d7673e" origin="defaultValue" xmlns="http://www.boldonj</vt:lpwstr>
  </property>
  <property fmtid="{D5CDD505-2E9C-101B-9397-08002B2CF9AE}" pid="4" name="bjDocumentLabelXML-0">
    <vt:lpwstr>ames.com/2008/01/sie/internal/label"&gt;&lt;element uid="id_classification_confidential" value="" /&gt;&lt;/sisl&gt;</vt:lpwstr>
  </property>
  <property fmtid="{D5CDD505-2E9C-101B-9397-08002B2CF9AE}" pid="5" name="bjDocumentSecurityLabel">
    <vt:lpwstr>Internal</vt:lpwstr>
  </property>
  <property fmtid="{D5CDD505-2E9C-101B-9397-08002B2CF9AE}" pid="6" name="bjSaver">
    <vt:lpwstr>OMzI5IXL1bObwJpR6UnpB8y9pxujnudO</vt:lpwstr>
  </property>
  <property fmtid="{D5CDD505-2E9C-101B-9397-08002B2CF9AE}" pid="7" name="bjClsUserRVM">
    <vt:lpwstr>[]</vt:lpwstr>
  </property>
  <property fmtid="{D5CDD505-2E9C-101B-9397-08002B2CF9AE}" pid="8" name="bjLeftFooterLabel-first">
    <vt:lpwstr>&amp;"Calibri,Regular"&amp;09&amp;B&amp;K000000Classification: Internal</vt:lpwstr>
  </property>
  <property fmtid="{D5CDD505-2E9C-101B-9397-08002B2CF9AE}" pid="9" name="bjLeftFooterLabel-even">
    <vt:lpwstr>&amp;"Calibri,Regular"&amp;09&amp;B&amp;K000000Classification: Internal</vt:lpwstr>
  </property>
  <property fmtid="{D5CDD505-2E9C-101B-9397-08002B2CF9AE}" pid="10" name="bjLeftFooterLabel">
    <vt:lpwstr>&amp;"Calibri,Regular"&amp;09&amp;B&amp;K000000Classification: Internal</vt:lpwstr>
  </property>
</Properties>
</file>