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Índice" sheetId="1" state="visible" r:id="rId2"/>
    <sheet name="Vivienda" sheetId="2" state="visible" r:id="rId3"/>
    <sheet name="Hogar" sheetId="3" state="visible" r:id="rId4"/>
    <sheet name="Mortalidad" sheetId="4" state="visible" r:id="rId5"/>
    <sheet name="Emigración" sheetId="5" state="visible" r:id="rId6"/>
    <sheet name="Población" sheetId="6" state="visible" r:id="rId7"/>
    <sheet name="Sheet1" sheetId="7" state="visible" r:id="rId8"/>
    <sheet name="Hoja4" sheetId="8" state="hidden" r:id="rId9"/>
  </sheets>
  <externalReferences>
    <externalReference r:id="rId1"/>
  </externalReferences>
  <definedNames>
    <definedName name="_xlnm._FilterDatabase" localSheetId="1" hidden="1">Vivienda!$A$12:$P$47</definedName>
    <definedName name="_xlnm._FilterDatabase" localSheetId="2" hidden="1">Hogar!$A$12:$P$60</definedName>
    <definedName name="_xlnm._FilterDatabase" localSheetId="3" hidden="1">Mortalidad!$A$12:$G$32</definedName>
    <definedName name="_xlnm._FilterDatabase" localSheetId="4" hidden="1">Emigración!$A$12:$G$30</definedName>
    <definedName name="_xlnm._FilterDatabase" localSheetId="5" hidden="1">Población!$B$2:$N$88</definedName>
    <definedName name="_xlnm._FilterDatabase" localSheetId="7" hidden="1">Hoja4!$C$1:$L$102</definedName>
    <definedName name="_xlnm._FilterDatabase" localSheetId="7" hidden="1">Hoja4!$C$1:$L$102</definedName>
  </definedNames>
  <calcPr/>
</workbook>
</file>

<file path=xl/sharedStrings.xml><?xml version="1.0" encoding="utf-8"?>
<sst xmlns="http://schemas.openxmlformats.org/spreadsheetml/2006/main" count="663" uniqueCount="663">
  <si>
    <t>Tabla.N°</t>
  </si>
  <si>
    <t>Contenido</t>
  </si>
  <si>
    <t xml:space="preserve">Instituto Nacional de Estadística y Censos</t>
  </si>
  <si>
    <t xml:space="preserve">VIII Censo de Población y VII de Vivienda</t>
  </si>
  <si>
    <t xml:space="preserve">Diccionario de Variables</t>
  </si>
  <si>
    <t xml:space="preserve">Introducción </t>
  </si>
  <si>
    <r>
      <t xml:space="preserve">Para  facilitar el uso y procesamiento de la base de datos del VIII Censo de Población y VII de Vivienda - Tabla Vivienda, se pone a disposición de los usuarios el presente diccionario de variables. La tabla vivienda consta de </t>
    </r>
    <r>
      <rPr>
        <b/>
        <sz val="12"/>
        <rFont val="Calibri"/>
        <scheme val="minor"/>
      </rPr>
      <t xml:space="preserve">6 611 555</t>
    </r>
    <r>
      <rPr>
        <sz val="12"/>
        <color theme="1"/>
        <rFont val="Calibri"/>
        <scheme val="minor"/>
      </rPr>
      <t xml:space="preserve"> registros y </t>
    </r>
    <r>
      <rPr>
        <b/>
        <sz val="12"/>
        <color theme="1"/>
        <rFont val="Calibri"/>
        <scheme val="minor"/>
      </rPr>
      <t xml:space="preserve">35 </t>
    </r>
    <r>
      <rPr>
        <sz val="12"/>
        <color theme="1"/>
        <rFont val="Calibri"/>
        <scheme val="minor"/>
      </rPr>
      <t xml:space="preserve">variables, las mismas que son descritas a continuación.</t>
    </r>
  </si>
  <si>
    <t xml:space="preserve">Tabla Nro :</t>
  </si>
  <si>
    <t xml:space="preserve">Nombre de la tabla:</t>
  </si>
  <si>
    <t xml:space="preserve">Diccionario de variables de la tabla vivienda</t>
  </si>
  <si>
    <t xml:space="preserve">CÓDIGO DE VARIABLE</t>
  </si>
  <si>
    <t xml:space="preserve">NOMBRE DE LA VARIABLE</t>
  </si>
  <si>
    <t>PREGUNTA</t>
  </si>
  <si>
    <t xml:space="preserve">CATEGORÍAS
(Código y etiqueta)</t>
  </si>
  <si>
    <t xml:space="preserve">TIPO DE VARIABLE</t>
  </si>
  <si>
    <t xml:space="preserve">FORMATO DEL DATO</t>
  </si>
  <si>
    <t xml:space="preserve">LONGITUD DEL DATO </t>
  </si>
  <si>
    <t>I01</t>
  </si>
  <si>
    <t>Provincia</t>
  </si>
  <si>
    <t xml:space="preserve">De acuerdo a Clasificador Geográfico Estadístico</t>
  </si>
  <si>
    <t>Identificación</t>
  </si>
  <si>
    <t xml:space="preserve">Texto </t>
  </si>
  <si>
    <t>I02</t>
  </si>
  <si>
    <t xml:space="preserve">Identificador de Cantón</t>
  </si>
  <si>
    <t>Cantón</t>
  </si>
  <si>
    <t xml:space="preserve">De acuerdo a cartografía censal</t>
  </si>
  <si>
    <t>I03</t>
  </si>
  <si>
    <t xml:space="preserve">Identificador de Parroquia</t>
  </si>
  <si>
    <t xml:space="preserve">Cabecera cantonal o parroquia rural </t>
  </si>
  <si>
    <t>I04</t>
  </si>
  <si>
    <t xml:space="preserve">Zona </t>
  </si>
  <si>
    <t>I05</t>
  </si>
  <si>
    <t xml:space="preserve">Sector </t>
  </si>
  <si>
    <t>I10</t>
  </si>
  <si>
    <t xml:space="preserve">Número de vivienda </t>
  </si>
  <si>
    <t xml:space="preserve">Número de la vivienda </t>
  </si>
  <si>
    <t>0001-1604</t>
  </si>
  <si>
    <t>D01</t>
  </si>
  <si>
    <t xml:space="preserve">Tipo de vía</t>
  </si>
  <si>
    <t xml:space="preserve">1. Calle
2. Avenida
3. Carretera
4. Pasaje
5. Callejón
6. Sendero
7. Camino
8. Otro</t>
  </si>
  <si>
    <t xml:space="preserve">Estadística Cualitativa </t>
  </si>
  <si>
    <t>Categórico</t>
  </si>
  <si>
    <t>V01</t>
  </si>
  <si>
    <t xml:space="preserve">Tipo de vivienda</t>
  </si>
  <si>
    <t xml:space="preserve">1. Casa/villa 
2. Departamento en casa o edificio
3. Cuarto/s en casa de inquilinato.
4. Mediagua
5. Rancho
6. Covacha
7. Choza
8. Otra vivienda particular
9. Hotel, pensión, residencial u hostal 
10. Cuartel militar, policía o bomberos 
11 Centro de privación de libertad/cárcel 
12.Hospital, clínica, etc.
13. Convento o institución religiosa 
14. Centro de acogida y protección para niñas/os y adolescentes
15. Residencia de adultos mayores/Asilo de ancianos 
16. Internado de estudiantes 
17. Campamento de trabajo 
18. Otra vivienda colectiva
19. Sin vivienda </t>
  </si>
  <si>
    <t>V0201</t>
  </si>
  <si>
    <t xml:space="preserve">Condición de ocupación de vivienda particular </t>
  </si>
  <si>
    <t xml:space="preserve">Condición de ocupación de la
vivienda particular</t>
  </si>
  <si>
    <t xml:space="preserve">1. Ocupada con personas presentes
2. Ocupada con personas ausentes
3. De temporada o vacacional
4. Desocupada
5. En construcción</t>
  </si>
  <si>
    <t>V0202</t>
  </si>
  <si>
    <t xml:space="preserve">Condición de ocupación de vivienda colectiva</t>
  </si>
  <si>
    <t xml:space="preserve">Condición de ocupación de la vivienda colectiva</t>
  </si>
  <si>
    <t xml:space="preserve">1. Con residentes habituales 
2. Sin residentes habituales </t>
  </si>
  <si>
    <t>V03</t>
  </si>
  <si>
    <t xml:space="preserve">Material predominante del techo o cubierta</t>
  </si>
  <si>
    <t xml:space="preserve">¿El material predominante del techo o cubierta de la vivienda es de:</t>
  </si>
  <si>
    <t xml:space="preserve">1. Hormigón (losa, cemento)?
2. Fibrocemento, asbesto (eternit, eurolit)?
3. Zinc, aluminio (lámina o plancha metálica)?
4.Teja?
5. Palma, paja u hoja?
6. Otro material?</t>
  </si>
  <si>
    <t>V04</t>
  </si>
  <si>
    <t xml:space="preserve">Estado del techo o cubierta
</t>
  </si>
  <si>
    <t xml:space="preserve">¿El estado del techo o cubierta de la vivienda es:
</t>
  </si>
  <si>
    <t xml:space="preserve">1. Bueno?
2. Regular?
3. Malo?</t>
  </si>
  <si>
    <t>V05</t>
  </si>
  <si>
    <t xml:space="preserve">Material predominante de las paredes exteriores</t>
  </si>
  <si>
    <t xml:space="preserve">¿El material predominante de las paredes exteriores de la vivienda es de:</t>
  </si>
  <si>
    <t xml:space="preserve">1. Hormigón?
2. Ladrillo o bloque?
3. Panel prefabricado (yeso, fibrocemento, etc.)?
4. Adobe o tapia?
5. Madera?
6. Caña revestida o bahareque?
7. Caña no revestida?
8. Otro material?</t>
  </si>
  <si>
    <t>V06</t>
  </si>
  <si>
    <t xml:space="preserve">Estado de las paredes exteriores</t>
  </si>
  <si>
    <t xml:space="preserve">¿El estado de las paredes exteriores de la vivienda es:</t>
  </si>
  <si>
    <t>V07</t>
  </si>
  <si>
    <t xml:space="preserve">Material predominante del piso</t>
  </si>
  <si>
    <t xml:space="preserve">¿El material predominante del piso de la vivienda es de:</t>
  </si>
  <si>
    <t xml:space="preserve">1. Duela, parquet, tablón o piso flotante?
2. Cerámica, baldosa, vinil o porcelanato?
3. Mármol o marmetón?
4. Ladrillo o cemento?
5. Tabla sin tratar?
6. Caña sin tratar?
7. Tierra?
8. Otro material?</t>
  </si>
  <si>
    <t>V08</t>
  </si>
  <si>
    <t xml:space="preserve">Estado del piso</t>
  </si>
  <si>
    <t xml:space="preserve">¿El estado del piso de la vivienda es:</t>
  </si>
  <si>
    <t>V09</t>
  </si>
  <si>
    <t xml:space="preserve">El agua que recibe la vivienda es</t>
  </si>
  <si>
    <t xml:space="preserve">¿El agua que recibe la vivienda es: </t>
  </si>
  <si>
    <t xml:space="preserve">1. Por tubería, dentro de la vivienda?
2. Por tubería, fuera de la vivienda pero dentro del edificio, lote o terreno?
3. Por tubería, fuera del edificio, lote o terreno?
4. No recibe agua por tubería, sino por otros medios?</t>
  </si>
  <si>
    <t>V10</t>
  </si>
  <si>
    <t xml:space="preserve">El agua que recibe la vivienda proviene o es suministrada por</t>
  </si>
  <si>
    <t xml:space="preserve">Principalmente, ¿el agua que recibe la vivienda proviene o es suministrada por:</t>
  </si>
  <si>
    <t xml:space="preserve">1. Empresa Pública/Municipio?
2. Juntas de Agua/Organizaciones comunitarias/GAD parroquial?
3. Pozo?
4. Carro o tanquero repartidor?
5. Otras fuentes (río, vertiente, acequia, canal, grieta o agua lluvia)?</t>
  </si>
  <si>
    <t>V11</t>
  </si>
  <si>
    <t xml:space="preserve">El servicio higiénico de la vivienda es</t>
  </si>
  <si>
    <t xml:space="preserve">¿El servicio higiénico de la vivienda es: </t>
  </si>
  <si>
    <t xml:space="preserve">1.  Inodoro o escusado, conectado a red pública de alcantarillado?
2.  Inodoro o escusado, conectado a pozo séptico?
3. Inodoro o escusado, conectado a biodigestor?
4. Inodoro o escusado, conectado a pozo ciego?
5. Inodoro o escusado, con descarga directa al mar, río, lago o quebrada?
6. Letrina?
7. No tiene</t>
  </si>
  <si>
    <t>V12</t>
  </si>
  <si>
    <t xml:space="preserve">Disponibilidad de energía eléctrica por red pública</t>
  </si>
  <si>
    <t xml:space="preserve">¿Dispone la vivienda de luz (energía eléctrica) proveniente de la red pública?</t>
  </si>
  <si>
    <t xml:space="preserve">1. Sí
2. No</t>
  </si>
  <si>
    <t>V13</t>
  </si>
  <si>
    <t xml:space="preserve">Disponibilidad de otra fuente de energía eléctrica</t>
  </si>
  <si>
    <t xml:space="preserve">¿Dispone la vivienda de otra fuente de energía eléctrica distinta a la red pública, cómo:</t>
  </si>
  <si>
    <t xml:space="preserve">1. Planta eléctrica (generador de luz)?
2. Energía solar (panel fotovoltaico)?
3. Energía eólica (a partir del viento)?
4. Otra fuente (desechos vegetales y animales)?
5. No dispone</t>
  </si>
  <si>
    <t>V14</t>
  </si>
  <si>
    <t xml:space="preserve">Eliminación de la basura</t>
  </si>
  <si>
    <t xml:space="preserve">Principalmente, ¿cómo eliminan la basura de la vivienda:</t>
  </si>
  <si>
    <t xml:space="preserve">1. Por carro recolector?
2. Por contenedor municipal?
3. La arroja en terreno baldío?
4. La quema?
5. La entierra?
6. La arroja al río, acequia, canal o quebrada?
7. De otra forma?</t>
  </si>
  <si>
    <t>V15</t>
  </si>
  <si>
    <t xml:space="preserve">Número de cuartos</t>
  </si>
  <si>
    <t xml:space="preserve">Sin contar la cocina, baño(s) y cuartos de negocio, ¿cuántos cuartos tiene la vivienda, incluyendo sala y comedor?</t>
  </si>
  <si>
    <t>0-20</t>
  </si>
  <si>
    <t xml:space="preserve">Estadística Cuantitativa</t>
  </si>
  <si>
    <t xml:space="preserve">Numérico </t>
  </si>
  <si>
    <t>V16</t>
  </si>
  <si>
    <t xml:space="preserve">Todas las personas comparten un mismo gasto para la alimentación</t>
  </si>
  <si>
    <t xml:space="preserve">Todas las personas que viven habitualmente en esta vivienda, ¿comparten un mismo gasto para la alimentación? (olla común)</t>
  </si>
  <si>
    <t>V17</t>
  </si>
  <si>
    <t xml:space="preserve">Número de hogares</t>
  </si>
  <si>
    <t xml:space="preserve">Incluyendo su hogar, ¿cuántos grupos de personas  (hogares) mantienen gastos separados para la alimentación? (cocinan los alimentos por separado)</t>
  </si>
  <si>
    <t>0-10</t>
  </si>
  <si>
    <t>Numérico</t>
  </si>
  <si>
    <t>AUR</t>
  </si>
  <si>
    <t xml:space="preserve">Área urbana o rural</t>
  </si>
  <si>
    <t xml:space="preserve">Variable derivada - 
Sección I. Ubicación geográfica de la vivienda</t>
  </si>
  <si>
    <t xml:space="preserve">1. Área Urbana
2. Área Rural</t>
  </si>
  <si>
    <t>CANTON</t>
  </si>
  <si>
    <t>PARROQ</t>
  </si>
  <si>
    <t xml:space="preserve">Cabecera cantonal o parroquia rural</t>
  </si>
  <si>
    <t>ID_VIV</t>
  </si>
  <si>
    <t xml:space="preserve">Identificador de la vivienda</t>
  </si>
  <si>
    <t>TOTFALL</t>
  </si>
  <si>
    <t xml:space="preserve">Total de fallecidos de la vivienda</t>
  </si>
  <si>
    <t xml:space="preserve">Variable derivada - 
Sección IV. Hogar.
Módulo B. Mortalidad</t>
  </si>
  <si>
    <t>0-99</t>
  </si>
  <si>
    <t>TOTEMI</t>
  </si>
  <si>
    <t xml:space="preserve">Total de emigrantes de la vivienda</t>
  </si>
  <si>
    <t xml:space="preserve">Variable derivada - 
Sección IV. Hogar.
Módulo C. Emigración</t>
  </si>
  <si>
    <t>TOTPER</t>
  </si>
  <si>
    <t xml:space="preserve">Total de personas de la vivienda</t>
  </si>
  <si>
    <t xml:space="preserve">Variable derivada - 
Sección V. Población</t>
  </si>
  <si>
    <t>0-9999</t>
  </si>
  <si>
    <t>V0201R</t>
  </si>
  <si>
    <t xml:space="preserve">Condición de ocupación de vivienda particular (recodificada)</t>
  </si>
  <si>
    <t xml:space="preserve">Condición de ocupación de la
vivienda particular (recodificada)</t>
  </si>
  <si>
    <t xml:space="preserve">1. Ocupada
2. De temporada o vacacional
3. Desocupada
4. En construcción</t>
  </si>
  <si>
    <t>V15R</t>
  </si>
  <si>
    <t xml:space="preserve">Número de cuartos (recodificada)</t>
  </si>
  <si>
    <t xml:space="preserve">Sin contar la cocina, baño(s) y cuartos de negocio, ¿cuántos cuartos tiene la vivienda, incluyendo sala y comedor? (recodificada)</t>
  </si>
  <si>
    <t xml:space="preserve">1. Un cuarto
2. Dos cuartos
3. Tres cuartos
4. Cuatro cuartos
5. Cinco cuartos
6. Seis o más cuartos</t>
  </si>
  <si>
    <t>IMP_VOPA</t>
  </si>
  <si>
    <t xml:space="preserve">Registro imputado en vivienda ocupada con personas ausentes</t>
  </si>
  <si>
    <t xml:space="preserve">Variable técnica - 
Sección III. Vivienda.
Condición de ocupación de la vivienda particular
2. Ocupada con personas ausentes</t>
  </si>
  <si>
    <t>Técnica</t>
  </si>
  <si>
    <r>
      <rPr>
        <b/>
        <sz val="11"/>
        <color theme="1" tint="0.249977111117893"/>
        <rFont val="Century Gothic"/>
      </rPr>
      <t>Elaboración</t>
    </r>
    <r>
      <rPr>
        <b/>
        <sz val="11"/>
        <rFont val="Century Gothic"/>
      </rPr>
      <t xml:space="preserve">: </t>
    </r>
    <r>
      <rPr>
        <sz val="11"/>
        <rFont val="Century Gothic"/>
      </rPr>
      <t xml:space="preserve">Instituto Nacional de Estadística y Censos (INEC)</t>
    </r>
  </si>
  <si>
    <r>
      <t xml:space="preserve">Para  facilitar el uso y procesamiento de la base de datos del VIII Censo de Población y VII de Vivienda - Tabla Hogar, se pone a disposición de los usuarios el presente diccionario de variables. La tabla hogar consta de </t>
    </r>
    <r>
      <rPr>
        <b/>
        <sz val="12"/>
        <rFont val="Calibri"/>
        <scheme val="minor"/>
      </rPr>
      <t xml:space="preserve">5 193 548</t>
    </r>
    <r>
      <rPr>
        <sz val="12"/>
        <color theme="1"/>
        <rFont val="Calibri"/>
        <scheme val="minor"/>
      </rPr>
      <t xml:space="preserve"> registros y </t>
    </r>
    <r>
      <rPr>
        <b/>
        <sz val="12"/>
        <color theme="1"/>
        <rFont val="Calibri"/>
        <scheme val="minor"/>
      </rPr>
      <t xml:space="preserve">48 </t>
    </r>
    <r>
      <rPr>
        <sz val="12"/>
        <color theme="1"/>
        <rFont val="Calibri"/>
        <scheme val="minor"/>
      </rPr>
      <t xml:space="preserve">variables, las mismas que son descritas a continuación.</t>
    </r>
  </si>
  <si>
    <t xml:space="preserve">Diccionario de variables de la tabla hogar</t>
  </si>
  <si>
    <t>INH</t>
  </si>
  <si>
    <t xml:space="preserve">Número de hogar</t>
  </si>
  <si>
    <t>00-10</t>
  </si>
  <si>
    <t>H01</t>
  </si>
  <si>
    <t xml:space="preserve">Número de dormitorios</t>
  </si>
  <si>
    <t xml:space="preserve">Del total de cuartos de este hogar, ¿cuántos son exclusivos para dormir?</t>
  </si>
  <si>
    <t>H02</t>
  </si>
  <si>
    <t xml:space="preserve">Cuarto o espacio exclusivo para cocinar</t>
  </si>
  <si>
    <t xml:space="preserve">¿Este hogar tiene cuarto o espacio exclusivo para cocinar?</t>
  </si>
  <si>
    <t>H03</t>
  </si>
  <si>
    <t xml:space="preserve">Disponibilidad de servicio higiénico, inodoro o escusado</t>
  </si>
  <si>
    <t xml:space="preserve">¿El servicio higiénico, inodoro o escusado que dispone el hogar es:</t>
  </si>
  <si>
    <t xml:space="preserve">1. De uso exclusivo del hogar
2. Compartido con varios hogares
3. No tiene</t>
  </si>
  <si>
    <t>H04</t>
  </si>
  <si>
    <t xml:space="preserve">Disponibilidad de espacio con instalaciones y/o ducha para bañarse</t>
  </si>
  <si>
    <t xml:space="preserve">¿Dispone este hogar de espacio con instalaciones y/o ducha para bañarse:</t>
  </si>
  <si>
    <t>H05</t>
  </si>
  <si>
    <t xml:space="preserve">Principal combustible o energía para cocinar</t>
  </si>
  <si>
    <t xml:space="preserve">¿Cuál es el principal combustible o energía que utiliza este hogar para cocinar:</t>
  </si>
  <si>
    <t xml:space="preserve">1. Gas de tanque o cilindro
2. Gas centralizado (por tubería)
3. Electricidad
4. Leña o carbón
5. Biogás (residuos vegetales y/o animales, etc.)
6. Otro (Ej: gasolina, kerex, diésel, etc.)
7. Ninguno (no cocina)</t>
  </si>
  <si>
    <t>H06</t>
  </si>
  <si>
    <t xml:space="preserve">Principalmente, el agua que beben los miembros del hogar</t>
  </si>
  <si>
    <t xml:space="preserve">¿Principalmente, ¿el agua que beben los miembros del hogar:</t>
  </si>
  <si>
    <t xml:space="preserve">1. La beben, tal como llega al hogar?
2. La compran (agua envasada en bidón, botella o funda)?
3. La hierven?
4. Le ponen cloro?
5. La filtran (colocan filtros en el grifo o usan purificadores)?
6. Realizan otro tratamiento?</t>
  </si>
  <si>
    <t>H0701</t>
  </si>
  <si>
    <t xml:space="preserve">Acostumbra separar la basura en orgánica e inorgánica
</t>
  </si>
  <si>
    <t xml:space="preserve">¿Este hogar acostumbra:
1. Separar la basura en orgánica (restos de comida, vegetales, etc.) e inorgánica (papel, cartón, plástico, vidrio, etc.)?
</t>
  </si>
  <si>
    <t>H0702</t>
  </si>
  <si>
    <t xml:space="preserve">Acostumbra separar desperdicios para dar a los animales o plantas</t>
  </si>
  <si>
    <t xml:space="preserve">¿Este hogar acostumbra:
2. Separar desperdicios para dar a los animales o para las plantas?</t>
  </si>
  <si>
    <t>H0703</t>
  </si>
  <si>
    <t xml:space="preserve">Acostumbra separar papel, cartón, plástico o vidrio para vender, regalar o reutilizar</t>
  </si>
  <si>
    <t xml:space="preserve">¿Este hogar acostumbra:
3. Separar papel, cartón, plástico o vidrio para vender, regalar o reutilizar?</t>
  </si>
  <si>
    <t>H0801</t>
  </si>
  <si>
    <t xml:space="preserve">Tiene este hogar perros</t>
  </si>
  <si>
    <t xml:space="preserve">¿Tiene este hogar:
1. Perros?</t>
  </si>
  <si>
    <t>H0801N</t>
  </si>
  <si>
    <t xml:space="preserve">Número de perros</t>
  </si>
  <si>
    <t xml:space="preserve">¿Tiene este hogar:
1. Perros? cuántos?</t>
  </si>
  <si>
    <t>1-98</t>
  </si>
  <si>
    <t>H0802</t>
  </si>
  <si>
    <t xml:space="preserve">Tiene este hogar gatos</t>
  </si>
  <si>
    <t xml:space="preserve">¿Tiene este hogar:
2. gatos?</t>
  </si>
  <si>
    <t>H0802N</t>
  </si>
  <si>
    <t xml:space="preserve">Número de gatos</t>
  </si>
  <si>
    <t xml:space="preserve">¿Tiene este hogar:
2. Gatos? cuántos?</t>
  </si>
  <si>
    <t>H09</t>
  </si>
  <si>
    <t xml:space="preserve">Tenencia o propiedad de la vivienda</t>
  </si>
  <si>
    <t xml:space="preserve">¿La vivienda que ocupa este hogar es:</t>
  </si>
  <si>
    <t xml:space="preserve">1. Propia y totalmente pagada?
2. Propia y la está pagando?
3. Propia (regalada, donada, heredada o por posesión)?
4. Arrendada/anticresis?
5. Prestada o cedida (no paga)?
6. Por servicios?</t>
  </si>
  <si>
    <t>H1001</t>
  </si>
  <si>
    <t xml:space="preserve">Dispone de servicio de teléfono convencional</t>
  </si>
  <si>
    <t xml:space="preserve">¿Este hogar dispone de:                                            
1. Servicio de teléfono convencional?</t>
  </si>
  <si>
    <t>H1002</t>
  </si>
  <si>
    <t xml:space="preserve">Dispone de servicio de teléfono celular</t>
  </si>
  <si>
    <t xml:space="preserve">¿Este hogar dispone de:                                       
2. Servicio de teléfono celular?</t>
  </si>
  <si>
    <t>H1003</t>
  </si>
  <si>
    <t xml:space="preserve">Dispone de servicio de televisión pagada</t>
  </si>
  <si>
    <t xml:space="preserve">¿Este hogar dispone de:                                       
3. Servicio de televisión pagada (cable/satelital, otra)?</t>
  </si>
  <si>
    <t>H1004</t>
  </si>
  <si>
    <t xml:space="preserve">Dispone de servicio de internet fijo</t>
  </si>
  <si>
    <t xml:space="preserve">¿Este hogar dispone de:                                       
4. Servicio de internet fijo?</t>
  </si>
  <si>
    <t>H1005</t>
  </si>
  <si>
    <t xml:space="preserve">Dispone de computadora</t>
  </si>
  <si>
    <t xml:space="preserve">¿Este hogar dispone de:                                       
5. Computadora (de escritorio o laptop)?</t>
  </si>
  <si>
    <t>H1006</t>
  </si>
  <si>
    <t xml:space="preserve">Dispone de refrigeradora</t>
  </si>
  <si>
    <t xml:space="preserve">¿Este hogar dispone de:                                       
6. Refrigeradora?</t>
  </si>
  <si>
    <t>H1007</t>
  </si>
  <si>
    <t xml:space="preserve">Dispone de máquina lavadora de ropa</t>
  </si>
  <si>
    <t xml:space="preserve">¿Este hogar dispone de:                                     
7. Máquina lavadora de ropa?</t>
  </si>
  <si>
    <t>H1008</t>
  </si>
  <si>
    <t xml:space="preserve">Dispone de máquina secadora de ropa</t>
  </si>
  <si>
    <t xml:space="preserve">¿Este hogar dispone de:                                       
8. Máquina secadora de ropa?</t>
  </si>
  <si>
    <t>H1009</t>
  </si>
  <si>
    <t xml:space="preserve">Dispone de horno microondas</t>
  </si>
  <si>
    <t xml:space="preserve">¿Este hogar dispone de:                                       
9. Horno microondas?</t>
  </si>
  <si>
    <t>H1010</t>
  </si>
  <si>
    <t xml:space="preserve">Dispone de máquina extractora de olores</t>
  </si>
  <si>
    <t xml:space="preserve">¿Este hogar dispone de:                                
10. Máquina extractora de olores?</t>
  </si>
  <si>
    <t>H1011</t>
  </si>
  <si>
    <t xml:space="preserve">Dispone de automóvil o camioneta para uso exclusivo</t>
  </si>
  <si>
    <t xml:space="preserve">¿Este hogar dispone de:                                       
11. Automóvil o camioneta, para uso exclusivo del hogar?</t>
  </si>
  <si>
    <t>H1012</t>
  </si>
  <si>
    <t xml:space="preserve">Dispone de motocicleta para uso exclusivo</t>
  </si>
  <si>
    <t xml:space="preserve">¿Este hogar dispone de:                                       
12. Motocicleta, para uso exclusivo del hogar?</t>
  </si>
  <si>
    <t>H11</t>
  </si>
  <si>
    <t xml:space="preserve">Alguna persona falleció en los últimos tres años (a partir de enero 2020)</t>
  </si>
  <si>
    <t xml:space="preserve">Incluyendo a recién nacidos y adultos mayores, ¿Alguna persona que vivía en este hogar falleció en los últimos tres años? (a partir de enero de 2020)</t>
  </si>
  <si>
    <t xml:space="preserve">1. Sí
2. No
9. Se ignora</t>
  </si>
  <si>
    <t>H1101</t>
  </si>
  <si>
    <t xml:space="preserve">Número de personas fallecidas</t>
  </si>
  <si>
    <t xml:space="preserve">Incluyendo a recién nacidos y adultos mayores, ¿alguna persona que vivía en este hogar falleció en los últimos tres años? (a partir de enero de 2020)
¿Cuántas?</t>
  </si>
  <si>
    <t xml:space="preserve">1-20
</t>
  </si>
  <si>
    <t>H12</t>
  </si>
  <si>
    <t xml:space="preserve">Alguna persona viajó a otro país y todavía no regresa (a partir de nov. 2010)</t>
  </si>
  <si>
    <t xml:space="preserve">A partir del último censo de población y vivienda (noviembre 2010), ¿una o más personas que vivían en este hogar viajaron a otro país y todavía no regresan para quedarse definitivamente?</t>
  </si>
  <si>
    <t>H1201</t>
  </si>
  <si>
    <t xml:space="preserve">Número de personas emigrantes</t>
  </si>
  <si>
    <t xml:space="preserve">A partir del último censo de población y vivienda (noviembre 2010), ¿una o más personas que vivían en este hogar viajaron a otro país y todavía no regresan para quedarse definitivamente?                                                  ¿Cuántas?</t>
  </si>
  <si>
    <t>H1301</t>
  </si>
  <si>
    <t xml:space="preserve">Total de hombres en el hogar</t>
  </si>
  <si>
    <t xml:space="preserve">¿Cuántas personas viven habitualmente en este hogar, estén o no presentes al momento de la entrevista? Hombres</t>
  </si>
  <si>
    <t>H1302</t>
  </si>
  <si>
    <t xml:space="preserve">Total de mujeres en el hogar</t>
  </si>
  <si>
    <t xml:space="preserve">¿Cuántas personas viven habitualmente en este hogar, estén o no presentes al momento de la entrevista? Mujeres</t>
  </si>
  <si>
    <t>H1303</t>
  </si>
  <si>
    <t xml:space="preserve">Total de personas en el hogar </t>
  </si>
  <si>
    <t xml:space="preserve">¿Cuántas personas viven habitualmente en este hogar, estén o no presentes al momento de la entrevista? Total</t>
  </si>
  <si>
    <t>1-9999</t>
  </si>
  <si>
    <t>H15</t>
  </si>
  <si>
    <t xml:space="preserve">Existe alguna persona que no haya sido mencionada en el hogar</t>
  </si>
  <si>
    <t xml:space="preserve">¿Hay alguna persona que no haya sido mencionada porque se encuentra en este momento de: vacaciones, trabajo, enfermedad u otro motivo y que viva habitualmente en este hogar?</t>
  </si>
  <si>
    <t>ID_HOG</t>
  </si>
  <si>
    <t xml:space="preserve">Identificador del hogar</t>
  </si>
  <si>
    <t xml:space="preserve">Variable derivada - 
Sección I. Ubicación geográfica de la vivienda.
Sección IV. Hogar</t>
  </si>
  <si>
    <t>H01R</t>
  </si>
  <si>
    <t xml:space="preserve">Número de dormitorios (recodificada)</t>
  </si>
  <si>
    <t xml:space="preserve">Variable derivada - 
Del total de cuartos de este hogar, ¿cuántos son exclusivos para dormir?</t>
  </si>
  <si>
    <t xml:space="preserve">0. Ninguno
1. Un dormitorio
2. Dos dormitorios
3. Tres dormitorios
4. Cuatro dormitorios
5. Cinco dormitorios
6. Seis o más dormitorios</t>
  </si>
  <si>
    <r>
      <t xml:space="preserve">Para  facilitar el uso y procesamiento de la base de datos del VIII Censo de Población y VII de Vivienda - Tabla Mortalidad, se pone a disposición de los usuarios el presente diccionario de variables. La tabla mortalidad consta de </t>
    </r>
    <r>
      <rPr>
        <b/>
        <sz val="12"/>
        <rFont val="Calibri"/>
        <scheme val="minor"/>
      </rPr>
      <t xml:space="preserve">250 746 </t>
    </r>
    <r>
      <rPr>
        <sz val="12"/>
        <color theme="1"/>
        <rFont val="Calibri"/>
        <scheme val="minor"/>
      </rPr>
      <t xml:space="preserve"> registros y </t>
    </r>
    <r>
      <rPr>
        <b/>
        <sz val="12"/>
        <color theme="1"/>
        <rFont val="Calibri"/>
        <scheme val="minor"/>
      </rPr>
      <t xml:space="preserve">20 </t>
    </r>
    <r>
      <rPr>
        <sz val="12"/>
        <color theme="1"/>
        <rFont val="Calibri"/>
        <scheme val="minor"/>
      </rPr>
      <t xml:space="preserve">variables, las mismas que son descritas a continuación.</t>
    </r>
  </si>
  <si>
    <t xml:space="preserve">Diccionario de variables de la tabla mortalidad</t>
  </si>
  <si>
    <t>M00</t>
  </si>
  <si>
    <t xml:space="preserve">Número de la persona fallecida </t>
  </si>
  <si>
    <t xml:space="preserve">Número persona</t>
  </si>
  <si>
    <t xml:space="preserve">01-20
</t>
  </si>
  <si>
    <t>M0201</t>
  </si>
  <si>
    <t xml:space="preserve">Mes de fallecimiento</t>
  </si>
  <si>
    <t xml:space="preserve">¿En qué mes y año murió?                                    
mes</t>
  </si>
  <si>
    <t xml:space="preserve">1. Enero
2. Febrero	
3. Marzo	
4. Abril
5. Mayo	
6. Junio	
7. Julio	
8. Agosto	
9. Septiembre	
10. Octubre	
11. Noviembre	
12. Diciembre
99 Se ignora</t>
  </si>
  <si>
    <t>M0202</t>
  </si>
  <si>
    <t xml:space="preserve">Año de fallecimiento</t>
  </si>
  <si>
    <t xml:space="preserve">¿En qué mes y año murió?                                 
año</t>
  </si>
  <si>
    <t xml:space="preserve">2020-2023
9999 Se ignora</t>
  </si>
  <si>
    <t>M03</t>
  </si>
  <si>
    <t xml:space="preserve">Edad al fallecer</t>
  </si>
  <si>
    <t xml:space="preserve">¿Qué edad tenía?</t>
  </si>
  <si>
    <t xml:space="preserve">0-120
0 Menores de 1 año
999 Se ignora</t>
  </si>
  <si>
    <t>M04</t>
  </si>
  <si>
    <t xml:space="preserve">Sexo del fallecido</t>
  </si>
  <si>
    <t xml:space="preserve">¿Cuál era su sexo?</t>
  </si>
  <si>
    <t xml:space="preserve">1. Hombre
2. Mujer</t>
  </si>
  <si>
    <t xml:space="preserve">Estadística Cualitativa</t>
  </si>
  <si>
    <t>M05</t>
  </si>
  <si>
    <t xml:space="preserve">Murió estando embarazada, en el parto o dentro de los 42 días posteriores al parto</t>
  </si>
  <si>
    <t xml:space="preserve">¿Murió estando embarazada, en el parto o dentro de los 42 días posteriores al parto?</t>
  </si>
  <si>
    <t>M06</t>
  </si>
  <si>
    <t xml:space="preserve">Causa de fallecimiento</t>
  </si>
  <si>
    <t xml:space="preserve">¿Murió a causa de:</t>
  </si>
  <si>
    <t xml:space="preserve">1. Accidente, suicidio o asesinato
2. COVID-19
3. Otros? (Ej: enfermedad, causa natural)
9. Se ignora</t>
  </si>
  <si>
    <t>ID_FALL</t>
  </si>
  <si>
    <t xml:space="preserve">Identificador de persona fallecida</t>
  </si>
  <si>
    <t xml:space="preserve">Variable derivada - 
Sección I. Ubicación geográfica de la vivienda.
Sección IV. Hogar
Módulo B. Mortalidad.</t>
  </si>
  <si>
    <r>
      <t xml:space="preserve">Para  facilitar el uso y procesamiento de la base de datos del VIII Censo de Población y VII de Vivienda - Tabla Emigración, se pone a disposición de los usuarios el presente diccionario de variables. La tabla emigración consta de </t>
    </r>
    <r>
      <rPr>
        <b/>
        <sz val="12"/>
        <rFont val="Calibri"/>
        <scheme val="minor"/>
      </rPr>
      <t xml:space="preserve">124 992 </t>
    </r>
    <r>
      <rPr>
        <sz val="12"/>
        <color theme="1"/>
        <rFont val="Calibri"/>
        <scheme val="minor"/>
      </rPr>
      <t xml:space="preserve"> registros y </t>
    </r>
    <r>
      <rPr>
        <b/>
        <sz val="12"/>
        <color theme="1"/>
        <rFont val="Calibri"/>
        <scheme val="minor"/>
      </rPr>
      <t xml:space="preserve">18 </t>
    </r>
    <r>
      <rPr>
        <sz val="12"/>
        <color theme="1"/>
        <rFont val="Calibri"/>
        <scheme val="minor"/>
      </rPr>
      <t xml:space="preserve">variables, las mismas que son descritas a continuación.</t>
    </r>
  </si>
  <si>
    <t xml:space="preserve">Diccionario de variables de la tabla emigración</t>
  </si>
  <si>
    <t>E00</t>
  </si>
  <si>
    <t xml:space="preserve">Número de la persona emigrante</t>
  </si>
  <si>
    <t>01-20</t>
  </si>
  <si>
    <t>E01</t>
  </si>
  <si>
    <t xml:space="preserve">Año de salida</t>
  </si>
  <si>
    <t xml:space="preserve">¿En qué año salió del país?</t>
  </si>
  <si>
    <t xml:space="preserve">2010-2023
9999. Se ignora</t>
  </si>
  <si>
    <t>E02</t>
  </si>
  <si>
    <t xml:space="preserve">Sexo del emigrante</t>
  </si>
  <si>
    <t xml:space="preserve">¿Cuál es el sexo?</t>
  </si>
  <si>
    <t>E03</t>
  </si>
  <si>
    <t xml:space="preserve">Edad al salir</t>
  </si>
  <si>
    <t xml:space="preserve">¿Qué edad tenía al salir del país?</t>
  </si>
  <si>
    <t xml:space="preserve">0-98
0 Menores de 1 año
999 Se ignora</t>
  </si>
  <si>
    <t>E04</t>
  </si>
  <si>
    <t xml:space="preserve">País actual de residencia</t>
  </si>
  <si>
    <t xml:space="preserve">¿Cuál es el país actual de residencia?</t>
  </si>
  <si>
    <t xml:space="preserve">De acuerdo al Código Uniforme de Países para uso Estadístico
999999 Se ignora</t>
  </si>
  <si>
    <t>ID_EMI</t>
  </si>
  <si>
    <t xml:space="preserve">Identificador de persona emigrante</t>
  </si>
  <si>
    <t xml:space="preserve">Variable derivada - 
Sección I. Ubicación geográfica de la vivienda.
Sección IV. Hogar
Módulo C. Emigración</t>
  </si>
  <si>
    <t>P00</t>
  </si>
  <si>
    <t xml:space="preserve">Número de persona</t>
  </si>
  <si>
    <t>0001-9999</t>
  </si>
  <si>
    <t>P01</t>
  </si>
  <si>
    <t xml:space="preserve">Parentesco o relación con el representante del hogar</t>
  </si>
  <si>
    <t xml:space="preserve">¿Qué parentesco o relación tiene (...)  con la/el representante del hogar?</t>
  </si>
  <si>
    <t xml:space="preserve">1. Representante del hogar
2. Cónyuge o conviviente
3. Hija o hijo
4. Hijastra o hijastro
5. Nuera o yerno
6. Nieta o nieto
7. Madre o padre
8. Suegra o suegro
9. Otro pariente
10. Otro no pariente
11. Empleada/o doméstica/o
12. Miembro de hogar colectivo
13. Persona sin vivienda</t>
  </si>
  <si>
    <t>P02</t>
  </si>
  <si>
    <t xml:space="preserve">Sexo al nacer</t>
  </si>
  <si>
    <t xml:space="preserve">¿Cuál fue el sexo de (…) al nacer:</t>
  </si>
  <si>
    <t xml:space="preserve">1. Hombre?
2. Mujer?</t>
  </si>
  <si>
    <t>P03</t>
  </si>
  <si>
    <t xml:space="preserve">Años cumplidos</t>
  </si>
  <si>
    <t xml:space="preserve">¿Cuántos años cumplidos tiene (…)?</t>
  </si>
  <si>
    <t xml:space="preserve">0-120
0 Menores de 1 año</t>
  </si>
  <si>
    <t>P05</t>
  </si>
  <si>
    <t xml:space="preserve">Inscrito en el Registro Civil Ecuatoriano</t>
  </si>
  <si>
    <t xml:space="preserve">(…) Está inscrita/o en el registro civil ecuatoriano?</t>
  </si>
  <si>
    <t>P0601</t>
  </si>
  <si>
    <t xml:space="preserve">Tiene número de cédula de ciudadanía o de identidad ecuatoriana</t>
  </si>
  <si>
    <t xml:space="preserve">(…) Tiene número de cédula de ciudadanía o de identidad ecuatoriana?</t>
  </si>
  <si>
    <t>P0602</t>
  </si>
  <si>
    <t xml:space="preserve">Tiene otro documento de identidad</t>
  </si>
  <si>
    <t xml:space="preserve">(…) Tiene número de cédula de ciudadanía o de identidad ecuatoriana?
2.    No
2.1 ¿Tiene: </t>
  </si>
  <si>
    <t xml:space="preserve">1. Pasaporte u otro documento de identidad de su país de origen?
2. No tiene documento alguno?</t>
  </si>
  <si>
    <t>P0701</t>
  </si>
  <si>
    <t xml:space="preserve">Tiene dificultad permanente para caminar, subir o bajar gradas/escaleras</t>
  </si>
  <si>
    <t xml:space="preserve">¿Tiene (…) dificultad permanente para:
1. Caminar o subir o bajar gradas/escaleras?                 </t>
  </si>
  <si>
    <t xml:space="preserve">1. No tiene dificultad
2. Alguna dificultad
3. Mucha dificultad
4. Total dificultad
9. Se ignora</t>
  </si>
  <si>
    <t>P0702</t>
  </si>
  <si>
    <t xml:space="preserve">Tiene dificultad permanente para bañarse, vestirse o alimentarse por sí mismo</t>
  </si>
  <si>
    <t xml:space="preserve">¿Tiene (…) dificultad permanente para:
2. Bañarse, vestirse, alimentarse por sí mismo?              </t>
  </si>
  <si>
    <t>P0703</t>
  </si>
  <si>
    <t xml:space="preserve">Tiene dificultad permanente para hablar, comunicarse o conversar</t>
  </si>
  <si>
    <t xml:space="preserve">¿Tiene (…) dificultad permanente para:
3. Hablar, comunicarse o conversar?            </t>
  </si>
  <si>
    <t>P0704</t>
  </si>
  <si>
    <t xml:space="preserve">Tiene dificultad permanente para oír, aun usando aparato auditivo</t>
  </si>
  <si>
    <t xml:space="preserve">¿Tiene (…) dificultad permanente para:
4. Oír, aun usando aparato auditivo?      </t>
  </si>
  <si>
    <t>P0705</t>
  </si>
  <si>
    <t xml:space="preserve">Tiene dificultad permanente para ver, aun usando lentes</t>
  </si>
  <si>
    <t xml:space="preserve">¿Tiene (…) dificultad permanente para:
5. Ver, aun usando lentes?</t>
  </si>
  <si>
    <t>P0706</t>
  </si>
  <si>
    <t xml:space="preserve">Tiene dificultad permanente para recordar, entender o concentrase</t>
  </si>
  <si>
    <t xml:space="preserve">¿Tiene (…) dificultad permanente para:
6. Recordar, entender o concentrarse?  </t>
  </si>
  <si>
    <t>P08</t>
  </si>
  <si>
    <t xml:space="preserve">En dónde nació</t>
  </si>
  <si>
    <t xml:space="preserve">¿En donde nació (…):</t>
  </si>
  <si>
    <t xml:space="preserve">1. En esta ciudad o parroquia rural?
2. En otro lugar del país?
3. En otro país?</t>
  </si>
  <si>
    <t>P08P</t>
  </si>
  <si>
    <t xml:space="preserve">Provincia de nacimiento</t>
  </si>
  <si>
    <t xml:space="preserve">De acuerdo al Clasificador Geográfico Estadístico y al Código Uniforme de Países para uso Estadístico</t>
  </si>
  <si>
    <t>P08C</t>
  </si>
  <si>
    <t xml:space="preserve">Cantón de nacimiento</t>
  </si>
  <si>
    <t>P08Q</t>
  </si>
  <si>
    <t xml:space="preserve">Ciudad o parroquia de nacimiento</t>
  </si>
  <si>
    <t xml:space="preserve">Parroquia o país de nacimiento</t>
  </si>
  <si>
    <t>P0803A</t>
  </si>
  <si>
    <t xml:space="preserve">En que año llegó al Ecuador</t>
  </si>
  <si>
    <t xml:space="preserve">¿En dónde nació (…): 
3.      En otro país 
3.2 ¿En qué año llegó al Ecuador?</t>
  </si>
  <si>
    <t xml:space="preserve">1902-2023;
9999  Se ignora</t>
  </si>
  <si>
    <t>P09</t>
  </si>
  <si>
    <t xml:space="preserve">Hace 5 años en que lugar vivía habitualmente</t>
  </si>
  <si>
    <t xml:space="preserve">Hace 5 años (noviembre del 2017)  ¿En qué lugar vivía habitualmente (…):</t>
  </si>
  <si>
    <t xml:space="preserve">1. En esta ciudad o parroquia rural?
2. En otro lugar del país?
3. En otro país?
4.No había nacido?</t>
  </si>
  <si>
    <t>P09P</t>
  </si>
  <si>
    <t xml:space="preserve">Provincia dónde vivía hace 5 años</t>
  </si>
  <si>
    <t>P09C</t>
  </si>
  <si>
    <t xml:space="preserve">Cantón dónde vivía hace 5 años</t>
  </si>
  <si>
    <t>P09Q</t>
  </si>
  <si>
    <t xml:space="preserve">Ciudad o parroquia dónde vivía hace 5 años</t>
  </si>
  <si>
    <t xml:space="preserve">Parroquia o país dónde vivía hace 5 años</t>
  </si>
  <si>
    <t>P1001</t>
  </si>
  <si>
    <t xml:space="preserve">Habla o se comunica en idioma o lengua indígena</t>
  </si>
  <si>
    <t xml:space="preserve">¿En qué idiomas o lenguas habla o se comunica (…):
1. Indígena</t>
  </si>
  <si>
    <t xml:space="preserve">1. Indígena? </t>
  </si>
  <si>
    <t>P1002</t>
  </si>
  <si>
    <t xml:space="preserve">Habla o se comunica en idioma castellano/español</t>
  </si>
  <si>
    <t xml:space="preserve">¿En qué idiomas o lenguas habla o se comunica (…):
2. Castellano/español</t>
  </si>
  <si>
    <t xml:space="preserve">2. Castellano/Español?</t>
  </si>
  <si>
    <t>P1003</t>
  </si>
  <si>
    <t xml:space="preserve">Habla o se comunica en idioma extranjero</t>
  </si>
  <si>
    <t xml:space="preserve">¿En qué idiomas o lenguas habla o se comunica (…):
3. Idioma extranjero?</t>
  </si>
  <si>
    <t xml:space="preserve">3. Idioma extranjero?</t>
  </si>
  <si>
    <t>P1004</t>
  </si>
  <si>
    <t xml:space="preserve">Se comunica en lengua de señas ecuatoriana</t>
  </si>
  <si>
    <t xml:space="preserve">¿En qué idiomas o lenguas habla o se comunica (…):
4. Lengua de señas ecuatoriana?</t>
  </si>
  <si>
    <t xml:space="preserve">4. Lengua de señas ecuatoriana?</t>
  </si>
  <si>
    <t>P1005</t>
  </si>
  <si>
    <t xml:space="preserve">No habla/ No se comunica</t>
  </si>
  <si>
    <t xml:space="preserve">¿En qué idiomas o lenguas habla o se comunica (…):
5. No habla/No se comunica?</t>
  </si>
  <si>
    <t xml:space="preserve">5. No habla/ No se comunica?</t>
  </si>
  <si>
    <t>P1001I</t>
  </si>
  <si>
    <t xml:space="preserve">Idioma o lengua indígena que habla</t>
  </si>
  <si>
    <t xml:space="preserve">¿En qué idiomas o lenguas habla o se comunica (…)?
1. Indígena
1.1. ¿Cuál es el idioma o lengua indígena que habla (…)?</t>
  </si>
  <si>
    <t xml:space="preserve">De acuerdo al clasificador de idiomas o lenguas indígenas</t>
  </si>
  <si>
    <t>P11R</t>
  </si>
  <si>
    <t xml:space="preserve">Cómo se identifica según su cultura y costumbres</t>
  </si>
  <si>
    <t xml:space="preserve">¿Cómo se identifica (…) según su cultura y costumbres: 
(recodificada)</t>
  </si>
  <si>
    <t xml:space="preserve">1. Indígena?
2. Afroecuatoriana/o, Afrodescendiente, Negra/o, Mulata/o?
3. Montubia/o?
4. Mestiza/o?
5. Blanca/o?
6. Otro?</t>
  </si>
  <si>
    <t>P1108</t>
  </si>
  <si>
    <t xml:space="preserve">Otra identificación según su cultura y costumbres</t>
  </si>
  <si>
    <t xml:space="preserve">¿Cómo se identifica (…) según su cultura y costumbres:
8.1¿Cómo se identifica (…)?</t>
  </si>
  <si>
    <t xml:space="preserve">De acuerdo al clasificador de Otra identificación según su cultura y costumbres
9. Se ignora</t>
  </si>
  <si>
    <t>P12</t>
  </si>
  <si>
    <t xml:space="preserve">Nacionalidad o Pueblo Indígena al que pertenece</t>
  </si>
  <si>
    <t xml:space="preserve">¿Cuál es la nacionalidad o pueblo indígena al que pertenece (…)?</t>
  </si>
  <si>
    <t xml:space="preserve">De acuerdo al clasificador de nacionalidades y pueblos indígenas
99. Se ignora</t>
  </si>
  <si>
    <t>P13</t>
  </si>
  <si>
    <t xml:space="preserve">La mamá o el papá, habla o hablaba idioma indígena</t>
  </si>
  <si>
    <t xml:space="preserve">¿La mamá o el papá de (…) habla o hablaba algún idioma indígena?</t>
  </si>
  <si>
    <t>P15</t>
  </si>
  <si>
    <t xml:space="preserve">Asiste actualmente a educación regular o formal</t>
  </si>
  <si>
    <t xml:space="preserve">¿Asiste (…) actualmente a la educación regular o formal?</t>
  </si>
  <si>
    <t>P16</t>
  </si>
  <si>
    <t xml:space="preserve">El establecimiento de enseñanza al que asiste es</t>
  </si>
  <si>
    <t xml:space="preserve">¿El establecimiento de enseñanza al que asiste (…) es:</t>
  </si>
  <si>
    <t xml:space="preserve">1. Fiscal (del Estado)?
2. Particular (privado)?
3. Fiscomisional?
4. Municipal?</t>
  </si>
  <si>
    <t>P17R</t>
  </si>
  <si>
    <t xml:space="preserve">Nivel de instrucción más alto al que asiste o asistió</t>
  </si>
  <si>
    <t xml:space="preserve">¿Cuál es el nivel de instrucción más alto al que asiste o asistió (…)? (recodificada)</t>
  </si>
  <si>
    <t xml:space="preserve">1. Ninguno
2. Centro de Desarrollo Infantil/Creciendo con nuestros hijos/Guardería
3. Educación inicial/Preescolar/SAFPI
4. Alfabetización/Post Alfabetización
5. Educación General Básica
6. Bachillerato
7. Ciclo Postbachillerato (No superior)
8. Educación Técnica o Tecnológica Superior (institutos superiores técnicos y tecnológicos)
9. Educación Superior (universidades, escuelas politécnicas)
10. Maestría/ Especialización
11. PHD/ Doctorado</t>
  </si>
  <si>
    <t>P18R</t>
  </si>
  <si>
    <t xml:space="preserve">Grado, curso o año más alto que aprobó</t>
  </si>
  <si>
    <t xml:space="preserve">En el nivel que indica, ¿cuál es el grado, curso o año más alto que aprobó (...)? (recodificada)</t>
  </si>
  <si>
    <t xml:space="preserve">0. Cero años aprobados
1. Un año aprobado
2. Dos años aprobados
3. Tres años aprobados
…
10. Diez años aprobados
</t>
  </si>
  <si>
    <t xml:space="preserve">Estadística Cuantitativa </t>
  </si>
  <si>
    <t>P19</t>
  </si>
  <si>
    <t xml:space="preserve">Sabe leer y escribir</t>
  </si>
  <si>
    <t xml:space="preserve">¿Sabe (…) leer y escribir?</t>
  </si>
  <si>
    <t>P20</t>
  </si>
  <si>
    <t xml:space="preserve">Obtuvo algún título en el nivel que indica</t>
  </si>
  <si>
    <t xml:space="preserve">¿(…)Obtuvo algún título en el nivel que indica?</t>
  </si>
  <si>
    <t>P2101</t>
  </si>
  <si>
    <t xml:space="preserve">En los últimos tres meses ha utilizado teléfono celular</t>
  </si>
  <si>
    <t xml:space="preserve">¿En los últimos 3 meses (…) ha utilizado:
1. Teléfono celular?</t>
  </si>
  <si>
    <t>P2102</t>
  </si>
  <si>
    <t xml:space="preserve">En los últimos tres meses ha utilizado internet</t>
  </si>
  <si>
    <t xml:space="preserve">¿En los últimos 3 meses (…) ha utilizado:
2. Internet?</t>
  </si>
  <si>
    <t>P2103</t>
  </si>
  <si>
    <t xml:space="preserve">En los últimos tres meses ha utilizado computador o laptop</t>
  </si>
  <si>
    <t xml:space="preserve">¿En los últimos 3 meses (…) ha utilizado:
3. Computadora o laptop?</t>
  </si>
  <si>
    <t>P2104</t>
  </si>
  <si>
    <t xml:space="preserve">En los últimos tres meses ha utilizado tablet</t>
  </si>
  <si>
    <t xml:space="preserve">¿En los últimos 3 meses (…) ha utilizado:
4. Tablet?</t>
  </si>
  <si>
    <t>P22</t>
  </si>
  <si>
    <t xml:space="preserve">La semana pasada</t>
  </si>
  <si>
    <t xml:space="preserve">La semana pasada (…):</t>
  </si>
  <si>
    <t xml:space="preserve">1.  Trabajó al menos una hora para generar un ingreso?
2. Realizó algún trabajo ocasional (cachuelo o chaucha) por un pago?
3. Atendió un negocio propio?
4. Ayudó en algún negocio o empleo de algún miembro de su hogar?
5. No trabajó, pero SI tiene un trabajo al que seguro va a volver? (por vacaciones, enfermedad, etc.)
6. Hizo o ayudó en labores agrícolas, cría de animales o pesca?
7. No trabajó</t>
  </si>
  <si>
    <t>P23</t>
  </si>
  <si>
    <t xml:space="preserve">El trabajo que realizó fue en labores agrícolas, cría de animales o pesca</t>
  </si>
  <si>
    <t xml:space="preserve">¿El trabajo que realizó (...) fue en labores agrícolas, cría de animales o pesca?</t>
  </si>
  <si>
    <t>P24</t>
  </si>
  <si>
    <t xml:space="preserve">Los productos agrícolas o la cría de animales en los que trabajó, fueron</t>
  </si>
  <si>
    <t xml:space="preserve">¿Los productos agrícolas o la cría de animales en los que trabajó (...), fueron:</t>
  </si>
  <si>
    <t xml:space="preserve">1. Todo para la venta?
2. La mayor parte para la venta?
3. La mayor parte para consumo del hogar? 
4. Todo para consumo del hogar? </t>
  </si>
  <si>
    <t>P25</t>
  </si>
  <si>
    <t xml:space="preserve">En las últimas cuatro semanas, hizo alguna gestión para buscar trabajo y está disponible</t>
  </si>
  <si>
    <t xml:space="preserve">En las últimas cuatro semanas, ¿hizo (...) alguna gestión para buscar trabajo y está disponible para trabajar?</t>
  </si>
  <si>
    <t>P26</t>
  </si>
  <si>
    <t xml:space="preserve">Si no trabajó ni ha buscado trabajo</t>
  </si>
  <si>
    <t xml:space="preserve">¿Si no trabajó ni ha buscado trabajo (...):</t>
  </si>
  <si>
    <t xml:space="preserve">1. Es rentista?
2. Es jubilada/o o pensionista?
3. Es estudiante?
4. Realiza quehaceres del hogar?
5. Le impide trabajar su discapacidad?
6. Otro?</t>
  </si>
  <si>
    <t>P27</t>
  </si>
  <si>
    <t xml:space="preserve">Ocupación o tarea que realiza</t>
  </si>
  <si>
    <t xml:space="preserve">En su trabajo principal, ¿cuál es la ocupación o tarea que realiza (...)?</t>
  </si>
  <si>
    <t xml:space="preserve">De acuerdo a la Clasificación Internacional Uniforme de Ocupaciones CIUO Rev. 08
9999. Se ignora</t>
  </si>
  <si>
    <t>P28</t>
  </si>
  <si>
    <t xml:space="preserve">Actividad económica del negocio, empresa o lugar donde trabaja</t>
  </si>
  <si>
    <t xml:space="preserve">¿A qué se dedica o qué produce principalmente el negocio, empresa o  lugar donde trabaja (…)?</t>
  </si>
  <si>
    <t xml:space="preserve">De acuerdo a la Clasificación Industrial Internacional de Actividades Económicas CIIU 04
9999. Se ignora</t>
  </si>
  <si>
    <t>P29</t>
  </si>
  <si>
    <t xml:space="preserve">Categoría de ocupación</t>
  </si>
  <si>
    <t xml:space="preserve">¿En el trabajo o negocio que indica (…), es: </t>
  </si>
  <si>
    <t xml:space="preserve">1. Empleada/o u obrera/o privado?
2. Empleada/o u obrera/o del Estado, Gobierno, Municipio, Consejo Provincial, Junta Parroquial?
3. Jornalera/o o peón?
4. Empleada/o doméstica/o?
5. Patrona/o?
6. Cuenta propia?
7. Socia/o?
8. Trabajadora/or familiar no remunerada/o?
9. Se ignora</t>
  </si>
  <si>
    <t>P30</t>
  </si>
  <si>
    <t xml:space="preserve">Aporta actualmente</t>
  </si>
  <si>
    <t xml:space="preserve">¿(...) Aporta actualmente al:                                        </t>
  </si>
  <si>
    <t xml:space="preserve">1. IESS Seguro General?
2. IESS Seguro Voluntario?
3. IESS Seguro Campesino?
4. Seguro ISSFA?
5. Seguro ISSPOL?
6. No aporta, es Jubilada/o del IESS/ISSFA/ ISSPOL?
7. No aporta?
9. Se ignora</t>
  </si>
  <si>
    <t>P31</t>
  </si>
  <si>
    <t xml:space="preserve">Estado conyugal</t>
  </si>
  <si>
    <t xml:space="preserve">¿Actualmente el estado conyugal de (...) es:</t>
  </si>
  <si>
    <t xml:space="preserve">1. Unida/o?
2. Separada/o?
3. Divorciada/o?
4. Viuda/o?
5. Casada/o?
6. Soltera/o?</t>
  </si>
  <si>
    <t>P3201</t>
  </si>
  <si>
    <t xml:space="preserve">Número de hijas nacidas vivas</t>
  </si>
  <si>
    <t xml:space="preserve">¿Cuántas hijas e hijos nacidos vivos ha tenido (…) durante toda su vida?
Mujeres</t>
  </si>
  <si>
    <t xml:space="preserve">0 a 20
0 Ninguno
99 No sabe</t>
  </si>
  <si>
    <t>P3202</t>
  </si>
  <si>
    <t xml:space="preserve">Número de hijos nacidos vivos</t>
  </si>
  <si>
    <t xml:space="preserve">¿Cuántas hijas e hijos nacidos vivos ha tenido (…) durante toda su vida?
Hombres</t>
  </si>
  <si>
    <t>P3203</t>
  </si>
  <si>
    <t xml:space="preserve">Número de hijas e hijos nacidos vivos</t>
  </si>
  <si>
    <t xml:space="preserve">¿Cuántas hijas e hijos nacidos vivos ha tenido (…) durante toda su vida?
Total</t>
  </si>
  <si>
    <t>P3301</t>
  </si>
  <si>
    <t xml:space="preserve">Número de hijas vivas actualmente</t>
  </si>
  <si>
    <t xml:space="preserve">¿Cuántos están vivos actualmente?
Mujeres</t>
  </si>
  <si>
    <t>P3302</t>
  </si>
  <si>
    <t xml:space="preserve">Número de hijos vivas actualmente</t>
  </si>
  <si>
    <t xml:space="preserve">¿Cuántos están vivos actualmente?
Hombres</t>
  </si>
  <si>
    <t>P3303</t>
  </si>
  <si>
    <t xml:space="preserve">Número de hijas e hijos vivos actualmente</t>
  </si>
  <si>
    <t xml:space="preserve">¿Cuántos están vivos actualmente?
Total</t>
  </si>
  <si>
    <t>P34</t>
  </si>
  <si>
    <t xml:space="preserve">A qué edad tuvo su primera hija o hijo nacido vivo</t>
  </si>
  <si>
    <t xml:space="preserve">¿A qué edad tuvo (...) su primera hija o hijo nacido vivo?
Edad</t>
  </si>
  <si>
    <t xml:space="preserve">12 a 50
99 No sabe</t>
  </si>
  <si>
    <t>P3501</t>
  </si>
  <si>
    <t xml:space="preserve">Día que tuvo su última hija o hijo nacido vivo</t>
  </si>
  <si>
    <t xml:space="preserve">¿En qué fecha tuvo (…) su última/o hija o hijo nacido vivo?
Día</t>
  </si>
  <si>
    <t xml:space="preserve">1-31
99 Se ignora</t>
  </si>
  <si>
    <t>P3502</t>
  </si>
  <si>
    <t xml:space="preserve">Mes que tuvo su última hija o hijo nacido vivo</t>
  </si>
  <si>
    <t xml:space="preserve">¿En qué fecha tuvo (…) su última/o hija o hijo nacido vivo?
Mes</t>
  </si>
  <si>
    <t>P3503</t>
  </si>
  <si>
    <t xml:space="preserve">Año que tuvo su última hija o hijo nacido vivo</t>
  </si>
  <si>
    <t xml:space="preserve">¿En qué fecha tuvo (…) su última/o hija o hijo nacido vivo?
Año</t>
  </si>
  <si>
    <t xml:space="preserve">1912-2023
9999 Se ignora</t>
  </si>
  <si>
    <t>ID_PER</t>
  </si>
  <si>
    <t xml:space="preserve">Identificador de persona</t>
  </si>
  <si>
    <t xml:space="preserve">Variable derivada - 
Sección I. Ubicación geográfica de la vivienda.
Sección IV. Hogar
Sección V. Población</t>
  </si>
  <si>
    <t>GEDAD</t>
  </si>
  <si>
    <t xml:space="preserve">Grupos de edad quinquenales</t>
  </si>
  <si>
    <t xml:space="preserve">¿Cuántos años cumplidos tiene (…)? (recodificada)</t>
  </si>
  <si>
    <t xml:space="preserve">1. Menor de 1 año
2. De 1 a 4 años 
3. De 5 a 9 años
4. De 10 a 14 años
5. De 15 a 19 años
6. De 20 a 24 años
7. De 25 a 29 años
8. De 30 a 34 años
9. De 35 a 39 años
10. De 40 a 44 años
11. De 45 a 49 años
12. De 50 a 54 años
13. De 55 a 59 años
14. De 60 a 64 años
15. De 65 a 69 años
16. De 70 a 74 años
17. De 75 a 79 años
18. De 80 a 84 años
19. De 85 a 89 años
20. De 90 a 94 años
21. De 95 a 99 años
22. 100 años o más</t>
  </si>
  <si>
    <t>GRANEDAD</t>
  </si>
  <si>
    <t xml:space="preserve">Grandes grupos de edad</t>
  </si>
  <si>
    <t xml:space="preserve">1. De 0 a 14 años
2. De 15 a 64 años 
3. 65 años o más</t>
  </si>
  <si>
    <t>ETAEDAD</t>
  </si>
  <si>
    <t xml:space="preserve">Grupos de edad por etapas de vida</t>
  </si>
  <si>
    <t xml:space="preserve">1. Niñas/os de 0 a 11 años 
2. Adolescentes de 12 a 17 años 
3. Jóvenes de 18 a 29 años 
4. Adultas/os de 30 a 64 años 
5. Adultas/os mayores de 65 años o más </t>
  </si>
  <si>
    <t>DFUNC</t>
  </si>
  <si>
    <t xml:space="preserve">Dificultad funcional permanente</t>
  </si>
  <si>
    <t xml:space="preserve">Variable derivada - 
¿Tiene (…) dificultad permanente para:
- Caminar, o subir o bajar gradas/escaleras?     
- Bañarse, vestirse o alimentarse por sí mismo?  
- Hablar, comunicarse o conversar?
- Oír, aun usando aparado auditivo?
- Ver, aun usando lentes?    
- Recordar, entender o concentrarse?                     </t>
  </si>
  <si>
    <t xml:space="preserve">1. Con dificultad funcional     
2. Sin dificultad funcional     
9. Se ignora</t>
  </si>
  <si>
    <t>P10R</t>
  </si>
  <si>
    <t xml:space="preserve">En que idioma o lenguas se comunica</t>
  </si>
  <si>
    <t xml:space="preserve">Variable derivada - 
¿En qué idiomas o lenguas habla o se comunica (…)?
- Indígena
- Castellano/Español
- Idioma extranjero?
- Lengua de señas ecuatoriana?
- No habla/No se comunica?</t>
  </si>
  <si>
    <t xml:space="preserve">1. Sólo idioma indígena     
2. Sólo castellano/ español     
3. Sólo idioma extranjero     
4. Sólo lengua de señas ecuatoriana     
5. No habla/ No se comunica     
6. Idioma indígena y castellano/ español     
7. Castellano/ español e idioma extranjero     
8. Idioma indígena, castellano/ español e idioma extranjero   
9. Otras combinaciones de idiomas</t>
  </si>
  <si>
    <t>ANALF</t>
  </si>
  <si>
    <t xml:space="preserve">Condición de analfabetismo </t>
  </si>
  <si>
    <t xml:space="preserve">Variable derivada - 
Sabe (…) leer y escribir?</t>
  </si>
  <si>
    <t xml:space="preserve">1. Alfabeto     
2. Analfabeto</t>
  </si>
  <si>
    <t>CONDACT</t>
  </si>
  <si>
    <t xml:space="preserve">Condición de actividad (agregada)</t>
  </si>
  <si>
    <t xml:space="preserve">Variable derivada - 
Sección V. Población. 
Módulo C. Trabajo.</t>
  </si>
  <si>
    <t xml:space="preserve">1. Menor de 5 años
2. Fuerza de trabajo     
3. Fuera de la fuerza de trabajo</t>
  </si>
  <si>
    <t>CONDACT1</t>
  </si>
  <si>
    <t xml:space="preserve">Condición de actividad (desagregada)</t>
  </si>
  <si>
    <t xml:space="preserve">1. Menor de 5 años
2 . Ocupado 
3. Desocupado
4. Fuera de la fuerza de trabajo</t>
  </si>
  <si>
    <t>GRUPO1</t>
  </si>
  <si>
    <t xml:space="preserve">Grupo de ocupación (nivel 1)</t>
  </si>
  <si>
    <t xml:space="preserve">Variable derivada - 
En su trabajo principal, ¿cuál es la ocupación o tarea que realiza (...)?</t>
  </si>
  <si>
    <t xml:space="preserve">0. Ocupaciones militares
1. Directores y gerentes
2. Profesionales científicos e intelectuales
3. Técnicos y profesionales del nivel medio
4. Personal de apoyo administrativo
5. Trabajadores de los servicios y vendedores de comercios y mercados
6. Agricultores y trabajadores calificados agropecuarios, forestales y pesqueros
7. Oficiales, operarios y artesanos de artes mecánicas y de otros oficios
8. Operadores de instalaciones y máquinas y ensambladores
9. Ocupaciones elementales
99. Se ignora</t>
  </si>
  <si>
    <t>RAMA1</t>
  </si>
  <si>
    <t xml:space="preserve">Rama de actividad (nivel 1)</t>
  </si>
  <si>
    <t xml:space="preserve">Variable derivada - 
¿A qué se dedica o qué produce principalmente el negocio, empresa o  lugar donde trabaja (…)?</t>
  </si>
  <si>
    <t xml:space="preserve">1. Agricultura, ganadería,  silvicultura y pesca
2. Explotación de minas y canteras
3. Industrias manufactureras
4. Suministro de electricidad, gas, vapor y aire acondicionado
5. Distribución de agua; alcantarillado; gestión de desechos y actividades de saneamiento
6. Construcción
7. Comercio al por mayor y al por menor; reparación de vehículos automotores y motocicletas
8. Transporte y almacenamiento
9. Actividades de alojamiento y de servicio de comidas
10. Información y comunicación
11. Actividades financieras y de seguros
12. Actividades inmobiliarias
13. Actividades profesionales, científicas y técnicas
14. Actividades de servicios administrativos y de apoyo
15. Administración pública y defensa; planes de seguridad social de afiliación obligatoria
16. Enseñanza
17. Actividades de atención de la salud humana y de asistencia social
18. Artes, entretenimiento y recreación
19. Otras actividades de servicios
20. Actividades de los hogares como empleadores.
21. Actividades de organizaciones y órganos extraterritoriales.
99. Se ignora
</t>
  </si>
  <si>
    <t>actual</t>
  </si>
  <si>
    <t>anterior</t>
  </si>
  <si>
    <t>TC</t>
  </si>
  <si>
    <t>I06</t>
  </si>
  <si>
    <t>I07</t>
  </si>
  <si>
    <t>I08</t>
  </si>
  <si>
    <t>I11</t>
  </si>
  <si>
    <t>I1102</t>
  </si>
  <si>
    <t>I12</t>
  </si>
  <si>
    <t>FE03</t>
  </si>
  <si>
    <t>I1201</t>
  </si>
  <si>
    <t>FE02</t>
  </si>
  <si>
    <t>I1201N</t>
  </si>
  <si>
    <t>FE01</t>
  </si>
  <si>
    <t>P0401</t>
  </si>
  <si>
    <t>I13</t>
  </si>
  <si>
    <t>FE03F</t>
  </si>
  <si>
    <t>P0402</t>
  </si>
  <si>
    <t>I1301</t>
  </si>
  <si>
    <t>FE02F</t>
  </si>
  <si>
    <t>P0403</t>
  </si>
  <si>
    <t>FE01F</t>
  </si>
  <si>
    <t>NMV</t>
  </si>
  <si>
    <t>P1001C</t>
  </si>
  <si>
    <t>P11</t>
  </si>
  <si>
    <t>P11C</t>
  </si>
  <si>
    <t>P11_ORG</t>
  </si>
  <si>
    <t>P12_org</t>
  </si>
  <si>
    <t>P12C</t>
  </si>
  <si>
    <t>P12_ORG</t>
  </si>
  <si>
    <t>P14</t>
  </si>
  <si>
    <t>TOTHOG</t>
  </si>
  <si>
    <t>P17</t>
  </si>
  <si>
    <t>RESULTADO</t>
  </si>
  <si>
    <t>P18</t>
  </si>
  <si>
    <t>s_i_vivienda</t>
  </si>
  <si>
    <t>I1102C</t>
  </si>
  <si>
    <t>ID_MAN_LOC</t>
  </si>
  <si>
    <t>imp_vopa</t>
  </si>
  <si>
    <t>P27C</t>
  </si>
  <si>
    <t>P28C</t>
  </si>
  <si>
    <t>P36</t>
  </si>
  <si>
    <t>P37</t>
  </si>
  <si>
    <t>p02_rraa</t>
  </si>
  <si>
    <t>P02_RRAA</t>
  </si>
  <si>
    <t>p04_dia_rraa</t>
  </si>
  <si>
    <t>p04_mes_rraa</t>
  </si>
  <si>
    <t>p04_anio_rraa</t>
  </si>
  <si>
    <t>p05_c_rraa</t>
  </si>
  <si>
    <t>P05_C_RRAA</t>
  </si>
  <si>
    <t>p08_c_rraa</t>
  </si>
  <si>
    <t>P0701_RRAA</t>
  </si>
  <si>
    <t>p17_rraa</t>
  </si>
  <si>
    <t>P0703_RRAA</t>
  </si>
  <si>
    <t>p29_rraa</t>
  </si>
  <si>
    <t>P0704_RRAA</t>
  </si>
  <si>
    <t>p30_rraa</t>
  </si>
  <si>
    <t>P0705_RRAA</t>
  </si>
  <si>
    <t>p31_c_rraa</t>
  </si>
  <si>
    <t>P0706_RRAA</t>
  </si>
  <si>
    <t>p36_rraa</t>
  </si>
  <si>
    <t>P08_C_RRAA</t>
  </si>
  <si>
    <t>s_i_poblacion</t>
  </si>
  <si>
    <t>P11_RRAA</t>
  </si>
  <si>
    <t>P12_RRAA</t>
  </si>
  <si>
    <t>verifica_id_2</t>
  </si>
  <si>
    <t>P17_RRAA</t>
  </si>
  <si>
    <t>p18_rraa</t>
  </si>
  <si>
    <t>P18_RRAA</t>
  </si>
  <si>
    <t>p11_rraa</t>
  </si>
  <si>
    <t>P20_RRAA</t>
  </si>
  <si>
    <t>p12_rraa</t>
  </si>
  <si>
    <t>P29_RRAA</t>
  </si>
  <si>
    <t>p0701_rraa</t>
  </si>
  <si>
    <t>P30_RRAA</t>
  </si>
  <si>
    <t>p0703_rraa</t>
  </si>
  <si>
    <t>P31_C_RRAA</t>
  </si>
  <si>
    <t>p0704_rraa</t>
  </si>
  <si>
    <t>P36_RRAA</t>
  </si>
  <si>
    <t>p0705_rraa</t>
  </si>
  <si>
    <t>p0706_rraa</t>
  </si>
  <si>
    <t>p20_rraa</t>
  </si>
  <si>
    <t>P11_org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</si>
</sst>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0">
    <font>
      <sz val="10.000000"/>
      <color theme="1"/>
      <name val="Arial"/>
    </font>
    <font>
      <u/>
      <sz val="10.000000"/>
      <color theme="10"/>
      <name val="Arial"/>
    </font>
    <font>
      <sz val="10.000000"/>
      <name val="Arial"/>
    </font>
    <font>
      <sz val="12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b/>
      <sz val="11.000000"/>
      <color theme="0"/>
      <name val="Century Gothic"/>
    </font>
    <font>
      <sz val="11.000000"/>
      <name val="Century Gothic"/>
    </font>
    <font>
      <sz val="8.000000"/>
      <name val="Arial"/>
    </font>
    <font>
      <sz val="20.000000"/>
      <color theme="1"/>
      <name val="Calibri"/>
      <scheme val="minor"/>
    </font>
    <font>
      <sz val="20.000000"/>
      <color theme="4" tint="-0.499984740745262"/>
      <name val="Century Gothic"/>
    </font>
    <font>
      <b/>
      <i/>
      <sz val="12.000000"/>
      <color theme="1" tint="0.34998626667073579"/>
      <name val="Century Gothic"/>
    </font>
    <font>
      <sz val="14.000000"/>
      <color theme="4" tint="-0.499984740745262"/>
      <name val="Century Gothic"/>
    </font>
    <font>
      <b/>
      <sz val="12.000000"/>
      <color theme="1" tint="0.34998626667073579"/>
      <name val="Calibri"/>
      <scheme val="minor"/>
    </font>
    <font>
      <b/>
      <sz val="12.000000"/>
      <color theme="1" tint="0.34998626667073579"/>
      <name val="Century Gothic"/>
    </font>
    <font>
      <b/>
      <sz val="11.000000"/>
      <name val="Century Gothic"/>
    </font>
    <font>
      <sz val="24.000000"/>
      <color theme="4" tint="-0.499984740745262"/>
      <name val="Century Gothic"/>
    </font>
    <font>
      <sz val="11.000000"/>
      <color theme="3"/>
      <name val="Century Gothic"/>
    </font>
    <font>
      <sz val="11.000000"/>
      <name val="Calibri"/>
      <scheme val="minor"/>
    </font>
    <font>
      <b/>
      <sz val="10.00000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043F5C"/>
        <bgColor rgb="FF043F5C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FFC000"/>
        <bgColor rgb="FFFFC000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7">
    <xf fontId="0" fillId="0" borderId="0" numFmtId="0" applyNumberFormat="1" applyFont="1" applyFill="1" applyBorder="1"/>
    <xf fontId="1" fillId="0" borderId="0" numFmtId="0" applyNumberFormat="0" applyFont="1" applyFill="0" applyBorder="0" applyProtection="0"/>
    <xf fontId="2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4" fillId="2" borderId="0" numFmtId="0" applyNumberFormat="0" applyFont="1" applyFill="1" applyBorder="0"/>
    <xf fontId="5" fillId="3" borderId="0" numFmtId="0" applyNumberFormat="0" applyFont="1" applyFill="1" applyBorder="0"/>
  </cellStyleXfs>
  <cellXfs count="51">
    <xf fontId="0" fillId="0" borderId="0" numFmtId="0" xfId="0"/>
    <xf fontId="6" fillId="4" borderId="1" numFmtId="3" xfId="3" applyNumberFormat="1" applyFont="1" applyFill="1" applyBorder="1" applyAlignment="1">
      <alignment horizontal="center" vertical="center" wrapText="1"/>
    </xf>
    <xf fontId="7" fillId="0" borderId="1" numFmtId="0" xfId="0" applyFont="1" applyBorder="1" applyAlignment="1">
      <alignment horizontal="center" vertical="center" wrapText="1"/>
    </xf>
    <xf fontId="7" fillId="0" borderId="1" numFmtId="0" xfId="0" applyFont="1" applyBorder="1" applyAlignment="1">
      <alignment horizontal="left" vertical="center" wrapText="1"/>
    </xf>
    <xf fontId="8" fillId="0" borderId="0" numFmtId="0" xfId="2" applyFont="1" applyAlignment="1">
      <alignment vertical="center"/>
    </xf>
    <xf fontId="8" fillId="0" borderId="0" numFmtId="0" xfId="2" applyFont="1" applyAlignment="1">
      <alignment horizontal="center" vertical="center"/>
    </xf>
    <xf fontId="3" fillId="0" borderId="0" numFmtId="0" xfId="4" applyFont="1"/>
    <xf fontId="3" fillId="0" borderId="0" numFmtId="0" xfId="4" applyFont="1" applyAlignment="1">
      <alignment horizontal="center"/>
    </xf>
    <xf fontId="9" fillId="0" borderId="0" numFmtId="0" xfId="4" applyFont="1"/>
    <xf fontId="10" fillId="0" borderId="0" numFmtId="0" xfId="2" applyFont="1" applyAlignment="1">
      <alignment horizontal="center" vertical="center"/>
    </xf>
    <xf fontId="9" fillId="0" borderId="0" numFmtId="0" xfId="4" applyFont="1" applyAlignment="1">
      <alignment horizontal="center"/>
    </xf>
    <xf fontId="11" fillId="0" borderId="0" numFmtId="0" xfId="0" applyFont="1" applyAlignment="1">
      <alignment horizontal="left" vertical="center"/>
    </xf>
    <xf fontId="3" fillId="0" borderId="0" numFmtId="0" xfId="4" applyFont="1" applyAlignment="1">
      <alignment horizontal="left" wrapText="1"/>
    </xf>
    <xf fontId="12" fillId="0" borderId="0" numFmtId="0" xfId="2" applyFont="1" applyAlignment="1">
      <alignment horizontal="left" vertical="center"/>
    </xf>
    <xf fontId="13" fillId="0" borderId="0" numFmtId="0" xfId="4" applyFont="1"/>
    <xf fontId="14" fillId="0" borderId="0" numFmtId="0" xfId="2" applyFont="1" applyAlignment="1">
      <alignment horizontal="left" vertical="center"/>
    </xf>
    <xf fontId="13" fillId="0" borderId="0" numFmtId="0" xfId="4" applyFont="1" applyAlignment="1">
      <alignment horizontal="center"/>
    </xf>
    <xf fontId="1" fillId="0" borderId="0" numFmtId="0" xfId="1" applyFont="1" applyAlignment="1">
      <alignment horizontal="left" vertical="center"/>
    </xf>
    <xf fontId="8" fillId="0" borderId="0" numFmtId="0" xfId="2" applyFont="1" applyAlignment="1">
      <alignment vertical="center" wrapText="1"/>
    </xf>
    <xf fontId="7" fillId="5" borderId="1" numFmtId="1" xfId="3" applyNumberFormat="1" applyFont="1" applyFill="1" applyBorder="1" applyAlignment="1">
      <alignment horizontal="center" vertical="center"/>
    </xf>
    <xf fontId="15" fillId="0" borderId="0" numFmtId="0" xfId="3" applyFont="1" applyAlignment="1">
      <alignment vertical="center"/>
    </xf>
    <xf fontId="16" fillId="0" borderId="0" numFmtId="0" xfId="2" applyFont="1" applyAlignment="1">
      <alignment horizontal="center" vertical="center"/>
    </xf>
    <xf fontId="7" fillId="0" borderId="1" numFmtId="49" xfId="0" applyNumberFormat="1" applyFont="1" applyBorder="1" applyAlignment="1">
      <alignment horizontal="left" vertical="center" wrapText="1"/>
    </xf>
    <xf fontId="7" fillId="0" borderId="1" numFmtId="0" xfId="0" applyFont="1" applyBorder="1" applyAlignment="1" quotePrefix="1">
      <alignment horizontal="left" vertical="center" wrapText="1"/>
    </xf>
    <xf fontId="3" fillId="0" borderId="0" numFmtId="0" xfId="4" applyFont="1" applyAlignment="1">
      <alignment horizontal="center" vertical="center"/>
    </xf>
    <xf fontId="8" fillId="0" borderId="2" numFmtId="0" xfId="2" applyFont="1" applyBorder="1" applyAlignment="1">
      <alignment horizontal="center" vertical="center" wrapText="1"/>
    </xf>
    <xf fontId="6" fillId="4" borderId="3" numFmtId="3" xfId="3" applyNumberFormat="1" applyFont="1" applyFill="1" applyBorder="1" applyAlignment="1">
      <alignment horizontal="center" vertical="center" wrapText="1"/>
    </xf>
    <xf fontId="6" fillId="4" borderId="4" numFmtId="3" xfId="3" applyNumberFormat="1" applyFont="1" applyFill="1" applyBorder="1" applyAlignment="1">
      <alignment horizontal="center" vertical="center" wrapText="1"/>
    </xf>
    <xf fontId="8" fillId="0" borderId="2" numFmtId="0" xfId="2" applyFont="1" applyBorder="1" applyAlignment="1">
      <alignment vertical="center" wrapText="1"/>
    </xf>
    <xf fontId="8" fillId="0" borderId="2" numFmtId="0" xfId="2" applyFont="1" applyBorder="1" applyAlignment="1">
      <alignment horizontal="center" vertical="center"/>
    </xf>
    <xf fontId="5" fillId="3" borderId="3" numFmtId="1" xfId="6" applyNumberFormat="1" applyFont="1" applyFill="1" applyBorder="1" applyAlignment="1">
      <alignment horizontal="center" vertical="center"/>
    </xf>
    <xf fontId="5" fillId="3" borderId="1" numFmtId="0" xfId="6" applyFont="1" applyFill="1" applyBorder="1" applyAlignment="1">
      <alignment horizontal="left" vertical="center" wrapText="1"/>
    </xf>
    <xf fontId="5" fillId="3" borderId="1" numFmtId="0" xfId="6" applyFont="1" applyFill="1" applyBorder="1" applyAlignment="1">
      <alignment horizontal="center" vertical="center" wrapText="1"/>
    </xf>
    <xf fontId="5" fillId="3" borderId="4" numFmtId="0" xfId="6" applyFont="1" applyFill="1" applyBorder="1" applyAlignment="1">
      <alignment horizontal="center" vertical="center" wrapText="1"/>
    </xf>
    <xf fontId="8" fillId="0" borderId="2" numFmtId="0" xfId="2" applyFont="1" applyBorder="1" applyAlignment="1">
      <alignment vertical="center"/>
    </xf>
    <xf fontId="7" fillId="5" borderId="3" numFmtId="1" xfId="3" applyNumberFormat="1" applyFont="1" applyFill="1" applyBorder="1" applyAlignment="1">
      <alignment horizontal="center" vertical="center"/>
    </xf>
    <xf fontId="7" fillId="0" borderId="4" numFmtId="0" xfId="0" applyFont="1" applyBorder="1" applyAlignment="1">
      <alignment horizontal="center" vertical="center" wrapText="1"/>
    </xf>
    <xf fontId="17" fillId="0" borderId="4" numFmtId="0" xfId="0" applyFont="1" applyBorder="1" applyAlignment="1">
      <alignment horizontal="center" vertical="center" wrapText="1"/>
    </xf>
    <xf fontId="18" fillId="5" borderId="3" numFmtId="1" xfId="6" applyNumberFormat="1" applyFont="1" applyFill="1" applyBorder="1" applyAlignment="1">
      <alignment horizontal="center" vertical="center"/>
    </xf>
    <xf fontId="18" fillId="0" borderId="1" numFmtId="0" xfId="6" applyFont="1" applyBorder="1" applyAlignment="1">
      <alignment horizontal="left" vertical="center" wrapText="1"/>
    </xf>
    <xf fontId="18" fillId="0" borderId="1" numFmtId="0" xfId="6" applyFont="1" applyBorder="1" applyAlignment="1">
      <alignment horizontal="center" vertical="center" wrapText="1"/>
    </xf>
    <xf fontId="18" fillId="0" borderId="4" numFmtId="0" xfId="6" applyFont="1" applyBorder="1" applyAlignment="1">
      <alignment horizontal="center" vertical="center" wrapText="1"/>
    </xf>
    <xf fontId="7" fillId="0" borderId="1" numFmtId="0" xfId="0" applyFont="1" applyBorder="1" applyAlignment="1">
      <alignment horizontal="left" vertical="top" wrapText="1"/>
    </xf>
    <xf fontId="0" fillId="0" borderId="0" numFmtId="0" xfId="0" applyAlignment="1">
      <alignment wrapText="1"/>
    </xf>
    <xf fontId="19" fillId="6" borderId="2" numFmtId="0" xfId="0" applyFont="1" applyFill="1" applyBorder="1" applyAlignment="1">
      <alignment horizontal="center" vertical="center"/>
    </xf>
    <xf fontId="5" fillId="3" borderId="2" numFmtId="1" xfId="6" applyNumberFormat="1" applyFont="1" applyFill="1" applyBorder="1" applyAlignment="1">
      <alignment horizontal="center" vertical="center"/>
    </xf>
    <xf fontId="5" fillId="3" borderId="2" numFmtId="0" xfId="6" applyFont="1" applyFill="1" applyBorder="1" applyAlignment="1">
      <alignment horizontal="left" vertical="center"/>
    </xf>
    <xf fontId="5" fillId="3" borderId="2" numFmtId="0" xfId="6" applyFont="1" applyFill="1" applyBorder="1" applyAlignment="1">
      <alignment horizontal="left" vertical="center" wrapText="1"/>
    </xf>
    <xf fontId="19" fillId="0" borderId="2" numFmtId="0" xfId="0" applyFont="1" applyBorder="1" applyAlignment="1">
      <alignment horizontal="center" vertical="center"/>
    </xf>
    <xf fontId="2" fillId="0" borderId="0" numFmtId="0" xfId="0" applyFont="1"/>
    <xf fontId="0" fillId="7" borderId="0" numFmtId="0" xfId="0" applyFill="1"/>
  </cellXfs>
  <cellStyles count="7">
    <cellStyle name="Hyperlink" xfId="1" builtinId="8"/>
    <cellStyle name="Normal" xfId="0" builtinId="0"/>
    <cellStyle name="Normal 2" xfId="2"/>
    <cellStyle name="Normal 2 2 2" xfId="3"/>
    <cellStyle name="Normal 2 3" xfId="4"/>
    <cellStyle name="Neutral" xfId="5" builtinId="28"/>
    <cellStyle name="Good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worksheet" Target="worksheets/sheet7.xml"/><Relationship  Id="rId9" Type="http://schemas.openxmlformats.org/officeDocument/2006/relationships/worksheet" Target="worksheets/sheet8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2</xdr:col>
      <xdr:colOff>202405</xdr:colOff>
      <xdr:row>7</xdr:row>
      <xdr:rowOff>1588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11346655" cy="1135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15875</xdr:rowOff>
    </xdr:from>
    <xdr:to>
      <xdr:col>5</xdr:col>
      <xdr:colOff>916780</xdr:colOff>
      <xdr:row>0</xdr:row>
      <xdr:rowOff>1150938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15875"/>
          <a:ext cx="11826874" cy="113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6</xdr:col>
      <xdr:colOff>313531</xdr:colOff>
      <xdr:row>0</xdr:row>
      <xdr:rowOff>1135062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11818938" cy="11350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6</xdr:col>
      <xdr:colOff>873125</xdr:colOff>
      <xdr:row>0</xdr:row>
      <xdr:rowOff>1135062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11818938" cy="11350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23813</xdr:colOff>
      <xdr:row>0</xdr:row>
      <xdr:rowOff>31750</xdr:rowOff>
    </xdr:from>
    <xdr:to>
      <xdr:col>6</xdr:col>
      <xdr:colOff>746125</xdr:colOff>
      <xdr:row>0</xdr:row>
      <xdr:rowOff>1166812</xdr:rowOff>
    </xdr:to>
    <xdr:pic>
      <xdr:nvPicPr>
        <xdr:cNvPr id="5" name="Imagen 4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23813" y="31750"/>
          <a:ext cx="11811000" cy="1135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1821229</xdr:colOff>
      <xdr:row>0</xdr:row>
      <xdr:rowOff>861737</xdr:rowOff>
    </xdr:from>
    <xdr:to>
      <xdr:col>5</xdr:col>
      <xdr:colOff>0</xdr:colOff>
      <xdr:row>1</xdr:row>
      <xdr:rowOff>0</xdr:rowOff>
    </xdr:to>
    <xdr:sp>
      <xdr:nvSpPr>
        <xdr:cNvPr id="4" name="CuadroTexto 3"/>
        <xdr:cNvSpPr txBox="1"/>
      </xdr:nvSpPr>
      <xdr:spPr bwMode="auto">
        <a:xfrm>
          <a:off x="4213909" y="861737"/>
          <a:ext cx="8298129" cy="33460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s-ES_tradnl" sz="2400" b="0" i="0">
            <a:solidFill>
              <a:srgbClr val="646482"/>
            </a:solidFill>
            <a:latin typeface="Century Gothic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4704669</xdr:colOff>
      <xdr:row>1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723899" y="0"/>
          <a:ext cx="11349308" cy="11963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//D:\Proyectos\CPV%2020\Eq%202022\Diccionario\Diccionario_de_variables_CE2021_20211001_ACT5042022_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desplegable"/>
    </sheetNames>
    <sheetDataSet>
      <sheetData sheetId="0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B19" activeCellId="0" sqref="B19"/>
    </sheetView>
  </sheetViews>
  <sheetFormatPr defaultColWidth="11.42578125" defaultRowHeight="12.75"/>
  <cols>
    <col customWidth="1" min="2" max="2" width="155.7109375"/>
  </cols>
  <sheetData>
    <row r="10" ht="14.25">
      <c r="A10" s="1" t="s">
        <v>0</v>
      </c>
      <c r="B10" s="1" t="s">
        <v>1</v>
      </c>
    </row>
    <row r="11" ht="14.25">
      <c r="A11" s="2">
        <v>1</v>
      </c>
      <c r="B11" s="3" t="str">
        <f>HYPERLINK("#'Vivienda'!B10", "Diccionario de variables de la tabla de vivienda")</f>
        <v xml:space="preserve">Diccionario de variables de la tabla de vivienda</v>
      </c>
    </row>
    <row r="12" ht="14.25">
      <c r="A12" s="2">
        <v>2</v>
      </c>
      <c r="B12" s="3" t="str">
        <f>HYPERLINK("#'Hogar'!B10", "Diccionario de variables de la tabla de hogar")</f>
        <v xml:space="preserve">Diccionario de variables de la tabla de hogar</v>
      </c>
    </row>
    <row r="13" ht="14.25">
      <c r="A13" s="2">
        <v>3</v>
      </c>
      <c r="B13" s="3" t="str">
        <f>HYPERLINK("#'Mortalidad'!B10", "Diccionario de variables de la tabla de mortalidad")</f>
        <v xml:space="preserve">Diccionario de variables de la tabla de mortalidad</v>
      </c>
    </row>
    <row r="14" ht="14.25">
      <c r="A14" s="2">
        <v>4</v>
      </c>
      <c r="B14" s="3" t="str">
        <f>HYPERLINK("#'Emigración'!B10", "Diccionario de variables de la tabla de emigración")</f>
        <v xml:space="preserve">Diccionario de variables de la tabla de emigración</v>
      </c>
    </row>
    <row r="15" ht="14.25">
      <c r="A15" s="2">
        <v>5</v>
      </c>
      <c r="B15" s="3" t="str">
        <f>HYPERLINK("#'Población'!B10", "Diccionario de variables de la tabla de población")</f>
        <v xml:space="preserve">Diccionario de variables de la tabla de población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80" workbookViewId="0">
      <selection activeCell="B10" activeCellId="0" sqref="B10"/>
    </sheetView>
  </sheetViews>
  <sheetFormatPr defaultColWidth="10.85546875" defaultRowHeight="12.75"/>
  <cols>
    <col customWidth="1" min="1" max="1" style="4" width="28.28515625"/>
    <col customWidth="1" min="2" max="2" style="5" width="25.140625"/>
    <col customWidth="1" min="3" max="3" style="4" width="42.85546875"/>
    <col customWidth="1" min="4" max="4" style="4" width="41.28515625"/>
    <col customWidth="1" min="5" max="5" style="5" width="18.85546875"/>
    <col customWidth="1" min="6" max="6" style="5" width="13.85546875"/>
    <col customWidth="1" min="7" max="7" style="5" width="12.7109375"/>
    <col min="8" max="16384" style="4" width="10.85546875"/>
  </cols>
  <sheetData>
    <row r="1" s="6" customFormat="1" ht="93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="8" customFormat="1" ht="24">
      <c r="A2" s="9" t="s">
        <v>2</v>
      </c>
      <c r="B2" s="9"/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</row>
    <row r="3" s="8" customFormat="1" ht="24">
      <c r="A3" s="9" t="s">
        <v>3</v>
      </c>
      <c r="B3" s="9"/>
      <c r="C3" s="9"/>
      <c r="D3" s="9"/>
      <c r="E3" s="9"/>
      <c r="F3" s="9"/>
      <c r="G3" s="9"/>
      <c r="H3" s="10"/>
      <c r="I3" s="10"/>
      <c r="J3" s="10"/>
      <c r="K3" s="10"/>
      <c r="L3" s="10"/>
      <c r="M3" s="10"/>
      <c r="N3" s="10"/>
      <c r="O3" s="10"/>
      <c r="P3" s="10"/>
    </row>
    <row r="4" s="8" customFormat="1" ht="24">
      <c r="A4" s="9" t="s">
        <v>4</v>
      </c>
      <c r="B4" s="9"/>
      <c r="C4" s="9"/>
      <c r="D4" s="9"/>
      <c r="E4" s="9"/>
      <c r="F4" s="9"/>
      <c r="G4" s="9"/>
      <c r="H4" s="10"/>
      <c r="I4" s="10"/>
      <c r="J4" s="10"/>
      <c r="K4" s="10"/>
      <c r="L4" s="10"/>
      <c r="M4" s="10"/>
      <c r="N4" s="10"/>
      <c r="O4" s="10"/>
      <c r="P4" s="10"/>
    </row>
    <row r="5" s="8" customFormat="1" ht="24">
      <c r="A5" s="9"/>
      <c r="B5" s="9"/>
      <c r="C5" s="9"/>
      <c r="D5" s="9"/>
      <c r="E5" s="9"/>
      <c r="F5" s="9"/>
      <c r="G5" s="9"/>
      <c r="H5" s="10"/>
      <c r="I5" s="10"/>
      <c r="J5" s="10"/>
      <c r="K5" s="10"/>
      <c r="L5" s="10"/>
      <c r="M5" s="10"/>
      <c r="N5" s="10"/>
      <c r="O5" s="10"/>
      <c r="P5" s="10"/>
    </row>
    <row r="6" s="8" customFormat="1" ht="24">
      <c r="A6" s="11" t="s">
        <v>5</v>
      </c>
      <c r="B6" s="11"/>
      <c r="C6" s="9"/>
      <c r="D6" s="9"/>
      <c r="E6" s="9"/>
      <c r="F6" s="9"/>
      <c r="G6" s="9"/>
      <c r="H6" s="10"/>
      <c r="I6" s="10"/>
      <c r="J6" s="10"/>
      <c r="K6" s="10"/>
      <c r="L6" s="10"/>
      <c r="M6" s="10"/>
      <c r="N6" s="10"/>
      <c r="O6" s="10"/>
      <c r="P6" s="10"/>
    </row>
    <row r="7" s="6" customFormat="1" ht="33.600000000000001" customHeight="1">
      <c r="A7" s="12" t="s">
        <v>6</v>
      </c>
      <c r="B7" s="12"/>
      <c r="C7" s="12"/>
      <c r="D7" s="12"/>
      <c r="E7" s="12"/>
      <c r="F7" s="12"/>
      <c r="G7" s="12"/>
      <c r="H7" s="7"/>
      <c r="I7" s="7"/>
      <c r="J7" s="7"/>
      <c r="K7" s="7"/>
      <c r="L7" s="7"/>
      <c r="M7" s="7"/>
      <c r="N7" s="7"/>
      <c r="O7" s="7"/>
      <c r="P7" s="7"/>
    </row>
    <row r="8" s="6" customFormat="1" ht="16.5">
      <c r="A8" s="13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="14" customFormat="1" ht="15">
      <c r="A9" s="15" t="s">
        <v>7</v>
      </c>
      <c r="B9" s="15">
        <v>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="14" customFormat="1" ht="15">
      <c r="A10" s="15" t="s">
        <v>8</v>
      </c>
      <c r="B10" s="15" t="s">
        <v>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="6" customFormat="1" ht="16.5">
      <c r="A11" s="13"/>
      <c r="B11" s="17" t="str">
        <f>HYPERLINK(Vivienda!B9,"")</f>
        <v/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="18" customFormat="1" ht="27.75" customHeight="1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</row>
    <row r="13" ht="28.5">
      <c r="A13" s="19" t="s">
        <v>17</v>
      </c>
      <c r="B13" s="3" t="s">
        <v>18</v>
      </c>
      <c r="C13" s="3" t="s">
        <v>18</v>
      </c>
      <c r="D13" s="3" t="s">
        <v>19</v>
      </c>
      <c r="E13" s="3" t="s">
        <v>20</v>
      </c>
      <c r="F13" s="2" t="s">
        <v>21</v>
      </c>
      <c r="G13" s="2">
        <v>2</v>
      </c>
    </row>
    <row r="14" ht="14.25">
      <c r="A14" s="19" t="s">
        <v>22</v>
      </c>
      <c r="B14" s="3" t="s">
        <v>23</v>
      </c>
      <c r="C14" s="3" t="s">
        <v>24</v>
      </c>
      <c r="D14" s="3" t="s">
        <v>25</v>
      </c>
      <c r="E14" s="3" t="s">
        <v>20</v>
      </c>
      <c r="F14" s="2" t="s">
        <v>21</v>
      </c>
      <c r="G14" s="2">
        <v>2</v>
      </c>
    </row>
    <row r="15" ht="14.25">
      <c r="A15" s="19" t="s">
        <v>26</v>
      </c>
      <c r="B15" s="3" t="s">
        <v>27</v>
      </c>
      <c r="C15" s="3" t="s">
        <v>28</v>
      </c>
      <c r="D15" s="3" t="s">
        <v>25</v>
      </c>
      <c r="E15" s="3" t="s">
        <v>20</v>
      </c>
      <c r="F15" s="2" t="s">
        <v>21</v>
      </c>
      <c r="G15" s="2">
        <v>2</v>
      </c>
    </row>
    <row r="16" ht="14.25">
      <c r="A16" s="19" t="s">
        <v>29</v>
      </c>
      <c r="B16" s="3" t="s">
        <v>30</v>
      </c>
      <c r="C16" s="3" t="s">
        <v>30</v>
      </c>
      <c r="D16" s="3" t="s">
        <v>25</v>
      </c>
      <c r="E16" s="3" t="s">
        <v>20</v>
      </c>
      <c r="F16" s="2" t="s">
        <v>21</v>
      </c>
      <c r="G16" s="2">
        <v>3</v>
      </c>
    </row>
    <row r="17" ht="14.25">
      <c r="A17" s="19" t="s">
        <v>31</v>
      </c>
      <c r="B17" s="3" t="s">
        <v>32</v>
      </c>
      <c r="C17" s="3" t="s">
        <v>32</v>
      </c>
      <c r="D17" s="3" t="s">
        <v>25</v>
      </c>
      <c r="E17" s="3" t="s">
        <v>20</v>
      </c>
      <c r="F17" s="2" t="s">
        <v>21</v>
      </c>
      <c r="G17" s="2">
        <v>3</v>
      </c>
    </row>
    <row r="18" ht="14.25">
      <c r="A18" s="19" t="s">
        <v>33</v>
      </c>
      <c r="B18" s="3" t="s">
        <v>34</v>
      </c>
      <c r="C18" s="3" t="s">
        <v>35</v>
      </c>
      <c r="D18" s="3" t="s">
        <v>36</v>
      </c>
      <c r="E18" s="3" t="s">
        <v>20</v>
      </c>
      <c r="F18" s="2" t="s">
        <v>21</v>
      </c>
      <c r="G18" s="2">
        <v>4</v>
      </c>
    </row>
    <row r="19" ht="136.5" customHeight="1">
      <c r="A19" s="19" t="s">
        <v>37</v>
      </c>
      <c r="B19" s="3" t="s">
        <v>38</v>
      </c>
      <c r="C19" s="3" t="s">
        <v>38</v>
      </c>
      <c r="D19" s="3" t="s">
        <v>39</v>
      </c>
      <c r="E19" s="3" t="s">
        <v>40</v>
      </c>
      <c r="F19" s="2" t="s">
        <v>41</v>
      </c>
      <c r="G19" s="2">
        <v>1</v>
      </c>
    </row>
    <row r="20" ht="385.5" customHeight="1">
      <c r="A20" s="19" t="s">
        <v>42</v>
      </c>
      <c r="B20" s="3" t="s">
        <v>43</v>
      </c>
      <c r="C20" s="3" t="s">
        <v>43</v>
      </c>
      <c r="D20" s="3" t="s">
        <v>44</v>
      </c>
      <c r="E20" s="3" t="s">
        <v>40</v>
      </c>
      <c r="F20" s="2" t="s">
        <v>41</v>
      </c>
      <c r="G20" s="2">
        <v>2</v>
      </c>
    </row>
    <row r="21" ht="71.25">
      <c r="A21" s="19" t="s">
        <v>45</v>
      </c>
      <c r="B21" s="3" t="s">
        <v>46</v>
      </c>
      <c r="C21" s="3" t="s">
        <v>47</v>
      </c>
      <c r="D21" s="3" t="s">
        <v>48</v>
      </c>
      <c r="E21" s="3" t="s">
        <v>40</v>
      </c>
      <c r="F21" s="2" t="s">
        <v>41</v>
      </c>
      <c r="G21" s="2">
        <v>1</v>
      </c>
      <c r="H21" s="5"/>
    </row>
    <row r="22" ht="28.5">
      <c r="A22" s="19" t="s">
        <v>49</v>
      </c>
      <c r="B22" s="3" t="s">
        <v>50</v>
      </c>
      <c r="C22" s="3" t="s">
        <v>51</v>
      </c>
      <c r="D22" s="3" t="s">
        <v>52</v>
      </c>
      <c r="E22" s="3" t="s">
        <v>40</v>
      </c>
      <c r="F22" s="2" t="s">
        <v>41</v>
      </c>
      <c r="G22" s="2">
        <v>1</v>
      </c>
    </row>
    <row r="23" ht="99.75">
      <c r="A23" s="19" t="s">
        <v>53</v>
      </c>
      <c r="B23" s="3" t="s">
        <v>54</v>
      </c>
      <c r="C23" s="3" t="s">
        <v>55</v>
      </c>
      <c r="D23" s="3" t="s">
        <v>56</v>
      </c>
      <c r="E23" s="3" t="s">
        <v>40</v>
      </c>
      <c r="F23" s="2" t="s">
        <v>41</v>
      </c>
      <c r="G23" s="2">
        <v>1</v>
      </c>
    </row>
    <row r="24" ht="57" customHeight="1">
      <c r="A24" s="19" t="s">
        <v>57</v>
      </c>
      <c r="B24" s="3" t="s">
        <v>58</v>
      </c>
      <c r="C24" s="3" t="s">
        <v>59</v>
      </c>
      <c r="D24" s="3" t="s">
        <v>60</v>
      </c>
      <c r="E24" s="3" t="s">
        <v>40</v>
      </c>
      <c r="F24" s="2" t="s">
        <v>41</v>
      </c>
      <c r="G24" s="2">
        <v>1</v>
      </c>
    </row>
    <row r="25" ht="171.75" customHeight="1">
      <c r="A25" s="19" t="s">
        <v>61</v>
      </c>
      <c r="B25" s="3" t="s">
        <v>62</v>
      </c>
      <c r="C25" s="3" t="s">
        <v>63</v>
      </c>
      <c r="D25" s="3" t="s">
        <v>64</v>
      </c>
      <c r="E25" s="3" t="s">
        <v>40</v>
      </c>
      <c r="F25" s="2" t="s">
        <v>41</v>
      </c>
      <c r="G25" s="2">
        <v>1</v>
      </c>
    </row>
    <row r="26" ht="42.75">
      <c r="A26" s="19" t="s">
        <v>65</v>
      </c>
      <c r="B26" s="3" t="s">
        <v>66</v>
      </c>
      <c r="C26" s="3" t="s">
        <v>67</v>
      </c>
      <c r="D26" s="3" t="s">
        <v>60</v>
      </c>
      <c r="E26" s="3" t="s">
        <v>40</v>
      </c>
      <c r="F26" s="2" t="s">
        <v>41</v>
      </c>
      <c r="G26" s="2">
        <v>1</v>
      </c>
    </row>
    <row r="27" ht="114">
      <c r="A27" s="19" t="s">
        <v>68</v>
      </c>
      <c r="B27" s="3" t="s">
        <v>69</v>
      </c>
      <c r="C27" s="3" t="s">
        <v>70</v>
      </c>
      <c r="D27" s="3" t="s">
        <v>71</v>
      </c>
      <c r="E27" s="3" t="s">
        <v>40</v>
      </c>
      <c r="F27" s="2" t="s">
        <v>41</v>
      </c>
      <c r="G27" s="2">
        <v>1</v>
      </c>
    </row>
    <row r="28" ht="42.75">
      <c r="A28" s="19" t="s">
        <v>72</v>
      </c>
      <c r="B28" s="3" t="s">
        <v>73</v>
      </c>
      <c r="C28" s="3" t="s">
        <v>74</v>
      </c>
      <c r="D28" s="3" t="s">
        <v>60</v>
      </c>
      <c r="E28" s="3" t="s">
        <v>40</v>
      </c>
      <c r="F28" s="2" t="s">
        <v>41</v>
      </c>
      <c r="G28" s="2">
        <v>1</v>
      </c>
    </row>
    <row r="29" ht="165.75" customHeight="1">
      <c r="A29" s="19" t="s">
        <v>75</v>
      </c>
      <c r="B29" s="3" t="s">
        <v>76</v>
      </c>
      <c r="C29" s="3" t="s">
        <v>77</v>
      </c>
      <c r="D29" s="3" t="s">
        <v>78</v>
      </c>
      <c r="E29" s="3" t="s">
        <v>40</v>
      </c>
      <c r="F29" s="2" t="s">
        <v>41</v>
      </c>
      <c r="G29" s="2">
        <v>1</v>
      </c>
    </row>
    <row r="30" ht="139.5" customHeight="1">
      <c r="A30" s="19" t="s">
        <v>79</v>
      </c>
      <c r="B30" s="3" t="s">
        <v>80</v>
      </c>
      <c r="C30" s="3" t="s">
        <v>81</v>
      </c>
      <c r="D30" s="3" t="s">
        <v>82</v>
      </c>
      <c r="E30" s="3" t="s">
        <v>40</v>
      </c>
      <c r="F30" s="2" t="s">
        <v>41</v>
      </c>
      <c r="G30" s="2">
        <v>1</v>
      </c>
    </row>
    <row r="31" ht="213" customHeight="1">
      <c r="A31" s="19" t="s">
        <v>83</v>
      </c>
      <c r="B31" s="3" t="s">
        <v>84</v>
      </c>
      <c r="C31" s="3" t="s">
        <v>85</v>
      </c>
      <c r="D31" s="3" t="s">
        <v>86</v>
      </c>
      <c r="E31" s="3" t="s">
        <v>40</v>
      </c>
      <c r="F31" s="2" t="s">
        <v>41</v>
      </c>
      <c r="G31" s="2">
        <v>1</v>
      </c>
    </row>
    <row r="32" ht="28.5">
      <c r="A32" s="19" t="s">
        <v>87</v>
      </c>
      <c r="B32" s="3" t="s">
        <v>88</v>
      </c>
      <c r="C32" s="3" t="s">
        <v>89</v>
      </c>
      <c r="D32" s="3" t="s">
        <v>90</v>
      </c>
      <c r="E32" s="3" t="s">
        <v>40</v>
      </c>
      <c r="F32" s="2" t="s">
        <v>41</v>
      </c>
      <c r="G32" s="2">
        <v>1</v>
      </c>
    </row>
    <row r="33" ht="132.75" customHeight="1">
      <c r="A33" s="19" t="s">
        <v>91</v>
      </c>
      <c r="B33" s="3" t="s">
        <v>92</v>
      </c>
      <c r="C33" s="3" t="s">
        <v>93</v>
      </c>
      <c r="D33" s="3" t="s">
        <v>94</v>
      </c>
      <c r="E33" s="3" t="s">
        <v>40</v>
      </c>
      <c r="F33" s="2" t="s">
        <v>41</v>
      </c>
      <c r="G33" s="2">
        <v>1</v>
      </c>
    </row>
    <row r="34" ht="142.5" customHeight="1">
      <c r="A34" s="19" t="s">
        <v>95</v>
      </c>
      <c r="B34" s="3" t="s">
        <v>96</v>
      </c>
      <c r="C34" s="3" t="s">
        <v>97</v>
      </c>
      <c r="D34" s="3" t="s">
        <v>98</v>
      </c>
      <c r="E34" s="3" t="s">
        <v>40</v>
      </c>
      <c r="F34" s="2" t="s">
        <v>41</v>
      </c>
      <c r="G34" s="2">
        <v>1</v>
      </c>
    </row>
    <row r="35" ht="72" customHeight="1">
      <c r="A35" s="19" t="s">
        <v>99</v>
      </c>
      <c r="B35" s="3" t="s">
        <v>100</v>
      </c>
      <c r="C35" s="3" t="s">
        <v>101</v>
      </c>
      <c r="D35" s="3" t="s">
        <v>102</v>
      </c>
      <c r="E35" s="3" t="s">
        <v>103</v>
      </c>
      <c r="F35" s="2" t="s">
        <v>104</v>
      </c>
      <c r="G35" s="2">
        <v>2</v>
      </c>
    </row>
    <row r="36" ht="70.5" customHeight="1">
      <c r="A36" s="19" t="s">
        <v>105</v>
      </c>
      <c r="B36" s="3" t="s">
        <v>106</v>
      </c>
      <c r="C36" s="3" t="s">
        <v>107</v>
      </c>
      <c r="D36" s="3" t="s">
        <v>90</v>
      </c>
      <c r="E36" s="3" t="s">
        <v>40</v>
      </c>
      <c r="F36" s="2" t="s">
        <v>41</v>
      </c>
      <c r="G36" s="2">
        <v>1</v>
      </c>
    </row>
    <row r="37" ht="87.75" customHeight="1">
      <c r="A37" s="19" t="s">
        <v>108</v>
      </c>
      <c r="B37" s="3" t="s">
        <v>109</v>
      </c>
      <c r="C37" s="3" t="s">
        <v>110</v>
      </c>
      <c r="D37" s="3" t="s">
        <v>111</v>
      </c>
      <c r="E37" s="3" t="s">
        <v>103</v>
      </c>
      <c r="F37" s="2" t="s">
        <v>112</v>
      </c>
      <c r="G37" s="2">
        <v>2</v>
      </c>
    </row>
    <row r="38" s="5" customFormat="1" ht="57" customHeight="1">
      <c r="A38" s="19" t="s">
        <v>113</v>
      </c>
      <c r="B38" s="3" t="s">
        <v>114</v>
      </c>
      <c r="C38" s="3" t="s">
        <v>115</v>
      </c>
      <c r="D38" s="3" t="s">
        <v>116</v>
      </c>
      <c r="E38" s="3" t="s">
        <v>40</v>
      </c>
      <c r="F38" s="2" t="s">
        <v>41</v>
      </c>
      <c r="G38" s="2">
        <v>1</v>
      </c>
      <c r="H38" s="4"/>
    </row>
    <row r="39" s="5" customFormat="1" ht="55.5" customHeight="1">
      <c r="A39" s="19" t="s">
        <v>117</v>
      </c>
      <c r="B39" s="3" t="s">
        <v>24</v>
      </c>
      <c r="C39" s="3" t="s">
        <v>115</v>
      </c>
      <c r="D39" s="3" t="s">
        <v>19</v>
      </c>
      <c r="E39" s="3" t="s">
        <v>20</v>
      </c>
      <c r="F39" s="2" t="s">
        <v>21</v>
      </c>
      <c r="G39" s="2">
        <v>4</v>
      </c>
      <c r="H39" s="4"/>
    </row>
    <row r="40" s="5" customFormat="1" ht="57" customHeight="1">
      <c r="A40" s="19" t="s">
        <v>118</v>
      </c>
      <c r="B40" s="3" t="s">
        <v>119</v>
      </c>
      <c r="C40" s="3" t="s">
        <v>115</v>
      </c>
      <c r="D40" s="3" t="s">
        <v>19</v>
      </c>
      <c r="E40" s="3" t="s">
        <v>20</v>
      </c>
      <c r="F40" s="2" t="s">
        <v>21</v>
      </c>
      <c r="G40" s="2">
        <v>6</v>
      </c>
      <c r="H40" s="4"/>
    </row>
    <row r="41" ht="53.25" customHeight="1">
      <c r="A41" s="19" t="s">
        <v>120</v>
      </c>
      <c r="B41" s="3" t="s">
        <v>121</v>
      </c>
      <c r="C41" s="3" t="s">
        <v>115</v>
      </c>
      <c r="D41" s="3"/>
      <c r="E41" s="3" t="s">
        <v>20</v>
      </c>
      <c r="F41" s="2" t="s">
        <v>21</v>
      </c>
      <c r="G41" s="2">
        <v>16</v>
      </c>
    </row>
    <row r="42" s="5" customFormat="1" ht="55.5" customHeight="1">
      <c r="A42" s="19" t="s">
        <v>122</v>
      </c>
      <c r="B42" s="3" t="s">
        <v>123</v>
      </c>
      <c r="C42" s="3" t="s">
        <v>124</v>
      </c>
      <c r="D42" s="3" t="s">
        <v>125</v>
      </c>
      <c r="E42" s="3" t="s">
        <v>103</v>
      </c>
      <c r="F42" s="2" t="s">
        <v>104</v>
      </c>
      <c r="G42" s="2">
        <v>2</v>
      </c>
      <c r="H42" s="4"/>
    </row>
    <row r="43" s="5" customFormat="1" ht="55.5" customHeight="1">
      <c r="A43" s="19" t="s">
        <v>126</v>
      </c>
      <c r="B43" s="3" t="s">
        <v>127</v>
      </c>
      <c r="C43" s="3" t="s">
        <v>128</v>
      </c>
      <c r="D43" s="3" t="s">
        <v>125</v>
      </c>
      <c r="E43" s="3" t="s">
        <v>103</v>
      </c>
      <c r="F43" s="2" t="s">
        <v>104</v>
      </c>
      <c r="G43" s="2">
        <v>2</v>
      </c>
      <c r="H43" s="4"/>
    </row>
    <row r="44" ht="41.25" customHeight="1">
      <c r="A44" s="19" t="s">
        <v>129</v>
      </c>
      <c r="B44" s="3" t="s">
        <v>130</v>
      </c>
      <c r="C44" s="3" t="s">
        <v>131</v>
      </c>
      <c r="D44" s="3" t="s">
        <v>132</v>
      </c>
      <c r="E44" s="3" t="s">
        <v>103</v>
      </c>
      <c r="F44" s="2" t="s">
        <v>104</v>
      </c>
      <c r="G44" s="2">
        <v>4</v>
      </c>
    </row>
    <row r="45" ht="95.25" customHeight="1">
      <c r="A45" s="19" t="s">
        <v>133</v>
      </c>
      <c r="B45" s="3" t="s">
        <v>134</v>
      </c>
      <c r="C45" s="3" t="s">
        <v>135</v>
      </c>
      <c r="D45" s="3" t="s">
        <v>136</v>
      </c>
      <c r="E45" s="3" t="s">
        <v>40</v>
      </c>
      <c r="F45" s="2" t="s">
        <v>41</v>
      </c>
      <c r="G45" s="2">
        <v>1</v>
      </c>
    </row>
    <row r="46" s="5" customFormat="1" ht="107.25" customHeight="1">
      <c r="A46" s="19" t="s">
        <v>137</v>
      </c>
      <c r="B46" s="3" t="s">
        <v>138</v>
      </c>
      <c r="C46" s="3" t="s">
        <v>139</v>
      </c>
      <c r="D46" s="3" t="s">
        <v>140</v>
      </c>
      <c r="E46" s="3" t="s">
        <v>40</v>
      </c>
      <c r="F46" s="2" t="s">
        <v>41</v>
      </c>
      <c r="G46" s="2">
        <v>1</v>
      </c>
      <c r="H46" s="4"/>
    </row>
    <row r="47" s="5" customFormat="1" ht="92.25" customHeight="1">
      <c r="A47" s="19" t="s">
        <v>141</v>
      </c>
      <c r="B47" s="3" t="s">
        <v>142</v>
      </c>
      <c r="C47" s="3" t="s">
        <v>143</v>
      </c>
      <c r="D47" s="3" t="s">
        <v>90</v>
      </c>
      <c r="E47" s="3" t="s">
        <v>144</v>
      </c>
      <c r="F47" s="2" t="s">
        <v>41</v>
      </c>
      <c r="G47" s="2">
        <v>1</v>
      </c>
      <c r="H47" s="4"/>
    </row>
    <row r="50" ht="14.25">
      <c r="A50" s="20" t="s">
        <v>145</v>
      </c>
    </row>
    <row r="55">
      <c r="H55" s="5"/>
    </row>
    <row r="56">
      <c r="H56" s="5"/>
    </row>
    <row r="57">
      <c r="H57" s="5"/>
    </row>
    <row r="59">
      <c r="H59" s="5"/>
    </row>
    <row r="60">
      <c r="H60" s="5"/>
    </row>
  </sheetData>
  <mergeCells count="7">
    <mergeCell ref="A1:P1"/>
    <mergeCell ref="A2:G2"/>
    <mergeCell ref="A3:G3"/>
    <mergeCell ref="A4:G4"/>
    <mergeCell ref="A6:B6"/>
    <mergeCell ref="A7:G7"/>
    <mergeCell ref="A8:B8"/>
  </mergeCells>
  <dataValidations count="3" disablePrompts="1">
    <dataValidation sqref="F41" type="none" allowBlank="1" errorStyle="stop" imeMode="noControl" operator="between" showDropDown="0" showErrorMessage="0" showInputMessage="1"/>
    <dataValidation sqref="E12 E48:E1048576" type="list" allowBlank="1" errorStyle="stop" imeMode="noControl" operator="between" showDropDown="0" showErrorMessage="1" showInputMessage="1"/>
    <dataValidation sqref="F12 F48:F1048576" type="list" allowBlank="1" errorStyle="stop" imeMode="noControl" operator="between" showDropDown="0" showErrorMessage="0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80" workbookViewId="0">
      <selection activeCell="B10" activeCellId="0" sqref="B10"/>
    </sheetView>
  </sheetViews>
  <sheetFormatPr defaultColWidth="10.85546875" defaultRowHeight="12.75"/>
  <cols>
    <col customWidth="1" min="1" max="1" style="4" width="25.28515625"/>
    <col customWidth="1" min="2" max="2" style="5" width="25.140625"/>
    <col customWidth="1" min="3" max="3" style="4" width="47.140625"/>
    <col customWidth="1" min="4" max="4" style="4" width="34.85546875"/>
    <col customWidth="1" min="5" max="5" style="5" width="18.85546875"/>
    <col customWidth="1" min="6" max="6" style="5" width="13.85546875"/>
    <col customWidth="1" min="7" max="7" style="5" width="13.28515625"/>
    <col min="8" max="16384" style="4" width="10.85546875"/>
  </cols>
  <sheetData>
    <row r="1" s="6" customFormat="1" ht="93.59999999999999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="8" customFormat="1" ht="24">
      <c r="A2" s="9" t="s">
        <v>2</v>
      </c>
      <c r="B2" s="9"/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</row>
    <row r="3" s="8" customFormat="1" ht="24">
      <c r="A3" s="9" t="s">
        <v>3</v>
      </c>
      <c r="B3" s="9"/>
      <c r="C3" s="9"/>
      <c r="D3" s="9"/>
      <c r="E3" s="9"/>
      <c r="F3" s="9"/>
      <c r="G3" s="9"/>
      <c r="H3" s="10"/>
      <c r="I3" s="10"/>
      <c r="J3" s="10"/>
      <c r="K3" s="10"/>
      <c r="L3" s="10"/>
      <c r="M3" s="10"/>
      <c r="N3" s="10"/>
      <c r="O3" s="10"/>
      <c r="P3" s="10"/>
    </row>
    <row r="4" s="8" customFormat="1" ht="24">
      <c r="A4" s="9" t="s">
        <v>4</v>
      </c>
      <c r="B4" s="9"/>
      <c r="C4" s="9"/>
      <c r="D4" s="9"/>
      <c r="E4" s="9"/>
      <c r="F4" s="9"/>
      <c r="G4" s="9"/>
      <c r="H4" s="10"/>
      <c r="I4" s="10"/>
      <c r="J4" s="10"/>
      <c r="K4" s="10"/>
      <c r="L4" s="10"/>
      <c r="M4" s="10"/>
      <c r="N4" s="10"/>
      <c r="O4" s="10"/>
      <c r="P4" s="10"/>
    </row>
    <row r="5" s="8" customFormat="1" ht="26.449999999999999" customHeight="1">
      <c r="A5" s="9"/>
      <c r="B5" s="9"/>
      <c r="C5" s="9"/>
      <c r="D5" s="9"/>
      <c r="E5" s="9"/>
      <c r="F5" s="9"/>
      <c r="G5" s="9"/>
      <c r="H5" s="10"/>
      <c r="I5" s="10"/>
      <c r="J5" s="10"/>
      <c r="K5" s="10"/>
      <c r="L5" s="10"/>
      <c r="M5" s="10"/>
      <c r="N5" s="10"/>
      <c r="O5" s="10"/>
      <c r="P5" s="10"/>
    </row>
    <row r="6" s="8" customFormat="1" ht="24" customHeight="1">
      <c r="A6" s="11" t="s">
        <v>5</v>
      </c>
      <c r="B6" s="11"/>
      <c r="C6" s="9"/>
      <c r="D6" s="9"/>
      <c r="E6" s="9"/>
      <c r="F6" s="9"/>
      <c r="G6" s="9"/>
      <c r="H6" s="10"/>
      <c r="I6" s="10"/>
      <c r="J6" s="10"/>
      <c r="K6" s="10"/>
      <c r="L6" s="10"/>
      <c r="M6" s="10"/>
      <c r="N6" s="10"/>
      <c r="O6" s="10"/>
      <c r="P6" s="10"/>
    </row>
    <row r="7" s="6" customFormat="1" ht="33.600000000000001" customHeight="1">
      <c r="A7" s="12" t="s">
        <v>146</v>
      </c>
      <c r="B7" s="12"/>
      <c r="C7" s="12"/>
      <c r="D7" s="12"/>
      <c r="E7" s="12"/>
      <c r="F7" s="12"/>
      <c r="G7" s="12"/>
      <c r="H7" s="7"/>
      <c r="I7" s="7"/>
      <c r="J7" s="7"/>
      <c r="K7" s="7"/>
      <c r="L7" s="7"/>
      <c r="M7" s="7"/>
      <c r="N7" s="7"/>
      <c r="O7" s="7"/>
      <c r="P7" s="7"/>
    </row>
    <row r="8" s="6" customFormat="1" ht="16.5">
      <c r="A8" s="13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="14" customFormat="1" ht="15">
      <c r="A9" s="15" t="s">
        <v>7</v>
      </c>
      <c r="B9" s="15">
        <v>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="14" customFormat="1" ht="15">
      <c r="A10" s="15" t="s">
        <v>8</v>
      </c>
      <c r="B10" s="15" t="s">
        <v>147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ht="27.75">
      <c r="A11" s="21"/>
      <c r="B11" s="21"/>
    </row>
    <row r="12" s="18" customFormat="1" ht="28.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</row>
    <row r="13" ht="28.5">
      <c r="A13" s="19" t="s">
        <v>17</v>
      </c>
      <c r="B13" s="3" t="s">
        <v>18</v>
      </c>
      <c r="C13" s="3" t="s">
        <v>18</v>
      </c>
      <c r="D13" s="3" t="s">
        <v>19</v>
      </c>
      <c r="E13" s="3" t="s">
        <v>20</v>
      </c>
      <c r="F13" s="2" t="s">
        <v>21</v>
      </c>
      <c r="G13" s="2">
        <v>2</v>
      </c>
    </row>
    <row r="14" ht="14.25">
      <c r="A14" s="19" t="s">
        <v>22</v>
      </c>
      <c r="B14" s="3" t="s">
        <v>23</v>
      </c>
      <c r="C14" s="3" t="s">
        <v>24</v>
      </c>
      <c r="D14" s="3" t="s">
        <v>25</v>
      </c>
      <c r="E14" s="3" t="s">
        <v>20</v>
      </c>
      <c r="F14" s="2" t="s">
        <v>21</v>
      </c>
      <c r="G14" s="2">
        <v>2</v>
      </c>
    </row>
    <row r="15" ht="14.25">
      <c r="A15" s="19" t="s">
        <v>26</v>
      </c>
      <c r="B15" s="3" t="s">
        <v>27</v>
      </c>
      <c r="C15" s="3" t="s">
        <v>28</v>
      </c>
      <c r="D15" s="3" t="s">
        <v>25</v>
      </c>
      <c r="E15" s="3" t="s">
        <v>20</v>
      </c>
      <c r="F15" s="2" t="s">
        <v>21</v>
      </c>
      <c r="G15" s="2">
        <v>2</v>
      </c>
    </row>
    <row r="16" ht="14.25">
      <c r="A16" s="19" t="s">
        <v>29</v>
      </c>
      <c r="B16" s="3" t="s">
        <v>30</v>
      </c>
      <c r="C16" s="3" t="s">
        <v>30</v>
      </c>
      <c r="D16" s="3" t="s">
        <v>25</v>
      </c>
      <c r="E16" s="3" t="s">
        <v>20</v>
      </c>
      <c r="F16" s="2" t="s">
        <v>21</v>
      </c>
      <c r="G16" s="2">
        <v>3</v>
      </c>
    </row>
    <row r="17" ht="14.25">
      <c r="A17" s="19" t="s">
        <v>31</v>
      </c>
      <c r="B17" s="3" t="s">
        <v>32</v>
      </c>
      <c r="C17" s="3" t="s">
        <v>32</v>
      </c>
      <c r="D17" s="3" t="s">
        <v>25</v>
      </c>
      <c r="E17" s="3" t="s">
        <v>20</v>
      </c>
      <c r="F17" s="2" t="s">
        <v>21</v>
      </c>
      <c r="G17" s="2">
        <v>3</v>
      </c>
    </row>
    <row r="18" ht="22.5" customHeight="1">
      <c r="A18" s="19" t="s">
        <v>33</v>
      </c>
      <c r="B18" s="3" t="s">
        <v>34</v>
      </c>
      <c r="C18" s="3" t="s">
        <v>35</v>
      </c>
      <c r="D18" s="3" t="s">
        <v>36</v>
      </c>
      <c r="E18" s="3" t="s">
        <v>20</v>
      </c>
      <c r="F18" s="2" t="s">
        <v>21</v>
      </c>
      <c r="G18" s="2">
        <v>4</v>
      </c>
    </row>
    <row r="19" ht="23.25" customHeight="1">
      <c r="A19" s="19" t="s">
        <v>148</v>
      </c>
      <c r="B19" s="3" t="s">
        <v>149</v>
      </c>
      <c r="C19" s="3" t="s">
        <v>149</v>
      </c>
      <c r="D19" s="3" t="s">
        <v>150</v>
      </c>
      <c r="E19" s="3" t="s">
        <v>20</v>
      </c>
      <c r="F19" s="2" t="s">
        <v>21</v>
      </c>
      <c r="G19" s="2">
        <v>2</v>
      </c>
    </row>
    <row r="20" ht="28.5">
      <c r="A20" s="19" t="s">
        <v>151</v>
      </c>
      <c r="B20" s="3" t="s">
        <v>152</v>
      </c>
      <c r="C20" s="3" t="s">
        <v>153</v>
      </c>
      <c r="D20" s="3" t="s">
        <v>102</v>
      </c>
      <c r="E20" s="3" t="s">
        <v>103</v>
      </c>
      <c r="F20" s="2" t="s">
        <v>104</v>
      </c>
      <c r="G20" s="2">
        <v>2</v>
      </c>
    </row>
    <row r="21" ht="28.5">
      <c r="A21" s="19" t="s">
        <v>154</v>
      </c>
      <c r="B21" s="3" t="s">
        <v>155</v>
      </c>
      <c r="C21" s="3" t="s">
        <v>156</v>
      </c>
      <c r="D21" s="3" t="s">
        <v>90</v>
      </c>
      <c r="E21" s="3" t="s">
        <v>40</v>
      </c>
      <c r="F21" s="2" t="s">
        <v>41</v>
      </c>
      <c r="G21" s="2">
        <v>1</v>
      </c>
    </row>
    <row r="22" ht="69.75" customHeight="1">
      <c r="A22" s="19" t="s">
        <v>157</v>
      </c>
      <c r="B22" s="3" t="s">
        <v>158</v>
      </c>
      <c r="C22" s="3" t="s">
        <v>159</v>
      </c>
      <c r="D22" s="3" t="s">
        <v>160</v>
      </c>
      <c r="E22" s="3" t="s">
        <v>40</v>
      </c>
      <c r="F22" s="2" t="s">
        <v>41</v>
      </c>
      <c r="G22" s="2">
        <v>1</v>
      </c>
    </row>
    <row r="23" ht="73.5" customHeight="1">
      <c r="A23" s="19" t="s">
        <v>161</v>
      </c>
      <c r="B23" s="3" t="s">
        <v>162</v>
      </c>
      <c r="C23" s="3" t="s">
        <v>163</v>
      </c>
      <c r="D23" s="3" t="s">
        <v>160</v>
      </c>
      <c r="E23" s="3" t="s">
        <v>40</v>
      </c>
      <c r="F23" s="2" t="s">
        <v>41</v>
      </c>
      <c r="G23" s="2">
        <v>1</v>
      </c>
    </row>
    <row r="24" ht="177.75" customHeight="1">
      <c r="A24" s="19" t="s">
        <v>164</v>
      </c>
      <c r="B24" s="3" t="s">
        <v>165</v>
      </c>
      <c r="C24" s="3" t="s">
        <v>166</v>
      </c>
      <c r="D24" s="3" t="s">
        <v>167</v>
      </c>
      <c r="E24" s="3" t="s">
        <v>40</v>
      </c>
      <c r="F24" s="2" t="s">
        <v>41</v>
      </c>
      <c r="G24" s="2">
        <v>1</v>
      </c>
    </row>
    <row r="25" ht="171.75" customHeight="1">
      <c r="A25" s="19" t="s">
        <v>168</v>
      </c>
      <c r="B25" s="3" t="s">
        <v>169</v>
      </c>
      <c r="C25" s="3" t="s">
        <v>170</v>
      </c>
      <c r="D25" s="3" t="s">
        <v>171</v>
      </c>
      <c r="E25" s="3" t="s">
        <v>40</v>
      </c>
      <c r="F25" s="2" t="s">
        <v>41</v>
      </c>
      <c r="G25" s="2">
        <v>1</v>
      </c>
    </row>
    <row r="26" ht="71.25">
      <c r="A26" s="19" t="s">
        <v>172</v>
      </c>
      <c r="B26" s="3" t="s">
        <v>173</v>
      </c>
      <c r="C26" s="3" t="s">
        <v>174</v>
      </c>
      <c r="D26" s="3" t="s">
        <v>90</v>
      </c>
      <c r="E26" s="3" t="s">
        <v>40</v>
      </c>
      <c r="F26" s="2" t="s">
        <v>41</v>
      </c>
      <c r="G26" s="2">
        <v>1</v>
      </c>
    </row>
    <row r="27" ht="42.75">
      <c r="A27" s="19" t="s">
        <v>175</v>
      </c>
      <c r="B27" s="3" t="s">
        <v>176</v>
      </c>
      <c r="C27" s="3" t="s">
        <v>177</v>
      </c>
      <c r="D27" s="3" t="s">
        <v>90</v>
      </c>
      <c r="E27" s="3" t="s">
        <v>40</v>
      </c>
      <c r="F27" s="2" t="s">
        <v>41</v>
      </c>
      <c r="G27" s="2">
        <v>1</v>
      </c>
    </row>
    <row r="28" ht="70.5" customHeight="1">
      <c r="A28" s="19" t="s">
        <v>178</v>
      </c>
      <c r="B28" s="3" t="s">
        <v>179</v>
      </c>
      <c r="C28" s="3" t="s">
        <v>180</v>
      </c>
      <c r="D28" s="3" t="s">
        <v>90</v>
      </c>
      <c r="E28" s="3" t="s">
        <v>40</v>
      </c>
      <c r="F28" s="2" t="s">
        <v>41</v>
      </c>
      <c r="G28" s="2">
        <v>1</v>
      </c>
    </row>
    <row r="29" ht="28.5">
      <c r="A29" s="19" t="s">
        <v>181</v>
      </c>
      <c r="B29" s="3" t="s">
        <v>182</v>
      </c>
      <c r="C29" s="3" t="s">
        <v>183</v>
      </c>
      <c r="D29" s="3" t="s">
        <v>90</v>
      </c>
      <c r="E29" s="3" t="s">
        <v>40</v>
      </c>
      <c r="F29" s="2" t="s">
        <v>41</v>
      </c>
      <c r="G29" s="2">
        <v>1</v>
      </c>
    </row>
    <row r="30" ht="28.5">
      <c r="A30" s="19" t="s">
        <v>184</v>
      </c>
      <c r="B30" s="3" t="s">
        <v>185</v>
      </c>
      <c r="C30" s="3" t="s">
        <v>186</v>
      </c>
      <c r="D30" s="22" t="s">
        <v>187</v>
      </c>
      <c r="E30" s="3" t="s">
        <v>103</v>
      </c>
      <c r="F30" s="2" t="s">
        <v>104</v>
      </c>
      <c r="G30" s="2">
        <v>2</v>
      </c>
    </row>
    <row r="31" ht="28.5">
      <c r="A31" s="19" t="s">
        <v>188</v>
      </c>
      <c r="B31" s="3" t="s">
        <v>189</v>
      </c>
      <c r="C31" s="3" t="s">
        <v>190</v>
      </c>
      <c r="D31" s="3" t="s">
        <v>90</v>
      </c>
      <c r="E31" s="3" t="s">
        <v>40</v>
      </c>
      <c r="F31" s="2" t="s">
        <v>41</v>
      </c>
      <c r="G31" s="2">
        <v>1</v>
      </c>
    </row>
    <row r="32" ht="28.5">
      <c r="A32" s="19" t="s">
        <v>191</v>
      </c>
      <c r="B32" s="3" t="s">
        <v>192</v>
      </c>
      <c r="C32" s="3" t="s">
        <v>193</v>
      </c>
      <c r="D32" s="22" t="s">
        <v>187</v>
      </c>
      <c r="E32" s="3" t="s">
        <v>103</v>
      </c>
      <c r="F32" s="2" t="s">
        <v>104</v>
      </c>
      <c r="G32" s="2">
        <v>2</v>
      </c>
    </row>
    <row r="33" ht="99.75">
      <c r="A33" s="19" t="s">
        <v>194</v>
      </c>
      <c r="B33" s="3" t="s">
        <v>195</v>
      </c>
      <c r="C33" s="3" t="s">
        <v>196</v>
      </c>
      <c r="D33" s="3" t="s">
        <v>197</v>
      </c>
      <c r="E33" s="3" t="s">
        <v>40</v>
      </c>
      <c r="F33" s="2" t="s">
        <v>41</v>
      </c>
      <c r="G33" s="2">
        <v>1</v>
      </c>
    </row>
    <row r="34" ht="28.5">
      <c r="A34" s="19" t="s">
        <v>198</v>
      </c>
      <c r="B34" s="3" t="s">
        <v>199</v>
      </c>
      <c r="C34" s="3" t="s">
        <v>200</v>
      </c>
      <c r="D34" s="3" t="s">
        <v>90</v>
      </c>
      <c r="E34" s="3" t="s">
        <v>40</v>
      </c>
      <c r="F34" s="2" t="s">
        <v>41</v>
      </c>
      <c r="G34" s="2">
        <v>1</v>
      </c>
    </row>
    <row r="35" ht="28.5">
      <c r="A35" s="19" t="s">
        <v>201</v>
      </c>
      <c r="B35" s="3" t="s">
        <v>202</v>
      </c>
      <c r="C35" s="3" t="s">
        <v>203</v>
      </c>
      <c r="D35" s="3" t="s">
        <v>90</v>
      </c>
      <c r="E35" s="3" t="s">
        <v>40</v>
      </c>
      <c r="F35" s="2" t="s">
        <v>41</v>
      </c>
      <c r="G35" s="2">
        <v>1</v>
      </c>
    </row>
    <row r="36" ht="42.75">
      <c r="A36" s="19" t="s">
        <v>204</v>
      </c>
      <c r="B36" s="3" t="s">
        <v>205</v>
      </c>
      <c r="C36" s="3" t="s">
        <v>206</v>
      </c>
      <c r="D36" s="3" t="s">
        <v>90</v>
      </c>
      <c r="E36" s="3" t="s">
        <v>40</v>
      </c>
      <c r="F36" s="2" t="s">
        <v>41</v>
      </c>
      <c r="G36" s="2">
        <v>1</v>
      </c>
    </row>
    <row r="37" ht="28.5">
      <c r="A37" s="19" t="s">
        <v>207</v>
      </c>
      <c r="B37" s="3" t="s">
        <v>208</v>
      </c>
      <c r="C37" s="3" t="s">
        <v>209</v>
      </c>
      <c r="D37" s="3" t="s">
        <v>90</v>
      </c>
      <c r="E37" s="3" t="s">
        <v>40</v>
      </c>
      <c r="F37" s="2" t="s">
        <v>41</v>
      </c>
      <c r="G37" s="2">
        <v>1</v>
      </c>
    </row>
    <row r="38" ht="28.5">
      <c r="A38" s="19" t="s">
        <v>210</v>
      </c>
      <c r="B38" s="3" t="s">
        <v>211</v>
      </c>
      <c r="C38" s="3" t="s">
        <v>212</v>
      </c>
      <c r="D38" s="3" t="s">
        <v>90</v>
      </c>
      <c r="E38" s="3" t="s">
        <v>40</v>
      </c>
      <c r="F38" s="2" t="s">
        <v>41</v>
      </c>
      <c r="G38" s="2">
        <v>1</v>
      </c>
    </row>
    <row r="39" ht="28.5">
      <c r="A39" s="19" t="s">
        <v>213</v>
      </c>
      <c r="B39" s="3" t="s">
        <v>214</v>
      </c>
      <c r="C39" s="3" t="s">
        <v>215</v>
      </c>
      <c r="D39" s="3" t="s">
        <v>90</v>
      </c>
      <c r="E39" s="3" t="s">
        <v>40</v>
      </c>
      <c r="F39" s="2" t="s">
        <v>41</v>
      </c>
      <c r="G39" s="2">
        <v>1</v>
      </c>
    </row>
    <row r="40" ht="28.5">
      <c r="A40" s="19" t="s">
        <v>216</v>
      </c>
      <c r="B40" s="3" t="s">
        <v>217</v>
      </c>
      <c r="C40" s="3" t="s">
        <v>218</v>
      </c>
      <c r="D40" s="3" t="s">
        <v>90</v>
      </c>
      <c r="E40" s="3" t="s">
        <v>40</v>
      </c>
      <c r="F40" s="2" t="s">
        <v>41</v>
      </c>
      <c r="G40" s="2">
        <v>1</v>
      </c>
    </row>
    <row r="41" ht="28.5">
      <c r="A41" s="19" t="s">
        <v>219</v>
      </c>
      <c r="B41" s="3" t="s">
        <v>220</v>
      </c>
      <c r="C41" s="3" t="s">
        <v>221</v>
      </c>
      <c r="D41" s="3" t="s">
        <v>90</v>
      </c>
      <c r="E41" s="3" t="s">
        <v>40</v>
      </c>
      <c r="F41" s="2" t="s">
        <v>41</v>
      </c>
      <c r="G41" s="2">
        <v>1</v>
      </c>
    </row>
    <row r="42" ht="28.5">
      <c r="A42" s="19" t="s">
        <v>222</v>
      </c>
      <c r="B42" s="3" t="s">
        <v>223</v>
      </c>
      <c r="C42" s="3" t="s">
        <v>224</v>
      </c>
      <c r="D42" s="3" t="s">
        <v>90</v>
      </c>
      <c r="E42" s="3" t="s">
        <v>40</v>
      </c>
      <c r="F42" s="2" t="s">
        <v>41</v>
      </c>
      <c r="G42" s="2">
        <v>1</v>
      </c>
    </row>
    <row r="43" ht="28.5">
      <c r="A43" s="19" t="s">
        <v>225</v>
      </c>
      <c r="B43" s="3" t="s">
        <v>226</v>
      </c>
      <c r="C43" s="3" t="s">
        <v>227</v>
      </c>
      <c r="D43" s="3" t="s">
        <v>90</v>
      </c>
      <c r="E43" s="3" t="s">
        <v>40</v>
      </c>
      <c r="F43" s="2" t="s">
        <v>41</v>
      </c>
      <c r="G43" s="2">
        <v>1</v>
      </c>
    </row>
    <row r="44" ht="42.75">
      <c r="A44" s="19" t="s">
        <v>228</v>
      </c>
      <c r="B44" s="3" t="s">
        <v>229</v>
      </c>
      <c r="C44" s="3" t="s">
        <v>230</v>
      </c>
      <c r="D44" s="3" t="s">
        <v>90</v>
      </c>
      <c r="E44" s="3" t="s">
        <v>40</v>
      </c>
      <c r="F44" s="2" t="s">
        <v>41</v>
      </c>
      <c r="G44" s="2">
        <v>1</v>
      </c>
    </row>
    <row r="45" ht="28.5">
      <c r="A45" s="19" t="s">
        <v>231</v>
      </c>
      <c r="B45" s="3" t="s">
        <v>232</v>
      </c>
      <c r="C45" s="3" t="s">
        <v>233</v>
      </c>
      <c r="D45" s="3" t="s">
        <v>90</v>
      </c>
      <c r="E45" s="3" t="s">
        <v>40</v>
      </c>
      <c r="F45" s="2" t="s">
        <v>41</v>
      </c>
      <c r="G45" s="2">
        <v>1</v>
      </c>
    </row>
    <row r="46" ht="80.25" customHeight="1">
      <c r="A46" s="19" t="s">
        <v>234</v>
      </c>
      <c r="B46" s="3" t="s">
        <v>235</v>
      </c>
      <c r="C46" s="3" t="s">
        <v>236</v>
      </c>
      <c r="D46" s="3" t="s">
        <v>237</v>
      </c>
      <c r="E46" s="3" t="s">
        <v>40</v>
      </c>
      <c r="F46" s="2" t="s">
        <v>41</v>
      </c>
      <c r="G46" s="2">
        <v>1</v>
      </c>
    </row>
    <row r="47" ht="89.25" customHeight="1">
      <c r="A47" s="19" t="s">
        <v>238</v>
      </c>
      <c r="B47" s="3" t="s">
        <v>239</v>
      </c>
      <c r="C47" s="3" t="s">
        <v>240</v>
      </c>
      <c r="D47" s="23" t="s">
        <v>241</v>
      </c>
      <c r="E47" s="3" t="s">
        <v>103</v>
      </c>
      <c r="F47" s="2" t="s">
        <v>104</v>
      </c>
      <c r="G47" s="2">
        <v>2</v>
      </c>
    </row>
    <row r="48" ht="103.5" customHeight="1">
      <c r="A48" s="19" t="s">
        <v>242</v>
      </c>
      <c r="B48" s="3" t="s">
        <v>243</v>
      </c>
      <c r="C48" s="3" t="s">
        <v>244</v>
      </c>
      <c r="D48" s="3" t="s">
        <v>237</v>
      </c>
      <c r="E48" s="3" t="s">
        <v>40</v>
      </c>
      <c r="F48" s="2" t="s">
        <v>41</v>
      </c>
      <c r="G48" s="2">
        <v>1</v>
      </c>
    </row>
    <row r="49" ht="98.450000000000003" customHeight="1">
      <c r="A49" s="19" t="s">
        <v>245</v>
      </c>
      <c r="B49" s="3" t="s">
        <v>246</v>
      </c>
      <c r="C49" s="3" t="s">
        <v>247</v>
      </c>
      <c r="D49" s="23" t="s">
        <v>241</v>
      </c>
      <c r="E49" s="3" t="s">
        <v>103</v>
      </c>
      <c r="F49" s="2" t="s">
        <v>104</v>
      </c>
      <c r="G49" s="2">
        <v>2</v>
      </c>
    </row>
    <row r="50" ht="64.5" customHeight="1">
      <c r="A50" s="19" t="s">
        <v>248</v>
      </c>
      <c r="B50" s="3" t="s">
        <v>249</v>
      </c>
      <c r="C50" s="3" t="s">
        <v>250</v>
      </c>
      <c r="D50" s="3" t="s">
        <v>132</v>
      </c>
      <c r="E50" s="3" t="s">
        <v>103</v>
      </c>
      <c r="F50" s="2" t="s">
        <v>104</v>
      </c>
      <c r="G50" s="2">
        <v>4</v>
      </c>
    </row>
    <row r="51" ht="71.25" customHeight="1">
      <c r="A51" s="19" t="s">
        <v>251</v>
      </c>
      <c r="B51" s="3" t="s">
        <v>252</v>
      </c>
      <c r="C51" s="3" t="s">
        <v>253</v>
      </c>
      <c r="D51" s="3" t="s">
        <v>132</v>
      </c>
      <c r="E51" s="3" t="s">
        <v>103</v>
      </c>
      <c r="F51" s="2" t="s">
        <v>104</v>
      </c>
      <c r="G51" s="2">
        <v>4</v>
      </c>
    </row>
    <row r="52" ht="69.75" customHeight="1">
      <c r="A52" s="19" t="s">
        <v>254</v>
      </c>
      <c r="B52" s="3" t="s">
        <v>255</v>
      </c>
      <c r="C52" s="3" t="s">
        <v>256</v>
      </c>
      <c r="D52" s="3" t="s">
        <v>257</v>
      </c>
      <c r="E52" s="3" t="s">
        <v>103</v>
      </c>
      <c r="F52" s="2" t="s">
        <v>104</v>
      </c>
      <c r="G52" s="2">
        <v>4</v>
      </c>
    </row>
    <row r="53" ht="86.099999999999994" customHeight="1">
      <c r="A53" s="19" t="s">
        <v>258</v>
      </c>
      <c r="B53" s="3" t="s">
        <v>259</v>
      </c>
      <c r="C53" s="3" t="s">
        <v>260</v>
      </c>
      <c r="D53" s="3" t="s">
        <v>237</v>
      </c>
      <c r="E53" s="3" t="s">
        <v>40</v>
      </c>
      <c r="F53" s="2" t="s">
        <v>41</v>
      </c>
      <c r="G53" s="2">
        <v>1</v>
      </c>
    </row>
    <row r="54" s="5" customFormat="1" ht="28.5">
      <c r="A54" s="19" t="s">
        <v>113</v>
      </c>
      <c r="B54" s="3" t="s">
        <v>114</v>
      </c>
      <c r="C54" s="3" t="s">
        <v>115</v>
      </c>
      <c r="D54" s="3" t="s">
        <v>116</v>
      </c>
      <c r="E54" s="3" t="s">
        <v>40</v>
      </c>
      <c r="F54" s="2" t="s">
        <v>41</v>
      </c>
      <c r="G54" s="2">
        <v>1</v>
      </c>
      <c r="H54" s="4"/>
    </row>
    <row r="55" s="5" customFormat="1" ht="33.950000000000003" customHeight="1">
      <c r="A55" s="19" t="s">
        <v>117</v>
      </c>
      <c r="B55" s="3" t="s">
        <v>24</v>
      </c>
      <c r="C55" s="3" t="s">
        <v>115</v>
      </c>
      <c r="D55" s="3" t="s">
        <v>19</v>
      </c>
      <c r="E55" s="3" t="s">
        <v>20</v>
      </c>
      <c r="F55" s="2" t="s">
        <v>21</v>
      </c>
      <c r="G55" s="2">
        <v>4</v>
      </c>
      <c r="H55" s="4"/>
    </row>
    <row r="56" s="5" customFormat="1" ht="44.450000000000003" customHeight="1">
      <c r="A56" s="19" t="s">
        <v>118</v>
      </c>
      <c r="B56" s="3" t="s">
        <v>119</v>
      </c>
      <c r="C56" s="3" t="s">
        <v>115</v>
      </c>
      <c r="D56" s="3" t="s">
        <v>19</v>
      </c>
      <c r="E56" s="3" t="s">
        <v>20</v>
      </c>
      <c r="F56" s="2" t="s">
        <v>21</v>
      </c>
      <c r="G56" s="2">
        <v>6</v>
      </c>
      <c r="H56" s="4"/>
    </row>
    <row r="57" ht="28.5">
      <c r="A57" s="19" t="s">
        <v>120</v>
      </c>
      <c r="B57" s="3" t="s">
        <v>121</v>
      </c>
      <c r="C57" s="3" t="s">
        <v>115</v>
      </c>
      <c r="D57" s="3"/>
      <c r="E57" s="3" t="s">
        <v>20</v>
      </c>
      <c r="F57" s="2" t="s">
        <v>21</v>
      </c>
      <c r="G57" s="2">
        <v>16</v>
      </c>
    </row>
    <row r="58" s="5" customFormat="1" ht="42.75">
      <c r="A58" s="19" t="s">
        <v>261</v>
      </c>
      <c r="B58" s="3" t="s">
        <v>262</v>
      </c>
      <c r="C58" s="3" t="s">
        <v>263</v>
      </c>
      <c r="D58" s="3"/>
      <c r="E58" s="3" t="s">
        <v>20</v>
      </c>
      <c r="F58" s="2" t="s">
        <v>21</v>
      </c>
      <c r="G58" s="2">
        <v>18</v>
      </c>
      <c r="H58" s="4"/>
    </row>
    <row r="59" s="5" customFormat="1" ht="99.75">
      <c r="A59" s="19" t="s">
        <v>264</v>
      </c>
      <c r="B59" s="3" t="s">
        <v>265</v>
      </c>
      <c r="C59" s="3" t="s">
        <v>266</v>
      </c>
      <c r="D59" s="3" t="s">
        <v>267</v>
      </c>
      <c r="E59" s="3" t="s">
        <v>40</v>
      </c>
      <c r="F59" s="2" t="s">
        <v>41</v>
      </c>
      <c r="G59" s="2">
        <v>1</v>
      </c>
      <c r="H59" s="4"/>
    </row>
    <row r="60" s="5" customFormat="1" ht="63.950000000000003" customHeight="1">
      <c r="A60" s="19" t="s">
        <v>141</v>
      </c>
      <c r="B60" s="3" t="s">
        <v>142</v>
      </c>
      <c r="C60" s="3" t="s">
        <v>143</v>
      </c>
      <c r="D60" s="3" t="s">
        <v>90</v>
      </c>
      <c r="E60" s="3" t="s">
        <v>144</v>
      </c>
      <c r="F60" s="2" t="s">
        <v>41</v>
      </c>
      <c r="G60" s="2">
        <v>1</v>
      </c>
      <c r="H60" s="4"/>
    </row>
    <row r="62" ht="14.25">
      <c r="A62" s="20" t="s">
        <v>145</v>
      </c>
    </row>
  </sheetData>
  <mergeCells count="7">
    <mergeCell ref="A1:P1"/>
    <mergeCell ref="A2:G2"/>
    <mergeCell ref="A3:G3"/>
    <mergeCell ref="A4:G4"/>
    <mergeCell ref="A6:B6"/>
    <mergeCell ref="A7:G7"/>
    <mergeCell ref="A8:B8"/>
  </mergeCells>
  <dataValidations count="3" disablePrompts="0">
    <dataValidation sqref="F57" type="none" allowBlank="1" errorStyle="stop" imeMode="noControl" operator="between" showDropDown="0" showErrorMessage="0" showInputMessage="1"/>
    <dataValidation sqref="F61:F1048576 F12" type="list" allowBlank="1" errorStyle="stop" imeMode="noControl" operator="between" showDropDown="0" showErrorMessage="0" showInputMessage="1"/>
    <dataValidation sqref="E61:E1048576 E12" type="list" allowBlank="1" errorStyle="stop" imeMode="noControl" operator="between" showDropDown="0" showErrorMessage="1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80" workbookViewId="0">
      <selection activeCell="C13" activeCellId="0" sqref="C13"/>
    </sheetView>
  </sheetViews>
  <sheetFormatPr defaultColWidth="10.85546875" defaultRowHeight="12.75"/>
  <cols>
    <col customWidth="1" min="1" max="1" style="4" width="24.5703125"/>
    <col customWidth="1" min="2" max="2" style="5" width="25.140625"/>
    <col customWidth="1" min="3" max="3" style="4" width="40.85546875"/>
    <col customWidth="1" min="4" max="4" style="4" width="33.42578125"/>
    <col customWidth="1" min="5" max="5" style="5" width="18.85546875"/>
    <col customWidth="1" min="6" max="6" style="5" width="13.85546875"/>
    <col customWidth="1" min="7" max="7" style="5" width="13.140625"/>
    <col min="8" max="16384" style="4" width="10.85546875"/>
  </cols>
  <sheetData>
    <row r="1" s="6" customFormat="1" ht="95.450000000000003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="8" customFormat="1" ht="24">
      <c r="A2" s="9" t="s">
        <v>2</v>
      </c>
      <c r="B2" s="9"/>
      <c r="C2" s="9"/>
      <c r="D2" s="9"/>
      <c r="E2" s="9"/>
      <c r="F2" s="9"/>
      <c r="G2" s="9"/>
      <c r="H2" s="10"/>
      <c r="I2" s="10"/>
      <c r="J2" s="10"/>
      <c r="K2" s="10"/>
      <c r="L2" s="10"/>
      <c r="M2" s="10"/>
      <c r="N2" s="10"/>
      <c r="O2" s="10"/>
      <c r="P2" s="10"/>
    </row>
    <row r="3" s="8" customFormat="1" ht="24">
      <c r="A3" s="9" t="s">
        <v>3</v>
      </c>
      <c r="B3" s="9"/>
      <c r="C3" s="9"/>
      <c r="D3" s="9"/>
      <c r="E3" s="9"/>
      <c r="F3" s="9"/>
      <c r="G3" s="9"/>
      <c r="H3" s="10"/>
      <c r="I3" s="10"/>
      <c r="J3" s="10"/>
      <c r="K3" s="10"/>
      <c r="L3" s="10"/>
      <c r="M3" s="10"/>
      <c r="N3" s="10"/>
      <c r="O3" s="10"/>
      <c r="P3" s="10"/>
    </row>
    <row r="4" s="8" customFormat="1" ht="24">
      <c r="A4" s="9" t="s">
        <v>4</v>
      </c>
      <c r="B4" s="9"/>
      <c r="C4" s="9"/>
      <c r="D4" s="9"/>
      <c r="E4" s="9"/>
      <c r="F4" s="9"/>
      <c r="G4" s="9"/>
      <c r="H4" s="10"/>
      <c r="I4" s="10"/>
      <c r="J4" s="10"/>
      <c r="K4" s="10"/>
      <c r="L4" s="10"/>
      <c r="M4" s="10"/>
      <c r="N4" s="10"/>
      <c r="O4" s="10"/>
      <c r="P4" s="10"/>
    </row>
    <row r="5" s="8" customFormat="1" ht="26.449999999999999" customHeight="1">
      <c r="A5" s="9"/>
      <c r="B5" s="9"/>
      <c r="C5" s="9"/>
      <c r="D5" s="9"/>
      <c r="E5" s="9"/>
      <c r="F5" s="9"/>
      <c r="G5" s="9"/>
      <c r="H5" s="10"/>
      <c r="I5" s="10"/>
      <c r="J5" s="10"/>
      <c r="K5" s="10"/>
      <c r="L5" s="10"/>
      <c r="M5" s="10"/>
      <c r="N5" s="10"/>
      <c r="O5" s="10"/>
      <c r="P5" s="10"/>
    </row>
    <row r="6" s="8" customFormat="1" ht="24" customHeight="1">
      <c r="A6" s="11" t="s">
        <v>5</v>
      </c>
      <c r="B6" s="11"/>
      <c r="C6" s="9"/>
      <c r="D6" s="9"/>
      <c r="E6" s="9"/>
      <c r="F6" s="9"/>
      <c r="G6" s="9"/>
      <c r="H6" s="10"/>
      <c r="I6" s="10"/>
      <c r="J6" s="10"/>
      <c r="K6" s="10"/>
      <c r="L6" s="10"/>
      <c r="M6" s="10"/>
      <c r="N6" s="10"/>
      <c r="O6" s="10"/>
      <c r="P6" s="10"/>
    </row>
    <row r="7" s="6" customFormat="1" ht="33.600000000000001" customHeight="1">
      <c r="A7" s="12" t="s">
        <v>268</v>
      </c>
      <c r="B7" s="12"/>
      <c r="C7" s="12"/>
      <c r="D7" s="12"/>
      <c r="E7" s="12"/>
      <c r="F7" s="12"/>
      <c r="G7" s="12"/>
      <c r="H7" s="7"/>
      <c r="I7" s="7"/>
      <c r="J7" s="7"/>
      <c r="K7" s="7"/>
      <c r="L7" s="7"/>
      <c r="M7" s="7"/>
      <c r="N7" s="7"/>
      <c r="O7" s="7"/>
      <c r="P7" s="7"/>
    </row>
    <row r="8" s="6" customFormat="1" ht="16.5">
      <c r="A8" s="13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="14" customFormat="1" ht="15">
      <c r="A9" s="15" t="s">
        <v>7</v>
      </c>
      <c r="B9" s="15">
        <v>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="14" customFormat="1" ht="15">
      <c r="A10" s="15" t="s">
        <v>8</v>
      </c>
      <c r="B10" s="15" t="s">
        <v>269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ht="27.75">
      <c r="A11" s="21"/>
      <c r="B11" s="21"/>
    </row>
    <row r="12" s="18" customFormat="1" ht="28.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</row>
    <row r="13" ht="28.5">
      <c r="A13" s="19" t="s">
        <v>17</v>
      </c>
      <c r="B13" s="3" t="s">
        <v>18</v>
      </c>
      <c r="C13" s="3" t="s">
        <v>18</v>
      </c>
      <c r="D13" s="3" t="s">
        <v>19</v>
      </c>
      <c r="E13" s="3" t="s">
        <v>20</v>
      </c>
      <c r="F13" s="2" t="s">
        <v>21</v>
      </c>
      <c r="G13" s="2">
        <v>2</v>
      </c>
    </row>
    <row r="14" ht="14.25">
      <c r="A14" s="19" t="s">
        <v>22</v>
      </c>
      <c r="B14" s="3" t="s">
        <v>23</v>
      </c>
      <c r="C14" s="3" t="s">
        <v>24</v>
      </c>
      <c r="D14" s="3" t="s">
        <v>25</v>
      </c>
      <c r="E14" s="3" t="s">
        <v>20</v>
      </c>
      <c r="F14" s="2" t="s">
        <v>21</v>
      </c>
      <c r="G14" s="2">
        <v>2</v>
      </c>
    </row>
    <row r="15" ht="14.25">
      <c r="A15" s="19" t="s">
        <v>26</v>
      </c>
      <c r="B15" s="3" t="s">
        <v>27</v>
      </c>
      <c r="C15" s="3" t="s">
        <v>28</v>
      </c>
      <c r="D15" s="3" t="s">
        <v>25</v>
      </c>
      <c r="E15" s="3" t="s">
        <v>20</v>
      </c>
      <c r="F15" s="2" t="s">
        <v>21</v>
      </c>
      <c r="G15" s="2">
        <v>2</v>
      </c>
    </row>
    <row r="16" ht="14.25">
      <c r="A16" s="19" t="s">
        <v>29</v>
      </c>
      <c r="B16" s="3" t="s">
        <v>30</v>
      </c>
      <c r="C16" s="3" t="s">
        <v>30</v>
      </c>
      <c r="D16" s="3" t="s">
        <v>25</v>
      </c>
      <c r="E16" s="3" t="s">
        <v>20</v>
      </c>
      <c r="F16" s="2" t="s">
        <v>21</v>
      </c>
      <c r="G16" s="2">
        <v>3</v>
      </c>
    </row>
    <row r="17" ht="14.25">
      <c r="A17" s="19" t="s">
        <v>31</v>
      </c>
      <c r="B17" s="3" t="s">
        <v>32</v>
      </c>
      <c r="C17" s="3" t="s">
        <v>32</v>
      </c>
      <c r="D17" s="3" t="s">
        <v>25</v>
      </c>
      <c r="E17" s="3" t="s">
        <v>20</v>
      </c>
      <c r="F17" s="2" t="s">
        <v>21</v>
      </c>
      <c r="G17" s="2">
        <v>3</v>
      </c>
    </row>
    <row r="18" ht="21" customHeight="1">
      <c r="A18" s="19" t="s">
        <v>33</v>
      </c>
      <c r="B18" s="3" t="s">
        <v>34</v>
      </c>
      <c r="C18" s="3" t="s">
        <v>35</v>
      </c>
      <c r="D18" s="3" t="s">
        <v>36</v>
      </c>
      <c r="E18" s="3" t="s">
        <v>20</v>
      </c>
      <c r="F18" s="2" t="s">
        <v>21</v>
      </c>
      <c r="G18" s="2">
        <v>4</v>
      </c>
    </row>
    <row r="19" ht="21" customHeight="1">
      <c r="A19" s="19" t="s">
        <v>148</v>
      </c>
      <c r="B19" s="3" t="s">
        <v>149</v>
      </c>
      <c r="C19" s="3" t="s">
        <v>149</v>
      </c>
      <c r="D19" s="3" t="s">
        <v>150</v>
      </c>
      <c r="E19" s="3" t="s">
        <v>20</v>
      </c>
      <c r="F19" s="2" t="s">
        <v>21</v>
      </c>
      <c r="G19" s="2">
        <v>2</v>
      </c>
    </row>
    <row r="20" ht="28.5">
      <c r="A20" s="19" t="s">
        <v>270</v>
      </c>
      <c r="B20" s="3" t="s">
        <v>271</v>
      </c>
      <c r="C20" s="3" t="s">
        <v>272</v>
      </c>
      <c r="D20" s="22" t="s">
        <v>273</v>
      </c>
      <c r="E20" s="3" t="s">
        <v>20</v>
      </c>
      <c r="F20" s="2" t="s">
        <v>21</v>
      </c>
      <c r="G20" s="2">
        <v>2</v>
      </c>
    </row>
    <row r="21" ht="232.5" customHeight="1">
      <c r="A21" s="19" t="s">
        <v>274</v>
      </c>
      <c r="B21" s="3" t="s">
        <v>275</v>
      </c>
      <c r="C21" s="3" t="s">
        <v>276</v>
      </c>
      <c r="D21" s="23" t="s">
        <v>277</v>
      </c>
      <c r="E21" s="3" t="s">
        <v>103</v>
      </c>
      <c r="F21" s="2" t="s">
        <v>41</v>
      </c>
      <c r="G21" s="2">
        <v>2</v>
      </c>
    </row>
    <row r="22" ht="33" customHeight="1">
      <c r="A22" s="19" t="s">
        <v>278</v>
      </c>
      <c r="B22" s="3" t="s">
        <v>279</v>
      </c>
      <c r="C22" s="3" t="s">
        <v>280</v>
      </c>
      <c r="D22" s="3" t="s">
        <v>281</v>
      </c>
      <c r="E22" s="3" t="s">
        <v>103</v>
      </c>
      <c r="F22" s="2" t="s">
        <v>41</v>
      </c>
      <c r="G22" s="2">
        <v>4</v>
      </c>
    </row>
    <row r="23" ht="42.75">
      <c r="A23" s="19" t="s">
        <v>282</v>
      </c>
      <c r="B23" s="3" t="s">
        <v>283</v>
      </c>
      <c r="C23" s="3" t="s">
        <v>284</v>
      </c>
      <c r="D23" s="3" t="s">
        <v>285</v>
      </c>
      <c r="E23" s="3" t="s">
        <v>103</v>
      </c>
      <c r="F23" s="2" t="s">
        <v>104</v>
      </c>
      <c r="G23" s="2">
        <v>3</v>
      </c>
    </row>
    <row r="24" ht="28.5">
      <c r="A24" s="19" t="s">
        <v>286</v>
      </c>
      <c r="B24" s="3" t="s">
        <v>287</v>
      </c>
      <c r="C24" s="3" t="s">
        <v>288</v>
      </c>
      <c r="D24" s="3" t="s">
        <v>289</v>
      </c>
      <c r="E24" s="3" t="s">
        <v>290</v>
      </c>
      <c r="F24" s="2" t="s">
        <v>41</v>
      </c>
      <c r="G24" s="2">
        <v>1</v>
      </c>
    </row>
    <row r="25" ht="57">
      <c r="A25" s="19" t="s">
        <v>291</v>
      </c>
      <c r="B25" s="3" t="s">
        <v>292</v>
      </c>
      <c r="C25" s="3" t="s">
        <v>293</v>
      </c>
      <c r="D25" s="3" t="s">
        <v>237</v>
      </c>
      <c r="E25" s="3" t="s">
        <v>290</v>
      </c>
      <c r="F25" s="2" t="s">
        <v>41</v>
      </c>
      <c r="G25" s="2">
        <v>1</v>
      </c>
    </row>
    <row r="26" ht="109.5" customHeight="1">
      <c r="A26" s="19" t="s">
        <v>294</v>
      </c>
      <c r="B26" s="3" t="s">
        <v>295</v>
      </c>
      <c r="C26" s="3" t="s">
        <v>296</v>
      </c>
      <c r="D26" s="3" t="s">
        <v>297</v>
      </c>
      <c r="E26" s="3" t="s">
        <v>290</v>
      </c>
      <c r="F26" s="2" t="s">
        <v>41</v>
      </c>
      <c r="G26" s="2">
        <v>1</v>
      </c>
    </row>
    <row r="27" ht="42.75">
      <c r="A27" s="19" t="s">
        <v>113</v>
      </c>
      <c r="B27" s="3" t="s">
        <v>114</v>
      </c>
      <c r="C27" s="3" t="s">
        <v>115</v>
      </c>
      <c r="D27" s="3" t="s">
        <v>116</v>
      </c>
      <c r="E27" s="3" t="s">
        <v>40</v>
      </c>
      <c r="F27" s="2" t="s">
        <v>41</v>
      </c>
      <c r="G27" s="2">
        <v>1</v>
      </c>
    </row>
    <row r="28" ht="42.75">
      <c r="A28" s="19" t="s">
        <v>117</v>
      </c>
      <c r="B28" s="3" t="s">
        <v>24</v>
      </c>
      <c r="C28" s="3" t="s">
        <v>115</v>
      </c>
      <c r="D28" s="3" t="s">
        <v>19</v>
      </c>
      <c r="E28" s="3" t="s">
        <v>20</v>
      </c>
      <c r="F28" s="2" t="s">
        <v>21</v>
      </c>
      <c r="G28" s="2">
        <v>4</v>
      </c>
    </row>
    <row r="29" ht="42.75">
      <c r="A29" s="19" t="s">
        <v>118</v>
      </c>
      <c r="B29" s="3" t="s">
        <v>119</v>
      </c>
      <c r="C29" s="3" t="s">
        <v>115</v>
      </c>
      <c r="D29" s="3" t="s">
        <v>19</v>
      </c>
      <c r="E29" s="3" t="s">
        <v>20</v>
      </c>
      <c r="F29" s="2" t="s">
        <v>21</v>
      </c>
      <c r="G29" s="2">
        <v>6</v>
      </c>
    </row>
    <row r="30" ht="42.75">
      <c r="A30" s="19" t="s">
        <v>120</v>
      </c>
      <c r="B30" s="3" t="s">
        <v>121</v>
      </c>
      <c r="C30" s="3" t="s">
        <v>115</v>
      </c>
      <c r="D30" s="3"/>
      <c r="E30" s="3" t="s">
        <v>20</v>
      </c>
      <c r="F30" s="2" t="s">
        <v>21</v>
      </c>
      <c r="G30" s="2">
        <v>16</v>
      </c>
    </row>
    <row r="31" s="5" customFormat="1" ht="57">
      <c r="A31" s="19" t="s">
        <v>261</v>
      </c>
      <c r="B31" s="3" t="s">
        <v>262</v>
      </c>
      <c r="C31" s="3" t="s">
        <v>263</v>
      </c>
      <c r="D31" s="3"/>
      <c r="E31" s="3" t="s">
        <v>20</v>
      </c>
      <c r="F31" s="2" t="s">
        <v>21</v>
      </c>
      <c r="G31" s="2">
        <v>18</v>
      </c>
      <c r="H31" s="4"/>
    </row>
    <row r="32" s="5" customFormat="1" ht="71.25">
      <c r="A32" s="19" t="s">
        <v>298</v>
      </c>
      <c r="B32" s="3" t="s">
        <v>299</v>
      </c>
      <c r="C32" s="3" t="s">
        <v>300</v>
      </c>
      <c r="D32" s="3"/>
      <c r="E32" s="3" t="s">
        <v>20</v>
      </c>
      <c r="F32" s="2" t="s">
        <v>21</v>
      </c>
      <c r="G32" s="2">
        <v>20</v>
      </c>
      <c r="H32" s="4"/>
    </row>
    <row r="34" ht="14.25">
      <c r="A34" s="20" t="s">
        <v>145</v>
      </c>
    </row>
  </sheetData>
  <mergeCells count="8">
    <mergeCell ref="A1:P1"/>
    <mergeCell ref="A2:G2"/>
    <mergeCell ref="A3:G3"/>
    <mergeCell ref="A4:G4"/>
    <mergeCell ref="A6:B6"/>
    <mergeCell ref="A7:G7"/>
    <mergeCell ref="A8:B8"/>
    <mergeCell ref="A11:B11"/>
  </mergeCells>
  <dataValidations count="3" disablePrompts="0">
    <dataValidation sqref="F30" type="none" allowBlank="1" errorStyle="stop" imeMode="noControl" operator="between" showDropDown="0" showErrorMessage="0" showInputMessage="1"/>
    <dataValidation sqref="F33:F1048576 F12" type="list" allowBlank="1" errorStyle="stop" imeMode="noControl" operator="between" showDropDown="0" showErrorMessage="0" showInputMessage="1"/>
    <dataValidation sqref="E33:E1048576 E12" type="list" allowBlank="1" errorStyle="stop" imeMode="noControl" operator="between" showDropDown="0" showErrorMessage="1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80" workbookViewId="0">
      <selection activeCell="C13" activeCellId="0" sqref="C13"/>
    </sheetView>
  </sheetViews>
  <sheetFormatPr defaultColWidth="10.85546875" defaultRowHeight="12.75"/>
  <cols>
    <col customWidth="1" min="1" max="1" style="4" width="26.7109375"/>
    <col customWidth="1" min="2" max="2" style="5" width="25.140625"/>
    <col customWidth="1" min="3" max="3" style="4" width="40.85546875"/>
    <col customWidth="1" min="4" max="4" style="4" width="33.42578125"/>
    <col customWidth="1" min="5" max="5" style="5" width="18.85546875"/>
    <col customWidth="1" min="6" max="7" style="5" width="13.85546875"/>
    <col customWidth="1" min="8" max="8" style="4" width="11.7109375"/>
    <col min="9" max="16384" style="4" width="10.85546875"/>
  </cols>
  <sheetData>
    <row r="1" s="6" customFormat="1" ht="102" customHeight="1">
      <c r="A1" s="7"/>
      <c r="B1" s="7"/>
      <c r="C1" s="7"/>
      <c r="D1" s="7"/>
      <c r="E1" s="7"/>
      <c r="F1" s="7"/>
      <c r="G1" s="7"/>
      <c r="H1" s="7"/>
    </row>
    <row r="2" s="6" customFormat="1" ht="24.600000000000001" customHeight="1">
      <c r="A2" s="9" t="s">
        <v>2</v>
      </c>
      <c r="B2" s="9"/>
      <c r="C2" s="9"/>
      <c r="D2" s="9"/>
      <c r="E2" s="9"/>
      <c r="F2" s="9"/>
      <c r="G2" s="9"/>
      <c r="H2" s="7"/>
    </row>
    <row r="3" s="6" customFormat="1" ht="24.600000000000001" customHeight="1">
      <c r="A3" s="9" t="s">
        <v>3</v>
      </c>
      <c r="B3" s="9"/>
      <c r="C3" s="9"/>
      <c r="D3" s="9"/>
      <c r="E3" s="9"/>
      <c r="F3" s="9"/>
      <c r="G3" s="9"/>
      <c r="H3" s="7"/>
    </row>
    <row r="4" s="6" customFormat="1" ht="24.600000000000001" customHeight="1">
      <c r="A4" s="9" t="s">
        <v>4</v>
      </c>
      <c r="B4" s="9"/>
      <c r="C4" s="9"/>
      <c r="D4" s="9"/>
      <c r="E4" s="9"/>
      <c r="F4" s="9"/>
      <c r="G4" s="9"/>
      <c r="H4" s="7"/>
    </row>
    <row r="5" s="6" customFormat="1" ht="24.600000000000001" customHeight="1">
      <c r="A5" s="9"/>
      <c r="B5" s="9"/>
      <c r="C5" s="9"/>
      <c r="D5" s="9"/>
      <c r="E5" s="9"/>
      <c r="F5" s="9"/>
      <c r="G5" s="9"/>
      <c r="H5" s="7"/>
    </row>
    <row r="6" s="6" customFormat="1" ht="24.600000000000001" customHeight="1">
      <c r="A6" s="11" t="s">
        <v>5</v>
      </c>
      <c r="B6" s="11"/>
      <c r="C6" s="9"/>
      <c r="D6" s="9"/>
      <c r="E6" s="9"/>
      <c r="F6" s="9"/>
      <c r="G6" s="9"/>
      <c r="H6" s="7"/>
    </row>
    <row r="7" s="6" customFormat="1" ht="33.950000000000003" customHeight="1">
      <c r="A7" s="12" t="s">
        <v>301</v>
      </c>
      <c r="B7" s="12"/>
      <c r="C7" s="12"/>
      <c r="D7" s="12"/>
      <c r="E7" s="12"/>
      <c r="F7" s="12"/>
      <c r="G7" s="12"/>
      <c r="H7" s="7"/>
    </row>
    <row r="8" s="6" customFormat="1" ht="15.75">
      <c r="A8" s="12"/>
      <c r="B8" s="12"/>
      <c r="C8" s="12"/>
      <c r="D8" s="12"/>
      <c r="E8" s="12"/>
      <c r="F8" s="12"/>
      <c r="G8" s="12"/>
      <c r="H8" s="7"/>
    </row>
    <row r="9" s="14" customFormat="1" ht="15">
      <c r="A9" s="15" t="s">
        <v>7</v>
      </c>
      <c r="B9" s="15">
        <v>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="14" customFormat="1" ht="15">
      <c r="A10" s="15" t="s">
        <v>8</v>
      </c>
      <c r="B10" s="15" t="s">
        <v>302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ht="27.75">
      <c r="A11" s="21"/>
      <c r="B11" s="21"/>
    </row>
    <row r="12" s="18" customFormat="1" ht="28.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</row>
    <row r="13" ht="28.5">
      <c r="A13" s="19" t="s">
        <v>17</v>
      </c>
      <c r="B13" s="3" t="s">
        <v>18</v>
      </c>
      <c r="C13" s="3" t="s">
        <v>18</v>
      </c>
      <c r="D13" s="3" t="s">
        <v>19</v>
      </c>
      <c r="E13" s="3" t="s">
        <v>20</v>
      </c>
      <c r="F13" s="2" t="s">
        <v>21</v>
      </c>
      <c r="G13" s="2">
        <v>2</v>
      </c>
    </row>
    <row r="14" ht="14.25">
      <c r="A14" s="19" t="s">
        <v>22</v>
      </c>
      <c r="B14" s="3" t="s">
        <v>23</v>
      </c>
      <c r="C14" s="3" t="s">
        <v>24</v>
      </c>
      <c r="D14" s="3" t="s">
        <v>25</v>
      </c>
      <c r="E14" s="3" t="s">
        <v>20</v>
      </c>
      <c r="F14" s="2" t="s">
        <v>21</v>
      </c>
      <c r="G14" s="2">
        <v>2</v>
      </c>
    </row>
    <row r="15" ht="14.25">
      <c r="A15" s="19" t="s">
        <v>26</v>
      </c>
      <c r="B15" s="3" t="s">
        <v>27</v>
      </c>
      <c r="C15" s="3" t="s">
        <v>28</v>
      </c>
      <c r="D15" s="3" t="s">
        <v>25</v>
      </c>
      <c r="E15" s="3" t="s">
        <v>20</v>
      </c>
      <c r="F15" s="2" t="s">
        <v>21</v>
      </c>
      <c r="G15" s="2">
        <v>2</v>
      </c>
    </row>
    <row r="16" ht="14.25">
      <c r="A16" s="19" t="s">
        <v>29</v>
      </c>
      <c r="B16" s="3" t="s">
        <v>30</v>
      </c>
      <c r="C16" s="3" t="s">
        <v>30</v>
      </c>
      <c r="D16" s="3" t="s">
        <v>25</v>
      </c>
      <c r="E16" s="3" t="s">
        <v>20</v>
      </c>
      <c r="F16" s="2" t="s">
        <v>21</v>
      </c>
      <c r="G16" s="2">
        <v>3</v>
      </c>
    </row>
    <row r="17" ht="14.25">
      <c r="A17" s="19" t="s">
        <v>31</v>
      </c>
      <c r="B17" s="3" t="s">
        <v>32</v>
      </c>
      <c r="C17" s="3" t="s">
        <v>32</v>
      </c>
      <c r="D17" s="3" t="s">
        <v>25</v>
      </c>
      <c r="E17" s="3" t="s">
        <v>20</v>
      </c>
      <c r="F17" s="2" t="s">
        <v>21</v>
      </c>
      <c r="G17" s="2">
        <v>3</v>
      </c>
    </row>
    <row r="18" ht="14.25">
      <c r="A18" s="19" t="s">
        <v>33</v>
      </c>
      <c r="B18" s="3" t="s">
        <v>34</v>
      </c>
      <c r="C18" s="3" t="s">
        <v>35</v>
      </c>
      <c r="D18" s="3" t="s">
        <v>36</v>
      </c>
      <c r="E18" s="3" t="s">
        <v>20</v>
      </c>
      <c r="F18" s="2" t="s">
        <v>21</v>
      </c>
      <c r="G18" s="2">
        <v>4</v>
      </c>
    </row>
    <row r="19" ht="14.25">
      <c r="A19" s="19" t="s">
        <v>148</v>
      </c>
      <c r="B19" s="3" t="s">
        <v>149</v>
      </c>
      <c r="C19" s="3" t="s">
        <v>149</v>
      </c>
      <c r="D19" s="3" t="s">
        <v>150</v>
      </c>
      <c r="E19" s="3" t="s">
        <v>20</v>
      </c>
      <c r="F19" s="2" t="s">
        <v>21</v>
      </c>
      <c r="G19" s="2">
        <v>2</v>
      </c>
    </row>
    <row r="20" ht="28.5">
      <c r="A20" s="19" t="s">
        <v>303</v>
      </c>
      <c r="B20" s="3" t="s">
        <v>304</v>
      </c>
      <c r="C20" s="3" t="s">
        <v>272</v>
      </c>
      <c r="D20" s="22" t="s">
        <v>305</v>
      </c>
      <c r="E20" s="3" t="s">
        <v>20</v>
      </c>
      <c r="F20" s="2" t="s">
        <v>21</v>
      </c>
      <c r="G20" s="2">
        <v>2</v>
      </c>
    </row>
    <row r="21" ht="28.5">
      <c r="A21" s="19" t="s">
        <v>306</v>
      </c>
      <c r="B21" s="3" t="s">
        <v>307</v>
      </c>
      <c r="C21" s="3" t="s">
        <v>308</v>
      </c>
      <c r="D21" s="3" t="s">
        <v>309</v>
      </c>
      <c r="E21" s="3" t="s">
        <v>103</v>
      </c>
      <c r="F21" s="2" t="s">
        <v>41</v>
      </c>
      <c r="G21" s="2">
        <v>4</v>
      </c>
    </row>
    <row r="22" ht="28.5">
      <c r="A22" s="19" t="s">
        <v>310</v>
      </c>
      <c r="B22" s="3" t="s">
        <v>311</v>
      </c>
      <c r="C22" s="3" t="s">
        <v>312</v>
      </c>
      <c r="D22" s="3" t="s">
        <v>289</v>
      </c>
      <c r="E22" s="3" t="s">
        <v>290</v>
      </c>
      <c r="F22" s="2" t="s">
        <v>41</v>
      </c>
      <c r="G22" s="2">
        <v>1</v>
      </c>
    </row>
    <row r="23" ht="42.75">
      <c r="A23" s="19" t="s">
        <v>313</v>
      </c>
      <c r="B23" s="3" t="s">
        <v>314</v>
      </c>
      <c r="C23" s="3" t="s">
        <v>315</v>
      </c>
      <c r="D23" s="3" t="s">
        <v>316</v>
      </c>
      <c r="E23" s="3" t="s">
        <v>103</v>
      </c>
      <c r="F23" s="2" t="s">
        <v>104</v>
      </c>
      <c r="G23" s="2">
        <v>3</v>
      </c>
    </row>
    <row r="24" ht="42.75">
      <c r="A24" s="19" t="s">
        <v>317</v>
      </c>
      <c r="B24" s="3" t="s">
        <v>318</v>
      </c>
      <c r="C24" s="3" t="s">
        <v>319</v>
      </c>
      <c r="D24" s="3" t="s">
        <v>320</v>
      </c>
      <c r="E24" s="3" t="s">
        <v>290</v>
      </c>
      <c r="F24" s="2" t="s">
        <v>41</v>
      </c>
      <c r="G24" s="2">
        <v>6</v>
      </c>
    </row>
    <row r="25" ht="42.75">
      <c r="A25" s="19" t="s">
        <v>113</v>
      </c>
      <c r="B25" s="3" t="s">
        <v>114</v>
      </c>
      <c r="C25" s="3" t="s">
        <v>115</v>
      </c>
      <c r="D25" s="3" t="s">
        <v>116</v>
      </c>
      <c r="E25" s="3" t="s">
        <v>40</v>
      </c>
      <c r="F25" s="2" t="s">
        <v>41</v>
      </c>
      <c r="G25" s="2">
        <v>1</v>
      </c>
    </row>
    <row r="26" ht="42.75">
      <c r="A26" s="19" t="s">
        <v>117</v>
      </c>
      <c r="B26" s="3" t="s">
        <v>24</v>
      </c>
      <c r="C26" s="3" t="s">
        <v>115</v>
      </c>
      <c r="D26" s="3" t="s">
        <v>19</v>
      </c>
      <c r="E26" s="3" t="s">
        <v>20</v>
      </c>
      <c r="F26" s="2" t="s">
        <v>21</v>
      </c>
      <c r="G26" s="2">
        <v>4</v>
      </c>
    </row>
    <row r="27" ht="42.75">
      <c r="A27" s="19" t="s">
        <v>118</v>
      </c>
      <c r="B27" s="3" t="s">
        <v>119</v>
      </c>
      <c r="C27" s="3" t="s">
        <v>115</v>
      </c>
      <c r="D27" s="3" t="s">
        <v>19</v>
      </c>
      <c r="E27" s="3" t="s">
        <v>20</v>
      </c>
      <c r="F27" s="2" t="s">
        <v>21</v>
      </c>
      <c r="G27" s="2">
        <v>6</v>
      </c>
    </row>
    <row r="28" ht="42.75">
      <c r="A28" s="19" t="s">
        <v>120</v>
      </c>
      <c r="B28" s="3" t="s">
        <v>121</v>
      </c>
      <c r="C28" s="3" t="s">
        <v>115</v>
      </c>
      <c r="D28" s="3"/>
      <c r="E28" s="3" t="s">
        <v>20</v>
      </c>
      <c r="F28" s="2" t="s">
        <v>21</v>
      </c>
      <c r="G28" s="2">
        <v>16</v>
      </c>
    </row>
    <row r="29" s="5" customFormat="1" ht="57">
      <c r="A29" s="19" t="s">
        <v>261</v>
      </c>
      <c r="B29" s="3" t="s">
        <v>262</v>
      </c>
      <c r="C29" s="3" t="s">
        <v>263</v>
      </c>
      <c r="D29" s="3"/>
      <c r="E29" s="3" t="s">
        <v>20</v>
      </c>
      <c r="F29" s="2" t="s">
        <v>21</v>
      </c>
      <c r="G29" s="2">
        <v>18</v>
      </c>
      <c r="H29" s="4"/>
    </row>
    <row r="30" s="5" customFormat="1" ht="71.25">
      <c r="A30" s="19" t="s">
        <v>321</v>
      </c>
      <c r="B30" s="3" t="s">
        <v>322</v>
      </c>
      <c r="C30" s="3" t="s">
        <v>323</v>
      </c>
      <c r="D30" s="3"/>
      <c r="E30" s="3" t="s">
        <v>20</v>
      </c>
      <c r="F30" s="2" t="s">
        <v>21</v>
      </c>
      <c r="G30" s="2">
        <v>20</v>
      </c>
      <c r="H30" s="4"/>
    </row>
    <row r="32" ht="14.25">
      <c r="A32" s="20" t="s">
        <v>145</v>
      </c>
    </row>
  </sheetData>
  <mergeCells count="7">
    <mergeCell ref="A1:H1"/>
    <mergeCell ref="A2:G2"/>
    <mergeCell ref="A3:G3"/>
    <mergeCell ref="A4:G4"/>
    <mergeCell ref="A6:B6"/>
    <mergeCell ref="A7:G7"/>
    <mergeCell ref="A11:B11"/>
  </mergeCells>
  <dataValidations count="3" disablePrompts="0">
    <dataValidation sqref="F28" type="none" allowBlank="1" errorStyle="stop" imeMode="noControl" operator="between" showDropDown="0" showErrorMessage="0" showInputMessage="1"/>
    <dataValidation sqref="E31:E1048576 E12" type="list" allowBlank="1" errorStyle="stop" imeMode="noControl" operator="between" showDropDown="0" showErrorMessage="1" showInputMessage="1"/>
    <dataValidation sqref="F31:F1048576 F12" type="list" allowBlank="1" errorStyle="stop" imeMode="noControl" operator="between" showDropDown="0" showErrorMessage="0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C77" zoomScale="80" workbookViewId="0">
      <selection activeCell="D70" activeCellId="0" sqref="D70"/>
    </sheetView>
  </sheetViews>
  <sheetFormatPr defaultColWidth="10.85546875" defaultRowHeight="12.75"/>
  <cols>
    <col min="1" max="1" style="5" width="10.85546875"/>
    <col customWidth="1" min="2" max="2" style="4" width="25"/>
    <col customWidth="1" min="3" max="3" style="5" width="28.5703125"/>
    <col customWidth="1" min="4" max="4" style="4" width="46"/>
    <col customWidth="1" min="5" max="5" style="4" width="77.140625"/>
    <col customWidth="1" min="6" max="6" style="5" width="18.85546875"/>
    <col customWidth="1" min="7" max="7" style="5" width="13.85546875"/>
    <col customWidth="1" min="8" max="8" style="5" width="14.5703125"/>
    <col min="9" max="16384" style="4" width="10.85546875"/>
  </cols>
  <sheetData>
    <row r="1" s="6" customFormat="1" ht="94.5" customHeight="1">
      <c r="A1" s="24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="18" customFormat="1" ht="28.5">
      <c r="A2" s="25"/>
      <c r="B2" s="26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27" t="s">
        <v>16</v>
      </c>
      <c r="I2" s="28">
        <v>13</v>
      </c>
      <c r="J2" s="28"/>
      <c r="K2" s="18"/>
      <c r="L2" s="18"/>
      <c r="M2" s="18"/>
      <c r="N2" s="18"/>
    </row>
    <row r="3" ht="16.5">
      <c r="A3" s="29">
        <v>0</v>
      </c>
      <c r="B3" s="30" t="s">
        <v>17</v>
      </c>
      <c r="C3" s="31" t="s">
        <v>18</v>
      </c>
      <c r="D3" s="31" t="s">
        <v>18</v>
      </c>
      <c r="E3" s="31" t="s">
        <v>19</v>
      </c>
      <c r="F3" s="31" t="s">
        <v>20</v>
      </c>
      <c r="G3" s="32" t="s">
        <v>21</v>
      </c>
      <c r="H3" s="33">
        <v>2</v>
      </c>
      <c r="I3" s="34">
        <f t="shared" ref="I3:I9" si="0">J3-$I$2</f>
        <v>0</v>
      </c>
      <c r="J3" s="34">
        <v>13</v>
      </c>
      <c r="K3" s="4"/>
      <c r="L3" s="4"/>
      <c r="M3" s="4"/>
      <c r="N3" s="4"/>
    </row>
    <row r="4" ht="16.5">
      <c r="A4" s="29">
        <v>1</v>
      </c>
      <c r="B4" s="30" t="s">
        <v>22</v>
      </c>
      <c r="C4" s="31" t="s">
        <v>23</v>
      </c>
      <c r="D4" s="31" t="s">
        <v>24</v>
      </c>
      <c r="E4" s="31" t="s">
        <v>25</v>
      </c>
      <c r="F4" s="31" t="s">
        <v>20</v>
      </c>
      <c r="G4" s="32" t="s">
        <v>21</v>
      </c>
      <c r="H4" s="33">
        <v>2</v>
      </c>
      <c r="I4" s="34">
        <f t="shared" si="0"/>
        <v>1</v>
      </c>
      <c r="J4" s="34">
        <v>14</v>
      </c>
      <c r="K4" s="4"/>
      <c r="L4" s="4"/>
      <c r="M4" s="4"/>
      <c r="N4" s="4"/>
    </row>
    <row r="5" ht="33">
      <c r="A5" s="29">
        <v>2</v>
      </c>
      <c r="B5" s="30" t="s">
        <v>26</v>
      </c>
      <c r="C5" s="31" t="s">
        <v>27</v>
      </c>
      <c r="D5" s="31" t="s">
        <v>28</v>
      </c>
      <c r="E5" s="31" t="s">
        <v>25</v>
      </c>
      <c r="F5" s="31" t="s">
        <v>20</v>
      </c>
      <c r="G5" s="32" t="s">
        <v>21</v>
      </c>
      <c r="H5" s="33">
        <v>2</v>
      </c>
      <c r="I5" s="34">
        <f t="shared" si="0"/>
        <v>2</v>
      </c>
      <c r="J5" s="34">
        <v>15</v>
      </c>
      <c r="K5" s="4"/>
      <c r="L5" s="4"/>
      <c r="M5" s="4"/>
      <c r="N5" s="4"/>
    </row>
    <row r="6" ht="16.5">
      <c r="A6" s="29">
        <v>3</v>
      </c>
      <c r="B6" s="35" t="s">
        <v>29</v>
      </c>
      <c r="C6" s="3" t="s">
        <v>30</v>
      </c>
      <c r="D6" s="3" t="s">
        <v>30</v>
      </c>
      <c r="E6" s="3" t="s">
        <v>25</v>
      </c>
      <c r="F6" s="3" t="s">
        <v>20</v>
      </c>
      <c r="G6" s="2" t="s">
        <v>21</v>
      </c>
      <c r="H6" s="36">
        <v>3</v>
      </c>
      <c r="I6" s="34">
        <f t="shared" si="0"/>
        <v>3</v>
      </c>
      <c r="J6" s="34">
        <v>16</v>
      </c>
      <c r="K6" s="4"/>
      <c r="L6" s="4"/>
      <c r="M6" s="4"/>
      <c r="N6" s="4"/>
    </row>
    <row r="7" ht="16.5">
      <c r="A7" s="29">
        <v>4</v>
      </c>
      <c r="B7" s="35" t="s">
        <v>31</v>
      </c>
      <c r="C7" s="3" t="s">
        <v>32</v>
      </c>
      <c r="D7" s="3" t="s">
        <v>32</v>
      </c>
      <c r="E7" s="3" t="s">
        <v>25</v>
      </c>
      <c r="F7" s="3" t="s">
        <v>20</v>
      </c>
      <c r="G7" s="2" t="s">
        <v>21</v>
      </c>
      <c r="H7" s="36">
        <v>3</v>
      </c>
      <c r="I7" s="34">
        <f t="shared" si="0"/>
        <v>4</v>
      </c>
      <c r="J7" s="34">
        <v>17</v>
      </c>
      <c r="K7" s="4"/>
      <c r="L7" s="4"/>
      <c r="M7" s="4"/>
      <c r="N7" s="4"/>
    </row>
    <row r="8" ht="16.5">
      <c r="A8" s="29">
        <v>5</v>
      </c>
      <c r="B8" s="35" t="s">
        <v>33</v>
      </c>
      <c r="C8" s="3" t="s">
        <v>34</v>
      </c>
      <c r="D8" s="3" t="s">
        <v>35</v>
      </c>
      <c r="E8" s="3" t="s">
        <v>36</v>
      </c>
      <c r="F8" s="3" t="s">
        <v>20</v>
      </c>
      <c r="G8" s="2" t="s">
        <v>21</v>
      </c>
      <c r="H8" s="36">
        <v>4</v>
      </c>
      <c r="I8" s="34">
        <f t="shared" si="0"/>
        <v>5</v>
      </c>
      <c r="J8" s="34">
        <v>18</v>
      </c>
      <c r="K8" s="4"/>
      <c r="L8" s="4"/>
      <c r="M8" s="4"/>
      <c r="N8" s="4"/>
    </row>
    <row r="9" ht="16.5">
      <c r="A9" s="29">
        <v>6</v>
      </c>
      <c r="B9" s="35" t="s">
        <v>148</v>
      </c>
      <c r="C9" s="3" t="s">
        <v>149</v>
      </c>
      <c r="D9" s="3" t="s">
        <v>149</v>
      </c>
      <c r="E9" s="3" t="s">
        <v>150</v>
      </c>
      <c r="F9" s="3" t="s">
        <v>20</v>
      </c>
      <c r="G9" s="2" t="s">
        <v>21</v>
      </c>
      <c r="H9" s="36">
        <v>2</v>
      </c>
      <c r="I9" s="34">
        <f t="shared" si="0"/>
        <v>6</v>
      </c>
      <c r="J9" s="34">
        <v>19</v>
      </c>
      <c r="K9" s="4"/>
      <c r="L9" s="4"/>
      <c r="M9" s="4"/>
      <c r="N9" s="4"/>
      <c r="O9" s="4"/>
      <c r="P9" s="4"/>
      <c r="Q9" s="4"/>
    </row>
    <row r="10" ht="16.5">
      <c r="A10" s="29">
        <v>7</v>
      </c>
      <c r="B10" s="35" t="s">
        <v>324</v>
      </c>
      <c r="C10" s="3" t="s">
        <v>325</v>
      </c>
      <c r="D10" s="3" t="s">
        <v>325</v>
      </c>
      <c r="E10" s="3" t="s">
        <v>326</v>
      </c>
      <c r="F10" s="3" t="s">
        <v>20</v>
      </c>
      <c r="G10" s="2" t="s">
        <v>21</v>
      </c>
      <c r="H10" s="36">
        <v>4</v>
      </c>
      <c r="I10" s="34">
        <f t="shared" ref="I10:I73" si="1">J10-$I$2</f>
        <v>7</v>
      </c>
      <c r="J10" s="34">
        <v>20</v>
      </c>
      <c r="K10" s="4"/>
      <c r="L10" s="4"/>
      <c r="M10" s="4"/>
      <c r="N10" s="4"/>
      <c r="O10" s="4"/>
      <c r="P10" s="4"/>
      <c r="Q10" s="4"/>
    </row>
    <row r="11" ht="234" customHeight="1">
      <c r="A11" s="29">
        <v>8</v>
      </c>
      <c r="B11" s="35" t="s">
        <v>327</v>
      </c>
      <c r="C11" s="3" t="s">
        <v>328</v>
      </c>
      <c r="D11" s="3" t="s">
        <v>329</v>
      </c>
      <c r="E11" s="3" t="s">
        <v>330</v>
      </c>
      <c r="F11" s="3" t="s">
        <v>40</v>
      </c>
      <c r="G11" s="2" t="s">
        <v>41</v>
      </c>
      <c r="H11" s="36">
        <v>2</v>
      </c>
      <c r="I11" s="34">
        <f t="shared" si="1"/>
        <v>8</v>
      </c>
      <c r="J11" s="34">
        <v>21</v>
      </c>
    </row>
    <row r="12" ht="33">
      <c r="A12" s="29">
        <v>9</v>
      </c>
      <c r="B12" s="30" t="s">
        <v>331</v>
      </c>
      <c r="C12" s="31" t="s">
        <v>332</v>
      </c>
      <c r="D12" s="31" t="s">
        <v>333</v>
      </c>
      <c r="E12" s="31" t="s">
        <v>334</v>
      </c>
      <c r="F12" s="31" t="s">
        <v>40</v>
      </c>
      <c r="G12" s="32" t="s">
        <v>41</v>
      </c>
      <c r="H12" s="33">
        <v>1</v>
      </c>
      <c r="I12" s="34">
        <f t="shared" si="1"/>
        <v>9</v>
      </c>
      <c r="J12" s="34">
        <v>22</v>
      </c>
    </row>
    <row r="13" ht="33">
      <c r="A13" s="29">
        <v>10</v>
      </c>
      <c r="B13" s="30" t="s">
        <v>335</v>
      </c>
      <c r="C13" s="31" t="s">
        <v>336</v>
      </c>
      <c r="D13" s="31" t="s">
        <v>337</v>
      </c>
      <c r="E13" s="31" t="s">
        <v>338</v>
      </c>
      <c r="F13" s="31" t="s">
        <v>103</v>
      </c>
      <c r="G13" s="32" t="s">
        <v>104</v>
      </c>
      <c r="H13" s="33">
        <v>3</v>
      </c>
      <c r="I13" s="34">
        <f t="shared" si="1"/>
        <v>10</v>
      </c>
      <c r="J13" s="34">
        <v>23</v>
      </c>
    </row>
    <row r="14" ht="33">
      <c r="A14" s="29">
        <v>11</v>
      </c>
      <c r="B14" s="35" t="s">
        <v>339</v>
      </c>
      <c r="C14" s="3" t="s">
        <v>340</v>
      </c>
      <c r="D14" s="3" t="s">
        <v>341</v>
      </c>
      <c r="E14" s="3" t="s">
        <v>90</v>
      </c>
      <c r="F14" s="3" t="s">
        <v>40</v>
      </c>
      <c r="G14" s="2" t="s">
        <v>41</v>
      </c>
      <c r="H14" s="36">
        <v>1</v>
      </c>
      <c r="I14" s="34">
        <f t="shared" si="1"/>
        <v>11</v>
      </c>
      <c r="J14" s="34">
        <v>24</v>
      </c>
    </row>
    <row r="15" ht="49.5">
      <c r="A15" s="29">
        <v>12</v>
      </c>
      <c r="B15" s="35" t="s">
        <v>342</v>
      </c>
      <c r="C15" s="3" t="s">
        <v>343</v>
      </c>
      <c r="D15" s="3" t="s">
        <v>344</v>
      </c>
      <c r="E15" s="3" t="s">
        <v>90</v>
      </c>
      <c r="F15" s="3" t="s">
        <v>40</v>
      </c>
      <c r="G15" s="2" t="s">
        <v>41</v>
      </c>
      <c r="H15" s="36">
        <v>1</v>
      </c>
      <c r="I15" s="34">
        <f t="shared" si="1"/>
        <v>12</v>
      </c>
      <c r="J15" s="34">
        <v>25</v>
      </c>
    </row>
    <row r="16" ht="90.75" customHeight="1">
      <c r="A16" s="29">
        <v>13</v>
      </c>
      <c r="B16" s="35" t="s">
        <v>345</v>
      </c>
      <c r="C16" s="3" t="s">
        <v>346</v>
      </c>
      <c r="D16" s="3" t="s">
        <v>347</v>
      </c>
      <c r="E16" s="3" t="s">
        <v>348</v>
      </c>
      <c r="F16" s="3" t="s">
        <v>40</v>
      </c>
      <c r="G16" s="2" t="s">
        <v>41</v>
      </c>
      <c r="H16" s="36">
        <v>1</v>
      </c>
      <c r="I16" s="34">
        <f t="shared" si="1"/>
        <v>13</v>
      </c>
      <c r="J16" s="34">
        <v>26</v>
      </c>
    </row>
    <row r="17" ht="89.25" customHeight="1">
      <c r="A17" s="29">
        <v>14</v>
      </c>
      <c r="B17" s="35" t="s">
        <v>349</v>
      </c>
      <c r="C17" s="3" t="s">
        <v>350</v>
      </c>
      <c r="D17" s="3" t="s">
        <v>351</v>
      </c>
      <c r="E17" s="3" t="s">
        <v>352</v>
      </c>
      <c r="F17" s="3" t="s">
        <v>40</v>
      </c>
      <c r="G17" s="2" t="s">
        <v>41</v>
      </c>
      <c r="H17" s="36">
        <v>1</v>
      </c>
      <c r="I17" s="34">
        <f t="shared" si="1"/>
        <v>14</v>
      </c>
      <c r="J17" s="34">
        <v>27</v>
      </c>
    </row>
    <row r="18" ht="87" customHeight="1">
      <c r="A18" s="29">
        <v>15</v>
      </c>
      <c r="B18" s="35" t="s">
        <v>353</v>
      </c>
      <c r="C18" s="3" t="s">
        <v>354</v>
      </c>
      <c r="D18" s="3" t="s">
        <v>355</v>
      </c>
      <c r="E18" s="3" t="s">
        <v>352</v>
      </c>
      <c r="F18" s="3" t="s">
        <v>40</v>
      </c>
      <c r="G18" s="2" t="s">
        <v>41</v>
      </c>
      <c r="H18" s="36">
        <v>1</v>
      </c>
      <c r="I18" s="34">
        <f t="shared" si="1"/>
        <v>15</v>
      </c>
      <c r="J18" s="34">
        <v>28</v>
      </c>
    </row>
    <row r="19" ht="89.25" customHeight="1">
      <c r="A19" s="29">
        <v>16</v>
      </c>
      <c r="B19" s="35" t="s">
        <v>356</v>
      </c>
      <c r="C19" s="3" t="s">
        <v>357</v>
      </c>
      <c r="D19" s="3" t="s">
        <v>358</v>
      </c>
      <c r="E19" s="3" t="s">
        <v>352</v>
      </c>
      <c r="F19" s="3" t="s">
        <v>40</v>
      </c>
      <c r="G19" s="2" t="s">
        <v>41</v>
      </c>
      <c r="H19" s="36">
        <v>1</v>
      </c>
      <c r="I19" s="34">
        <f t="shared" si="1"/>
        <v>16</v>
      </c>
      <c r="J19" s="34">
        <v>29</v>
      </c>
    </row>
    <row r="20" ht="82.5">
      <c r="A20" s="29">
        <v>17</v>
      </c>
      <c r="B20" s="35" t="s">
        <v>359</v>
      </c>
      <c r="C20" s="3" t="s">
        <v>360</v>
      </c>
      <c r="D20" s="3" t="s">
        <v>361</v>
      </c>
      <c r="E20" s="3" t="s">
        <v>352</v>
      </c>
      <c r="F20" s="3" t="s">
        <v>40</v>
      </c>
      <c r="G20" s="2" t="s">
        <v>41</v>
      </c>
      <c r="H20" s="36">
        <v>1</v>
      </c>
      <c r="I20" s="34">
        <f t="shared" si="1"/>
        <v>17</v>
      </c>
      <c r="J20" s="34">
        <v>30</v>
      </c>
    </row>
    <row r="21" ht="88.5" customHeight="1">
      <c r="A21" s="29">
        <v>18</v>
      </c>
      <c r="B21" s="35" t="s">
        <v>362</v>
      </c>
      <c r="C21" s="3" t="s">
        <v>363</v>
      </c>
      <c r="D21" s="3" t="s">
        <v>364</v>
      </c>
      <c r="E21" s="3" t="s">
        <v>352</v>
      </c>
      <c r="F21" s="3" t="s">
        <v>40</v>
      </c>
      <c r="G21" s="2" t="s">
        <v>41</v>
      </c>
      <c r="H21" s="36">
        <v>1</v>
      </c>
      <c r="I21" s="34">
        <f t="shared" si="1"/>
        <v>18</v>
      </c>
      <c r="J21" s="34">
        <v>31</v>
      </c>
    </row>
    <row r="22" ht="88.5" customHeight="1">
      <c r="A22" s="29">
        <v>19</v>
      </c>
      <c r="B22" s="35" t="s">
        <v>365</v>
      </c>
      <c r="C22" s="3" t="s">
        <v>366</v>
      </c>
      <c r="D22" s="3" t="s">
        <v>367</v>
      </c>
      <c r="E22" s="3" t="s">
        <v>352</v>
      </c>
      <c r="F22" s="3" t="s">
        <v>40</v>
      </c>
      <c r="G22" s="2" t="s">
        <v>41</v>
      </c>
      <c r="H22" s="36">
        <v>1</v>
      </c>
      <c r="I22" s="34">
        <f t="shared" si="1"/>
        <v>19</v>
      </c>
      <c r="J22" s="34">
        <v>32</v>
      </c>
    </row>
    <row r="23" ht="66.75" customHeight="1">
      <c r="A23" s="29">
        <v>20</v>
      </c>
      <c r="B23" s="35" t="s">
        <v>368</v>
      </c>
      <c r="C23" s="3" t="s">
        <v>369</v>
      </c>
      <c r="D23" s="3" t="s">
        <v>370</v>
      </c>
      <c r="E23" s="3" t="s">
        <v>371</v>
      </c>
      <c r="F23" s="3" t="s">
        <v>40</v>
      </c>
      <c r="G23" s="2" t="s">
        <v>41</v>
      </c>
      <c r="H23" s="36">
        <v>1</v>
      </c>
      <c r="I23" s="34">
        <f t="shared" si="1"/>
        <v>20</v>
      </c>
      <c r="J23" s="34">
        <v>33</v>
      </c>
    </row>
    <row r="24" ht="33">
      <c r="A24" s="29">
        <v>21</v>
      </c>
      <c r="B24" s="35" t="s">
        <v>372</v>
      </c>
      <c r="C24" s="3" t="s">
        <v>373</v>
      </c>
      <c r="D24" s="3" t="s">
        <v>373</v>
      </c>
      <c r="E24" s="3" t="s">
        <v>374</v>
      </c>
      <c r="F24" s="3" t="s">
        <v>40</v>
      </c>
      <c r="G24" s="2" t="s">
        <v>41</v>
      </c>
      <c r="H24" s="37">
        <v>2</v>
      </c>
      <c r="I24" s="34">
        <f t="shared" si="1"/>
        <v>21</v>
      </c>
      <c r="J24" s="34">
        <v>34</v>
      </c>
    </row>
    <row r="25" ht="33">
      <c r="A25" s="29">
        <v>22</v>
      </c>
      <c r="B25" s="35" t="s">
        <v>375</v>
      </c>
      <c r="C25" s="3" t="s">
        <v>376</v>
      </c>
      <c r="D25" s="3" t="s">
        <v>376</v>
      </c>
      <c r="E25" s="3" t="s">
        <v>374</v>
      </c>
      <c r="F25" s="3" t="s">
        <v>40</v>
      </c>
      <c r="G25" s="2" t="s">
        <v>41</v>
      </c>
      <c r="H25" s="37">
        <v>4</v>
      </c>
      <c r="I25" s="34">
        <f t="shared" si="1"/>
        <v>22</v>
      </c>
      <c r="J25" s="34">
        <v>35</v>
      </c>
    </row>
    <row r="26" ht="33">
      <c r="A26" s="29">
        <v>23</v>
      </c>
      <c r="B26" s="35" t="s">
        <v>377</v>
      </c>
      <c r="C26" s="3" t="s">
        <v>378</v>
      </c>
      <c r="D26" s="3" t="s">
        <v>379</v>
      </c>
      <c r="E26" s="3" t="s">
        <v>374</v>
      </c>
      <c r="F26" s="3" t="s">
        <v>40</v>
      </c>
      <c r="G26" s="2" t="s">
        <v>41</v>
      </c>
      <c r="H26" s="36">
        <v>6</v>
      </c>
      <c r="I26" s="34">
        <f t="shared" si="1"/>
        <v>23</v>
      </c>
      <c r="J26" s="34">
        <v>36</v>
      </c>
    </row>
    <row r="27" ht="49.5">
      <c r="A27" s="29">
        <v>24</v>
      </c>
      <c r="B27" s="35" t="s">
        <v>380</v>
      </c>
      <c r="C27" s="3" t="s">
        <v>381</v>
      </c>
      <c r="D27" s="3" t="s">
        <v>382</v>
      </c>
      <c r="E27" s="3" t="s">
        <v>383</v>
      </c>
      <c r="F27" s="3" t="s">
        <v>103</v>
      </c>
      <c r="G27" s="2" t="s">
        <v>41</v>
      </c>
      <c r="H27" s="36">
        <v>4</v>
      </c>
      <c r="I27" s="34">
        <f t="shared" si="1"/>
        <v>24</v>
      </c>
      <c r="J27" s="34">
        <v>37</v>
      </c>
    </row>
    <row r="28" ht="82.5" customHeight="1">
      <c r="A28" s="29">
        <v>25</v>
      </c>
      <c r="B28" s="35" t="s">
        <v>384</v>
      </c>
      <c r="C28" s="3" t="s">
        <v>385</v>
      </c>
      <c r="D28" s="3" t="s">
        <v>386</v>
      </c>
      <c r="E28" s="3" t="s">
        <v>387</v>
      </c>
      <c r="F28" s="3" t="s">
        <v>40</v>
      </c>
      <c r="G28" s="2" t="s">
        <v>41</v>
      </c>
      <c r="H28" s="36">
        <v>1</v>
      </c>
      <c r="I28" s="34">
        <f t="shared" si="1"/>
        <v>25</v>
      </c>
      <c r="J28" s="34">
        <v>38</v>
      </c>
    </row>
    <row r="29" ht="33">
      <c r="A29" s="29">
        <v>26</v>
      </c>
      <c r="B29" s="35" t="s">
        <v>388</v>
      </c>
      <c r="C29" s="3" t="s">
        <v>389</v>
      </c>
      <c r="D29" s="3" t="s">
        <v>389</v>
      </c>
      <c r="E29" s="3" t="s">
        <v>374</v>
      </c>
      <c r="F29" s="3" t="s">
        <v>40</v>
      </c>
      <c r="G29" s="2" t="s">
        <v>41</v>
      </c>
      <c r="H29" s="37">
        <v>2</v>
      </c>
      <c r="I29" s="34">
        <f t="shared" si="1"/>
        <v>26</v>
      </c>
      <c r="J29" s="34">
        <v>39</v>
      </c>
    </row>
    <row r="30" ht="33">
      <c r="A30" s="29">
        <v>27</v>
      </c>
      <c r="B30" s="35" t="s">
        <v>390</v>
      </c>
      <c r="C30" s="3" t="s">
        <v>391</v>
      </c>
      <c r="D30" s="3" t="s">
        <v>391</v>
      </c>
      <c r="E30" s="3" t="s">
        <v>374</v>
      </c>
      <c r="F30" s="3" t="s">
        <v>40</v>
      </c>
      <c r="G30" s="2" t="s">
        <v>41</v>
      </c>
      <c r="H30" s="37">
        <v>4</v>
      </c>
      <c r="I30" s="34">
        <f t="shared" si="1"/>
        <v>27</v>
      </c>
      <c r="J30" s="34">
        <v>40</v>
      </c>
    </row>
    <row r="31" ht="33">
      <c r="A31" s="29">
        <v>28</v>
      </c>
      <c r="B31" s="35" t="s">
        <v>392</v>
      </c>
      <c r="C31" s="3" t="s">
        <v>393</v>
      </c>
      <c r="D31" s="3" t="s">
        <v>394</v>
      </c>
      <c r="E31" s="3" t="s">
        <v>374</v>
      </c>
      <c r="F31" s="3" t="s">
        <v>40</v>
      </c>
      <c r="G31" s="2" t="s">
        <v>41</v>
      </c>
      <c r="H31" s="36">
        <v>6</v>
      </c>
      <c r="I31" s="34">
        <f t="shared" si="1"/>
        <v>28</v>
      </c>
      <c r="J31" s="34">
        <v>41</v>
      </c>
    </row>
    <row r="32" ht="49.5">
      <c r="A32" s="29">
        <v>29</v>
      </c>
      <c r="B32" s="35" t="s">
        <v>395</v>
      </c>
      <c r="C32" s="3" t="s">
        <v>396</v>
      </c>
      <c r="D32" s="3" t="s">
        <v>397</v>
      </c>
      <c r="E32" s="3" t="s">
        <v>398</v>
      </c>
      <c r="F32" s="3" t="s">
        <v>40</v>
      </c>
      <c r="G32" s="2" t="s">
        <v>41</v>
      </c>
      <c r="H32" s="36">
        <v>1</v>
      </c>
      <c r="I32" s="34">
        <f t="shared" si="1"/>
        <v>29</v>
      </c>
      <c r="J32" s="34">
        <v>42</v>
      </c>
    </row>
    <row r="33" ht="49.5">
      <c r="A33" s="29">
        <v>30</v>
      </c>
      <c r="B33" s="35" t="s">
        <v>399</v>
      </c>
      <c r="C33" s="3" t="s">
        <v>400</v>
      </c>
      <c r="D33" s="3" t="s">
        <v>401</v>
      </c>
      <c r="E33" s="3" t="s">
        <v>402</v>
      </c>
      <c r="F33" s="3" t="s">
        <v>40</v>
      </c>
      <c r="G33" s="2" t="s">
        <v>41</v>
      </c>
      <c r="H33" s="36">
        <v>1</v>
      </c>
      <c r="I33" s="34">
        <f t="shared" si="1"/>
        <v>30</v>
      </c>
      <c r="J33" s="34">
        <v>43</v>
      </c>
    </row>
    <row r="34" ht="49.5">
      <c r="A34" s="29">
        <v>31</v>
      </c>
      <c r="B34" s="35" t="s">
        <v>403</v>
      </c>
      <c r="C34" s="3" t="s">
        <v>404</v>
      </c>
      <c r="D34" s="3" t="s">
        <v>405</v>
      </c>
      <c r="E34" s="3" t="s">
        <v>406</v>
      </c>
      <c r="F34" s="3" t="s">
        <v>40</v>
      </c>
      <c r="G34" s="2" t="s">
        <v>41</v>
      </c>
      <c r="H34" s="36">
        <v>1</v>
      </c>
      <c r="I34" s="34">
        <f t="shared" si="1"/>
        <v>31</v>
      </c>
      <c r="J34" s="34">
        <v>44</v>
      </c>
    </row>
    <row r="35" ht="49.5">
      <c r="A35" s="29">
        <v>32</v>
      </c>
      <c r="B35" s="35" t="s">
        <v>407</v>
      </c>
      <c r="C35" s="3" t="s">
        <v>408</v>
      </c>
      <c r="D35" s="3" t="s">
        <v>409</v>
      </c>
      <c r="E35" s="3" t="s">
        <v>410</v>
      </c>
      <c r="F35" s="3" t="s">
        <v>40</v>
      </c>
      <c r="G35" s="2" t="s">
        <v>41</v>
      </c>
      <c r="H35" s="36">
        <v>1</v>
      </c>
      <c r="I35" s="34">
        <f t="shared" si="1"/>
        <v>32</v>
      </c>
      <c r="J35" s="34">
        <v>45</v>
      </c>
    </row>
    <row r="36" ht="49.5">
      <c r="A36" s="29">
        <v>33</v>
      </c>
      <c r="B36" s="35" t="s">
        <v>411</v>
      </c>
      <c r="C36" s="3" t="s">
        <v>412</v>
      </c>
      <c r="D36" s="3" t="s">
        <v>413</v>
      </c>
      <c r="E36" s="3" t="s">
        <v>414</v>
      </c>
      <c r="F36" s="3" t="s">
        <v>40</v>
      </c>
      <c r="G36" s="2" t="s">
        <v>41</v>
      </c>
      <c r="H36" s="36">
        <v>1</v>
      </c>
      <c r="I36" s="34">
        <f t="shared" si="1"/>
        <v>33</v>
      </c>
      <c r="J36" s="34">
        <v>46</v>
      </c>
    </row>
    <row r="37" ht="82.5">
      <c r="A37" s="29">
        <v>34</v>
      </c>
      <c r="B37" s="35" t="s">
        <v>415</v>
      </c>
      <c r="C37" s="3" t="s">
        <v>416</v>
      </c>
      <c r="D37" s="3" t="s">
        <v>417</v>
      </c>
      <c r="E37" s="3" t="s">
        <v>418</v>
      </c>
      <c r="F37" s="3" t="s">
        <v>103</v>
      </c>
      <c r="G37" s="2" t="s">
        <v>41</v>
      </c>
      <c r="H37" s="36">
        <v>2</v>
      </c>
      <c r="I37" s="34">
        <f t="shared" si="1"/>
        <v>34</v>
      </c>
      <c r="J37" s="34">
        <v>47</v>
      </c>
    </row>
    <row r="38" ht="110.25" customHeight="1">
      <c r="A38" s="29">
        <v>35</v>
      </c>
      <c r="B38" s="30" t="s">
        <v>419</v>
      </c>
      <c r="C38" s="31" t="s">
        <v>420</v>
      </c>
      <c r="D38" s="31" t="s">
        <v>421</v>
      </c>
      <c r="E38" s="31" t="s">
        <v>422</v>
      </c>
      <c r="F38" s="31" t="s">
        <v>40</v>
      </c>
      <c r="G38" s="32" t="s">
        <v>41</v>
      </c>
      <c r="H38" s="36">
        <v>1</v>
      </c>
      <c r="I38" s="34">
        <f t="shared" si="1"/>
        <v>35</v>
      </c>
      <c r="J38" s="34">
        <v>48</v>
      </c>
    </row>
    <row r="39" ht="49.5">
      <c r="A39" s="29">
        <v>36</v>
      </c>
      <c r="B39" s="35" t="s">
        <v>423</v>
      </c>
      <c r="C39" s="3" t="s">
        <v>424</v>
      </c>
      <c r="D39" s="3" t="s">
        <v>425</v>
      </c>
      <c r="E39" s="3" t="s">
        <v>426</v>
      </c>
      <c r="F39" s="3" t="s">
        <v>40</v>
      </c>
      <c r="G39" s="2" t="s">
        <v>41</v>
      </c>
      <c r="H39" s="36">
        <v>1</v>
      </c>
      <c r="I39" s="34">
        <f t="shared" si="1"/>
        <v>36</v>
      </c>
      <c r="J39" s="34">
        <v>49</v>
      </c>
    </row>
    <row r="40" ht="49.5">
      <c r="A40" s="29">
        <v>37</v>
      </c>
      <c r="B40" s="35" t="s">
        <v>427</v>
      </c>
      <c r="C40" s="3" t="s">
        <v>428</v>
      </c>
      <c r="D40" s="3" t="s">
        <v>429</v>
      </c>
      <c r="E40" s="3" t="s">
        <v>430</v>
      </c>
      <c r="F40" s="3" t="s">
        <v>40</v>
      </c>
      <c r="G40" s="2" t="s">
        <v>41</v>
      </c>
      <c r="H40" s="36">
        <v>2</v>
      </c>
      <c r="I40" s="34">
        <f t="shared" si="1"/>
        <v>37</v>
      </c>
      <c r="J40" s="34">
        <v>50</v>
      </c>
    </row>
    <row r="41" ht="49.5">
      <c r="A41" s="29">
        <v>38</v>
      </c>
      <c r="B41" s="35" t="s">
        <v>431</v>
      </c>
      <c r="C41" s="3" t="s">
        <v>432</v>
      </c>
      <c r="D41" s="3" t="s">
        <v>433</v>
      </c>
      <c r="E41" s="3" t="s">
        <v>90</v>
      </c>
      <c r="F41" s="3" t="s">
        <v>40</v>
      </c>
      <c r="G41" s="2" t="s">
        <v>41</v>
      </c>
      <c r="H41" s="36">
        <v>1</v>
      </c>
      <c r="I41" s="34">
        <f t="shared" si="1"/>
        <v>38</v>
      </c>
      <c r="J41" s="34">
        <v>51</v>
      </c>
    </row>
    <row r="42" ht="49.5">
      <c r="A42" s="29">
        <v>39</v>
      </c>
      <c r="B42" s="35" t="s">
        <v>434</v>
      </c>
      <c r="C42" s="3" t="s">
        <v>435</v>
      </c>
      <c r="D42" s="3" t="s">
        <v>436</v>
      </c>
      <c r="E42" s="3" t="s">
        <v>90</v>
      </c>
      <c r="F42" s="3" t="s">
        <v>40</v>
      </c>
      <c r="G42" s="2" t="s">
        <v>41</v>
      </c>
      <c r="H42" s="36">
        <v>1</v>
      </c>
      <c r="I42" s="34">
        <f t="shared" si="1"/>
        <v>39</v>
      </c>
      <c r="J42" s="34">
        <v>52</v>
      </c>
    </row>
    <row r="43" ht="72.75" customHeight="1">
      <c r="A43" s="29">
        <v>40</v>
      </c>
      <c r="B43" s="35" t="s">
        <v>437</v>
      </c>
      <c r="C43" s="3" t="s">
        <v>438</v>
      </c>
      <c r="D43" s="3" t="s">
        <v>439</v>
      </c>
      <c r="E43" s="3" t="s">
        <v>440</v>
      </c>
      <c r="F43" s="3" t="s">
        <v>40</v>
      </c>
      <c r="G43" s="2" t="s">
        <v>41</v>
      </c>
      <c r="H43" s="36">
        <v>1</v>
      </c>
      <c r="I43" s="34">
        <f t="shared" si="1"/>
        <v>40</v>
      </c>
      <c r="J43" s="34">
        <v>53</v>
      </c>
    </row>
    <row r="44" ht="210.75" customHeight="1">
      <c r="A44" s="29">
        <v>41</v>
      </c>
      <c r="B44" s="35" t="s">
        <v>441</v>
      </c>
      <c r="C44" s="3" t="s">
        <v>442</v>
      </c>
      <c r="D44" s="3" t="s">
        <v>443</v>
      </c>
      <c r="E44" s="3" t="s">
        <v>444</v>
      </c>
      <c r="F44" s="3" t="s">
        <v>40</v>
      </c>
      <c r="G44" s="2" t="s">
        <v>41</v>
      </c>
      <c r="H44" s="36">
        <v>2</v>
      </c>
      <c r="I44" s="34">
        <f t="shared" si="1"/>
        <v>41</v>
      </c>
      <c r="J44" s="34">
        <v>54</v>
      </c>
    </row>
    <row r="45" ht="117.75" customHeight="1">
      <c r="A45" s="29">
        <v>42</v>
      </c>
      <c r="B45" s="35" t="s">
        <v>445</v>
      </c>
      <c r="C45" s="3" t="s">
        <v>446</v>
      </c>
      <c r="D45" s="3" t="s">
        <v>447</v>
      </c>
      <c r="E45" s="23" t="s">
        <v>448</v>
      </c>
      <c r="F45" s="3" t="s">
        <v>449</v>
      </c>
      <c r="G45" s="2" t="s">
        <v>104</v>
      </c>
      <c r="H45" s="36">
        <v>2</v>
      </c>
      <c r="I45" s="34">
        <f t="shared" si="1"/>
        <v>42</v>
      </c>
      <c r="J45" s="34">
        <v>55</v>
      </c>
    </row>
    <row r="46" ht="42.950000000000003" customHeight="1">
      <c r="A46" s="29">
        <v>43</v>
      </c>
      <c r="B46" s="35" t="s">
        <v>450</v>
      </c>
      <c r="C46" s="3" t="s">
        <v>451</v>
      </c>
      <c r="D46" s="3" t="s">
        <v>452</v>
      </c>
      <c r="E46" s="3" t="s">
        <v>90</v>
      </c>
      <c r="F46" s="3" t="s">
        <v>40</v>
      </c>
      <c r="G46" s="2" t="s">
        <v>41</v>
      </c>
      <c r="H46" s="36">
        <v>1</v>
      </c>
      <c r="I46" s="34">
        <f t="shared" si="1"/>
        <v>43</v>
      </c>
      <c r="J46" s="34">
        <v>56</v>
      </c>
    </row>
    <row r="47" ht="55.5" customHeight="1">
      <c r="A47" s="29">
        <v>44</v>
      </c>
      <c r="B47" s="35" t="s">
        <v>453</v>
      </c>
      <c r="C47" s="3" t="s">
        <v>454</v>
      </c>
      <c r="D47" s="3" t="s">
        <v>455</v>
      </c>
      <c r="E47" s="3" t="s">
        <v>237</v>
      </c>
      <c r="F47" s="3" t="s">
        <v>40</v>
      </c>
      <c r="G47" s="2" t="s">
        <v>41</v>
      </c>
      <c r="H47" s="36">
        <v>1</v>
      </c>
      <c r="I47" s="34">
        <f t="shared" si="1"/>
        <v>44</v>
      </c>
      <c r="J47" s="34">
        <v>57</v>
      </c>
    </row>
    <row r="48" ht="49.5">
      <c r="A48" s="29">
        <v>45</v>
      </c>
      <c r="B48" s="35" t="s">
        <v>456</v>
      </c>
      <c r="C48" s="3" t="s">
        <v>457</v>
      </c>
      <c r="D48" s="3" t="s">
        <v>458</v>
      </c>
      <c r="E48" s="3" t="s">
        <v>90</v>
      </c>
      <c r="F48" s="3" t="s">
        <v>40</v>
      </c>
      <c r="G48" s="2" t="s">
        <v>41</v>
      </c>
      <c r="H48" s="36">
        <v>1</v>
      </c>
      <c r="I48" s="34">
        <f t="shared" si="1"/>
        <v>45</v>
      </c>
      <c r="J48" s="34">
        <v>58</v>
      </c>
    </row>
    <row r="49" ht="33">
      <c r="A49" s="29">
        <v>46</v>
      </c>
      <c r="B49" s="35" t="s">
        <v>459</v>
      </c>
      <c r="C49" s="3" t="s">
        <v>460</v>
      </c>
      <c r="D49" s="3" t="s">
        <v>461</v>
      </c>
      <c r="E49" s="3" t="s">
        <v>90</v>
      </c>
      <c r="F49" s="3" t="s">
        <v>40</v>
      </c>
      <c r="G49" s="2" t="s">
        <v>41</v>
      </c>
      <c r="H49" s="36">
        <v>1</v>
      </c>
      <c r="I49" s="34">
        <f t="shared" si="1"/>
        <v>46</v>
      </c>
      <c r="J49" s="34">
        <v>59</v>
      </c>
    </row>
    <row r="50" ht="49.5">
      <c r="A50" s="29">
        <v>47</v>
      </c>
      <c r="B50" s="35" t="s">
        <v>462</v>
      </c>
      <c r="C50" s="3" t="s">
        <v>463</v>
      </c>
      <c r="D50" s="3" t="s">
        <v>464</v>
      </c>
      <c r="E50" s="3" t="s">
        <v>90</v>
      </c>
      <c r="F50" s="3" t="s">
        <v>40</v>
      </c>
      <c r="G50" s="2" t="s">
        <v>41</v>
      </c>
      <c r="H50" s="36">
        <v>1</v>
      </c>
      <c r="I50" s="34">
        <f t="shared" si="1"/>
        <v>47</v>
      </c>
      <c r="J50" s="34">
        <v>60</v>
      </c>
    </row>
    <row r="51" ht="33">
      <c r="A51" s="29">
        <v>48</v>
      </c>
      <c r="B51" s="35" t="s">
        <v>465</v>
      </c>
      <c r="C51" s="3" t="s">
        <v>466</v>
      </c>
      <c r="D51" s="3" t="s">
        <v>467</v>
      </c>
      <c r="E51" s="3" t="s">
        <v>90</v>
      </c>
      <c r="F51" s="3" t="s">
        <v>40</v>
      </c>
      <c r="G51" s="2" t="s">
        <v>41</v>
      </c>
      <c r="H51" s="36">
        <v>1</v>
      </c>
      <c r="I51" s="34">
        <f t="shared" si="1"/>
        <v>48</v>
      </c>
      <c r="J51" s="34">
        <v>61</v>
      </c>
    </row>
    <row r="52" ht="147" customHeight="1">
      <c r="A52" s="29">
        <v>49</v>
      </c>
      <c r="B52" s="35" t="s">
        <v>468</v>
      </c>
      <c r="C52" s="3" t="s">
        <v>469</v>
      </c>
      <c r="D52" s="3" t="s">
        <v>470</v>
      </c>
      <c r="E52" s="3" t="s">
        <v>471</v>
      </c>
      <c r="F52" s="3" t="s">
        <v>40</v>
      </c>
      <c r="G52" s="2" t="s">
        <v>41</v>
      </c>
      <c r="H52" s="36">
        <v>1</v>
      </c>
      <c r="I52" s="34">
        <f t="shared" si="1"/>
        <v>49</v>
      </c>
      <c r="J52" s="34">
        <v>62</v>
      </c>
    </row>
    <row r="53" ht="49.5">
      <c r="A53" s="29">
        <v>50</v>
      </c>
      <c r="B53" s="35" t="s">
        <v>472</v>
      </c>
      <c r="C53" s="3" t="s">
        <v>473</v>
      </c>
      <c r="D53" s="3" t="s">
        <v>474</v>
      </c>
      <c r="E53" s="3" t="s">
        <v>90</v>
      </c>
      <c r="F53" s="3" t="s">
        <v>40</v>
      </c>
      <c r="G53" s="2" t="s">
        <v>41</v>
      </c>
      <c r="H53" s="36">
        <v>1</v>
      </c>
      <c r="I53" s="34">
        <f t="shared" si="1"/>
        <v>50</v>
      </c>
      <c r="J53" s="34">
        <v>63</v>
      </c>
    </row>
    <row r="54" ht="83.25" customHeight="1">
      <c r="A54" s="29">
        <v>51</v>
      </c>
      <c r="B54" s="35" t="s">
        <v>475</v>
      </c>
      <c r="C54" s="3" t="s">
        <v>476</v>
      </c>
      <c r="D54" s="3" t="s">
        <v>477</v>
      </c>
      <c r="E54" s="3" t="s">
        <v>478</v>
      </c>
      <c r="F54" s="3" t="s">
        <v>40</v>
      </c>
      <c r="G54" s="2" t="s">
        <v>41</v>
      </c>
      <c r="H54" s="36">
        <v>1</v>
      </c>
      <c r="I54" s="34">
        <f t="shared" si="1"/>
        <v>51</v>
      </c>
      <c r="J54" s="34">
        <v>64</v>
      </c>
    </row>
    <row r="55" ht="90.75" customHeight="1">
      <c r="A55" s="29">
        <v>52</v>
      </c>
      <c r="B55" s="35" t="s">
        <v>479</v>
      </c>
      <c r="C55" s="3" t="s">
        <v>480</v>
      </c>
      <c r="D55" s="3" t="s">
        <v>481</v>
      </c>
      <c r="E55" s="3" t="s">
        <v>90</v>
      </c>
      <c r="F55" s="3" t="s">
        <v>40</v>
      </c>
      <c r="G55" s="2" t="s">
        <v>41</v>
      </c>
      <c r="H55" s="36">
        <v>1</v>
      </c>
      <c r="I55" s="34">
        <f t="shared" si="1"/>
        <v>52</v>
      </c>
      <c r="J55" s="34">
        <v>65</v>
      </c>
    </row>
    <row r="56" ht="106.5" customHeight="1">
      <c r="A56" s="29">
        <v>53</v>
      </c>
      <c r="B56" s="35" t="s">
        <v>482</v>
      </c>
      <c r="C56" s="3" t="s">
        <v>483</v>
      </c>
      <c r="D56" s="3" t="s">
        <v>484</v>
      </c>
      <c r="E56" s="3" t="s">
        <v>485</v>
      </c>
      <c r="F56" s="3" t="s">
        <v>40</v>
      </c>
      <c r="G56" s="2" t="s">
        <v>41</v>
      </c>
      <c r="H56" s="36">
        <v>1</v>
      </c>
      <c r="I56" s="34">
        <f t="shared" si="1"/>
        <v>53</v>
      </c>
      <c r="J56" s="34">
        <v>66</v>
      </c>
    </row>
    <row r="57" ht="42.75">
      <c r="A57" s="29">
        <v>54</v>
      </c>
      <c r="B57" s="35" t="s">
        <v>486</v>
      </c>
      <c r="C57" s="3" t="s">
        <v>487</v>
      </c>
      <c r="D57" s="3" t="s">
        <v>488</v>
      </c>
      <c r="E57" s="3" t="s">
        <v>489</v>
      </c>
      <c r="F57" s="3" t="s">
        <v>40</v>
      </c>
      <c r="G57" s="2" t="s">
        <v>41</v>
      </c>
      <c r="H57" s="36">
        <v>4</v>
      </c>
      <c r="I57" s="34">
        <f t="shared" si="1"/>
        <v>54</v>
      </c>
      <c r="J57" s="34">
        <v>67</v>
      </c>
    </row>
    <row r="58" ht="42.75">
      <c r="A58" s="29">
        <v>55</v>
      </c>
      <c r="B58" s="35" t="s">
        <v>490</v>
      </c>
      <c r="C58" s="3" t="s">
        <v>491</v>
      </c>
      <c r="D58" s="3" t="s">
        <v>492</v>
      </c>
      <c r="E58" s="3" t="s">
        <v>493</v>
      </c>
      <c r="F58" s="3" t="s">
        <v>40</v>
      </c>
      <c r="G58" s="2" t="s">
        <v>41</v>
      </c>
      <c r="H58" s="36">
        <v>4</v>
      </c>
      <c r="I58" s="34">
        <f t="shared" si="1"/>
        <v>55</v>
      </c>
      <c r="J58" s="34">
        <v>68</v>
      </c>
    </row>
    <row r="59" ht="180" customHeight="1">
      <c r="A59" s="29">
        <v>56</v>
      </c>
      <c r="B59" s="35" t="s">
        <v>494</v>
      </c>
      <c r="C59" s="3" t="s">
        <v>495</v>
      </c>
      <c r="D59" s="3" t="s">
        <v>496</v>
      </c>
      <c r="E59" s="3" t="s">
        <v>497</v>
      </c>
      <c r="F59" s="3" t="s">
        <v>40</v>
      </c>
      <c r="G59" s="2" t="s">
        <v>41</v>
      </c>
      <c r="H59" s="36">
        <v>1</v>
      </c>
      <c r="I59" s="34">
        <f t="shared" si="1"/>
        <v>56</v>
      </c>
      <c r="J59" s="34">
        <v>69</v>
      </c>
    </row>
    <row r="60" ht="144.75" customHeight="1">
      <c r="A60" s="29">
        <v>57</v>
      </c>
      <c r="B60" s="38" t="s">
        <v>498</v>
      </c>
      <c r="C60" s="39" t="s">
        <v>499</v>
      </c>
      <c r="D60" s="39" t="s">
        <v>500</v>
      </c>
      <c r="E60" s="39" t="s">
        <v>501</v>
      </c>
      <c r="F60" s="39" t="s">
        <v>40</v>
      </c>
      <c r="G60" s="40" t="s">
        <v>41</v>
      </c>
      <c r="H60" s="41">
        <v>1</v>
      </c>
      <c r="I60" s="34">
        <f t="shared" si="1"/>
        <v>57</v>
      </c>
      <c r="J60" s="34">
        <v>70</v>
      </c>
    </row>
    <row r="61" ht="107.25" customHeight="1">
      <c r="A61" s="29">
        <v>58</v>
      </c>
      <c r="B61" s="35" t="s">
        <v>502</v>
      </c>
      <c r="C61" s="3" t="s">
        <v>503</v>
      </c>
      <c r="D61" s="3" t="s">
        <v>504</v>
      </c>
      <c r="E61" s="3" t="s">
        <v>505</v>
      </c>
      <c r="F61" s="3" t="s">
        <v>40</v>
      </c>
      <c r="G61" s="2" t="s">
        <v>41</v>
      </c>
      <c r="H61" s="36">
        <v>1</v>
      </c>
      <c r="I61" s="34">
        <f t="shared" si="1"/>
        <v>58</v>
      </c>
      <c r="J61" s="34">
        <v>71</v>
      </c>
    </row>
    <row r="62" ht="42.75">
      <c r="A62" s="29">
        <v>59</v>
      </c>
      <c r="B62" s="35" t="s">
        <v>506</v>
      </c>
      <c r="C62" s="3" t="s">
        <v>507</v>
      </c>
      <c r="D62" s="3" t="s">
        <v>508</v>
      </c>
      <c r="E62" s="3" t="s">
        <v>509</v>
      </c>
      <c r="F62" s="3" t="s">
        <v>103</v>
      </c>
      <c r="G62" s="2" t="s">
        <v>104</v>
      </c>
      <c r="H62" s="36">
        <v>2</v>
      </c>
      <c r="I62" s="34">
        <f t="shared" si="1"/>
        <v>59</v>
      </c>
      <c r="J62" s="34">
        <v>72</v>
      </c>
    </row>
    <row r="63" ht="42.75">
      <c r="A63" s="29">
        <v>60</v>
      </c>
      <c r="B63" s="35" t="s">
        <v>510</v>
      </c>
      <c r="C63" s="3" t="s">
        <v>511</v>
      </c>
      <c r="D63" s="3" t="s">
        <v>512</v>
      </c>
      <c r="E63" s="3" t="s">
        <v>509</v>
      </c>
      <c r="F63" s="3" t="s">
        <v>103</v>
      </c>
      <c r="G63" s="2" t="s">
        <v>104</v>
      </c>
      <c r="H63" s="36">
        <v>2</v>
      </c>
      <c r="I63" s="34">
        <f t="shared" si="1"/>
        <v>60</v>
      </c>
      <c r="J63" s="34">
        <v>73</v>
      </c>
    </row>
    <row r="64" ht="42.75">
      <c r="A64" s="29">
        <v>61</v>
      </c>
      <c r="B64" s="35" t="s">
        <v>513</v>
      </c>
      <c r="C64" s="3" t="s">
        <v>514</v>
      </c>
      <c r="D64" s="3" t="s">
        <v>515</v>
      </c>
      <c r="E64" s="3" t="s">
        <v>509</v>
      </c>
      <c r="F64" s="3" t="s">
        <v>103</v>
      </c>
      <c r="G64" s="2" t="s">
        <v>104</v>
      </c>
      <c r="H64" s="36">
        <v>2</v>
      </c>
      <c r="I64" s="34">
        <f t="shared" si="1"/>
        <v>61</v>
      </c>
      <c r="J64" s="34">
        <v>74</v>
      </c>
    </row>
    <row r="65" ht="42.75">
      <c r="A65" s="29">
        <v>62</v>
      </c>
      <c r="B65" s="35" t="s">
        <v>516</v>
      </c>
      <c r="C65" s="3" t="s">
        <v>517</v>
      </c>
      <c r="D65" s="3" t="s">
        <v>518</v>
      </c>
      <c r="E65" s="3" t="s">
        <v>509</v>
      </c>
      <c r="F65" s="3" t="s">
        <v>103</v>
      </c>
      <c r="G65" s="2" t="s">
        <v>104</v>
      </c>
      <c r="H65" s="36">
        <v>2</v>
      </c>
      <c r="I65" s="34">
        <f t="shared" si="1"/>
        <v>62</v>
      </c>
      <c r="J65" s="34">
        <v>75</v>
      </c>
    </row>
    <row r="66" ht="42.75">
      <c r="A66" s="29">
        <v>63</v>
      </c>
      <c r="B66" s="35" t="s">
        <v>519</v>
      </c>
      <c r="C66" s="3" t="s">
        <v>520</v>
      </c>
      <c r="D66" s="3" t="s">
        <v>521</v>
      </c>
      <c r="E66" s="3" t="s">
        <v>509</v>
      </c>
      <c r="F66" s="3" t="s">
        <v>103</v>
      </c>
      <c r="G66" s="2" t="s">
        <v>104</v>
      </c>
      <c r="H66" s="36">
        <v>2</v>
      </c>
      <c r="I66" s="34">
        <f t="shared" si="1"/>
        <v>63</v>
      </c>
      <c r="J66" s="34">
        <v>76</v>
      </c>
    </row>
    <row r="67" ht="42.75">
      <c r="A67" s="29">
        <v>64</v>
      </c>
      <c r="B67" s="35" t="s">
        <v>522</v>
      </c>
      <c r="C67" s="3" t="s">
        <v>523</v>
      </c>
      <c r="D67" s="3" t="s">
        <v>524</v>
      </c>
      <c r="E67" s="3" t="s">
        <v>509</v>
      </c>
      <c r="F67" s="3" t="s">
        <v>103</v>
      </c>
      <c r="G67" s="2" t="s">
        <v>104</v>
      </c>
      <c r="H67" s="36">
        <v>2</v>
      </c>
      <c r="I67" s="34">
        <f t="shared" si="1"/>
        <v>64</v>
      </c>
      <c r="J67" s="34">
        <v>77</v>
      </c>
    </row>
    <row r="68" ht="42.75">
      <c r="A68" s="29">
        <v>65</v>
      </c>
      <c r="B68" s="35" t="s">
        <v>525</v>
      </c>
      <c r="C68" s="3" t="s">
        <v>526</v>
      </c>
      <c r="D68" s="3" t="s">
        <v>527</v>
      </c>
      <c r="E68" s="3" t="s">
        <v>528</v>
      </c>
      <c r="F68" s="3" t="s">
        <v>103</v>
      </c>
      <c r="G68" s="2" t="s">
        <v>104</v>
      </c>
      <c r="H68" s="36">
        <v>2</v>
      </c>
      <c r="I68" s="34">
        <f t="shared" si="1"/>
        <v>65</v>
      </c>
      <c r="J68" s="34">
        <v>78</v>
      </c>
    </row>
    <row r="69" ht="42.75">
      <c r="A69" s="29">
        <v>66</v>
      </c>
      <c r="B69" s="35" t="s">
        <v>529</v>
      </c>
      <c r="C69" s="3" t="s">
        <v>530</v>
      </c>
      <c r="D69" s="3" t="s">
        <v>531</v>
      </c>
      <c r="E69" s="23" t="s">
        <v>532</v>
      </c>
      <c r="F69" s="3" t="s">
        <v>103</v>
      </c>
      <c r="G69" s="2" t="s">
        <v>41</v>
      </c>
      <c r="H69" s="36">
        <v>2</v>
      </c>
      <c r="I69" s="34">
        <f t="shared" si="1"/>
        <v>66</v>
      </c>
      <c r="J69" s="34">
        <v>79</v>
      </c>
    </row>
    <row r="70" ht="222.75" customHeight="1">
      <c r="A70" s="29">
        <v>67</v>
      </c>
      <c r="B70" s="35" t="s">
        <v>533</v>
      </c>
      <c r="C70" s="3" t="s">
        <v>534</v>
      </c>
      <c r="D70" s="3" t="s">
        <v>535</v>
      </c>
      <c r="E70" s="23" t="s">
        <v>277</v>
      </c>
      <c r="F70" s="3" t="s">
        <v>103</v>
      </c>
      <c r="G70" s="2" t="s">
        <v>41</v>
      </c>
      <c r="H70" s="36">
        <v>2</v>
      </c>
      <c r="I70" s="34">
        <f t="shared" si="1"/>
        <v>67</v>
      </c>
      <c r="J70" s="34">
        <v>80</v>
      </c>
    </row>
    <row r="71" ht="42.75">
      <c r="A71" s="29">
        <v>68</v>
      </c>
      <c r="B71" s="35" t="s">
        <v>536</v>
      </c>
      <c r="C71" s="3" t="s">
        <v>537</v>
      </c>
      <c r="D71" s="3" t="s">
        <v>538</v>
      </c>
      <c r="E71" s="3" t="s">
        <v>539</v>
      </c>
      <c r="F71" s="3" t="s">
        <v>103</v>
      </c>
      <c r="G71" s="2" t="s">
        <v>41</v>
      </c>
      <c r="H71" s="36">
        <v>4</v>
      </c>
      <c r="I71" s="34">
        <f t="shared" si="1"/>
        <v>68</v>
      </c>
      <c r="J71" s="34">
        <v>81</v>
      </c>
    </row>
    <row r="72" ht="28.5">
      <c r="A72" s="29">
        <v>69</v>
      </c>
      <c r="B72" s="35" t="s">
        <v>113</v>
      </c>
      <c r="C72" s="3" t="s">
        <v>114</v>
      </c>
      <c r="D72" s="3" t="s">
        <v>115</v>
      </c>
      <c r="E72" s="3" t="s">
        <v>116</v>
      </c>
      <c r="F72" s="3" t="s">
        <v>40</v>
      </c>
      <c r="G72" s="2" t="s">
        <v>41</v>
      </c>
      <c r="H72" s="36">
        <v>1</v>
      </c>
      <c r="I72" s="34">
        <f t="shared" si="1"/>
        <v>69</v>
      </c>
      <c r="J72" s="34">
        <v>82</v>
      </c>
    </row>
    <row r="73" s="5" customFormat="1" ht="28.5">
      <c r="A73" s="29">
        <v>70</v>
      </c>
      <c r="B73" s="35" t="s">
        <v>117</v>
      </c>
      <c r="C73" s="3" t="s">
        <v>24</v>
      </c>
      <c r="D73" s="3" t="s">
        <v>115</v>
      </c>
      <c r="E73" s="3" t="s">
        <v>19</v>
      </c>
      <c r="F73" s="3" t="s">
        <v>20</v>
      </c>
      <c r="G73" s="2" t="s">
        <v>21</v>
      </c>
      <c r="H73" s="36">
        <v>4</v>
      </c>
      <c r="I73" s="34">
        <f t="shared" si="1"/>
        <v>70</v>
      </c>
      <c r="J73" s="34">
        <v>83</v>
      </c>
    </row>
    <row r="74" s="5" customFormat="1" ht="28.5">
      <c r="A74" s="29">
        <v>71</v>
      </c>
      <c r="B74" s="35" t="s">
        <v>118</v>
      </c>
      <c r="C74" s="3" t="s">
        <v>119</v>
      </c>
      <c r="D74" s="3" t="s">
        <v>115</v>
      </c>
      <c r="E74" s="3" t="s">
        <v>19</v>
      </c>
      <c r="F74" s="3" t="s">
        <v>20</v>
      </c>
      <c r="G74" s="2" t="s">
        <v>21</v>
      </c>
      <c r="H74" s="36">
        <v>6</v>
      </c>
      <c r="I74" s="34">
        <f t="shared" ref="I74:I87" si="2">J74-$I$2</f>
        <v>71</v>
      </c>
      <c r="J74" s="34">
        <v>84</v>
      </c>
    </row>
    <row r="75" ht="28.5">
      <c r="A75" s="29">
        <v>72</v>
      </c>
      <c r="B75" s="35" t="s">
        <v>120</v>
      </c>
      <c r="C75" s="3" t="s">
        <v>121</v>
      </c>
      <c r="D75" s="3" t="s">
        <v>115</v>
      </c>
      <c r="E75" s="3"/>
      <c r="F75" s="3" t="s">
        <v>20</v>
      </c>
      <c r="G75" s="2" t="s">
        <v>21</v>
      </c>
      <c r="H75" s="36">
        <v>16</v>
      </c>
      <c r="I75" s="34">
        <f t="shared" si="2"/>
        <v>72</v>
      </c>
      <c r="J75" s="34">
        <v>85</v>
      </c>
    </row>
    <row r="76" s="5" customFormat="1" ht="42.75">
      <c r="A76" s="29">
        <v>73</v>
      </c>
      <c r="B76" s="35" t="s">
        <v>261</v>
      </c>
      <c r="C76" s="3" t="s">
        <v>262</v>
      </c>
      <c r="D76" s="3" t="s">
        <v>263</v>
      </c>
      <c r="E76" s="3"/>
      <c r="F76" s="3" t="s">
        <v>20</v>
      </c>
      <c r="G76" s="2" t="s">
        <v>21</v>
      </c>
      <c r="H76" s="36">
        <v>18</v>
      </c>
      <c r="I76" s="34">
        <f t="shared" si="2"/>
        <v>73</v>
      </c>
      <c r="J76" s="34">
        <v>86</v>
      </c>
    </row>
    <row r="77" s="5" customFormat="1" ht="57">
      <c r="A77" s="29">
        <v>74</v>
      </c>
      <c r="B77" s="35" t="s">
        <v>540</v>
      </c>
      <c r="C77" s="3" t="s">
        <v>541</v>
      </c>
      <c r="D77" s="3" t="s">
        <v>542</v>
      </c>
      <c r="E77" s="3"/>
      <c r="F77" s="3" t="s">
        <v>20</v>
      </c>
      <c r="G77" s="2" t="s">
        <v>21</v>
      </c>
      <c r="H77" s="36">
        <v>22</v>
      </c>
      <c r="I77" s="34">
        <f t="shared" si="2"/>
        <v>74</v>
      </c>
      <c r="J77" s="34">
        <v>87</v>
      </c>
    </row>
    <row r="78" s="5" customFormat="1" ht="373.5" customHeight="1">
      <c r="A78" s="29">
        <v>75</v>
      </c>
      <c r="B78" s="35" t="s">
        <v>543</v>
      </c>
      <c r="C78" s="3" t="s">
        <v>544</v>
      </c>
      <c r="D78" s="3" t="s">
        <v>545</v>
      </c>
      <c r="E78" s="3" t="s">
        <v>546</v>
      </c>
      <c r="F78" s="3" t="s">
        <v>40</v>
      </c>
      <c r="G78" s="2" t="s">
        <v>41</v>
      </c>
      <c r="H78" s="36">
        <v>2</v>
      </c>
      <c r="I78" s="34">
        <f t="shared" si="2"/>
        <v>75</v>
      </c>
      <c r="J78" s="34">
        <v>88</v>
      </c>
    </row>
    <row r="79" s="5" customFormat="1" ht="49.5" customHeight="1">
      <c r="A79" s="29">
        <v>76</v>
      </c>
      <c r="B79" s="35" t="s">
        <v>547</v>
      </c>
      <c r="C79" s="3" t="s">
        <v>548</v>
      </c>
      <c r="D79" s="3" t="s">
        <v>545</v>
      </c>
      <c r="E79" s="3" t="s">
        <v>549</v>
      </c>
      <c r="F79" s="3" t="s">
        <v>40</v>
      </c>
      <c r="G79" s="2" t="s">
        <v>41</v>
      </c>
      <c r="H79" s="36">
        <v>1</v>
      </c>
      <c r="I79" s="34">
        <f t="shared" si="2"/>
        <v>76</v>
      </c>
      <c r="J79" s="34">
        <v>89</v>
      </c>
    </row>
    <row r="80" s="5" customFormat="1" ht="71.25">
      <c r="A80" s="29">
        <v>77</v>
      </c>
      <c r="B80" s="38" t="s">
        <v>550</v>
      </c>
      <c r="C80" s="39" t="s">
        <v>551</v>
      </c>
      <c r="D80" s="39" t="s">
        <v>545</v>
      </c>
      <c r="E80" s="39" t="s">
        <v>552</v>
      </c>
      <c r="F80" s="39" t="s">
        <v>40</v>
      </c>
      <c r="G80" s="40" t="s">
        <v>41</v>
      </c>
      <c r="H80" s="41">
        <v>1</v>
      </c>
      <c r="I80" s="34">
        <f t="shared" si="2"/>
        <v>77</v>
      </c>
      <c r="J80" s="34">
        <v>90</v>
      </c>
    </row>
    <row r="81" s="5" customFormat="1" ht="187.5" customHeight="1">
      <c r="A81" s="29">
        <v>78</v>
      </c>
      <c r="B81" s="30" t="s">
        <v>553</v>
      </c>
      <c r="C81" s="31" t="s">
        <v>554</v>
      </c>
      <c r="D81" s="31" t="s">
        <v>555</v>
      </c>
      <c r="E81" s="31" t="s">
        <v>556</v>
      </c>
      <c r="F81" s="31" t="s">
        <v>40</v>
      </c>
      <c r="G81" s="32" t="s">
        <v>41</v>
      </c>
      <c r="H81" s="33">
        <v>1</v>
      </c>
      <c r="I81" s="34">
        <f t="shared" si="2"/>
        <v>78</v>
      </c>
      <c r="J81" s="34">
        <v>91</v>
      </c>
    </row>
    <row r="82" s="5" customFormat="1" ht="167.25" customHeight="1">
      <c r="A82" s="29">
        <v>79</v>
      </c>
      <c r="B82" s="35" t="s">
        <v>557</v>
      </c>
      <c r="C82" s="3" t="s">
        <v>558</v>
      </c>
      <c r="D82" s="3" t="s">
        <v>559</v>
      </c>
      <c r="E82" s="3" t="s">
        <v>560</v>
      </c>
      <c r="F82" s="3" t="s">
        <v>40</v>
      </c>
      <c r="G82" s="2" t="s">
        <v>41</v>
      </c>
      <c r="H82" s="36">
        <v>1</v>
      </c>
      <c r="I82" s="34">
        <f t="shared" si="2"/>
        <v>79</v>
      </c>
      <c r="J82" s="34">
        <v>92</v>
      </c>
    </row>
    <row r="83" s="5" customFormat="1" ht="28.5">
      <c r="A83" s="29">
        <v>80</v>
      </c>
      <c r="B83" s="35" t="s">
        <v>561</v>
      </c>
      <c r="C83" s="3" t="s">
        <v>562</v>
      </c>
      <c r="D83" s="3" t="s">
        <v>563</v>
      </c>
      <c r="E83" s="3" t="s">
        <v>564</v>
      </c>
      <c r="F83" s="3" t="s">
        <v>40</v>
      </c>
      <c r="G83" s="2" t="s">
        <v>41</v>
      </c>
      <c r="H83" s="36">
        <v>1</v>
      </c>
      <c r="I83" s="34">
        <f t="shared" si="2"/>
        <v>80</v>
      </c>
      <c r="J83" s="34">
        <v>93</v>
      </c>
    </row>
    <row r="84" s="5" customFormat="1" ht="42.75">
      <c r="A84" s="29">
        <v>81</v>
      </c>
      <c r="B84" s="35" t="s">
        <v>565</v>
      </c>
      <c r="C84" s="3" t="s">
        <v>566</v>
      </c>
      <c r="D84" s="3" t="s">
        <v>567</v>
      </c>
      <c r="E84" s="3" t="s">
        <v>568</v>
      </c>
      <c r="F84" s="3" t="s">
        <v>40</v>
      </c>
      <c r="G84" s="2" t="s">
        <v>41</v>
      </c>
      <c r="H84" s="36">
        <v>1</v>
      </c>
      <c r="I84" s="34">
        <f t="shared" si="2"/>
        <v>81</v>
      </c>
      <c r="J84" s="34">
        <v>94</v>
      </c>
    </row>
    <row r="85" s="5" customFormat="1" ht="57">
      <c r="A85" s="29">
        <v>82</v>
      </c>
      <c r="B85" s="35" t="s">
        <v>569</v>
      </c>
      <c r="C85" s="3" t="s">
        <v>570</v>
      </c>
      <c r="D85" s="3" t="s">
        <v>567</v>
      </c>
      <c r="E85" s="3" t="s">
        <v>571</v>
      </c>
      <c r="F85" s="3" t="s">
        <v>40</v>
      </c>
      <c r="G85" s="2" t="s">
        <v>41</v>
      </c>
      <c r="H85" s="36">
        <v>1</v>
      </c>
      <c r="I85" s="34">
        <f t="shared" si="2"/>
        <v>82</v>
      </c>
      <c r="J85" s="34">
        <v>95</v>
      </c>
    </row>
    <row r="86" s="5" customFormat="1" ht="220.5" customHeight="1">
      <c r="A86" s="29">
        <v>83</v>
      </c>
      <c r="B86" s="35" t="s">
        <v>572</v>
      </c>
      <c r="C86" s="3" t="s">
        <v>573</v>
      </c>
      <c r="D86" s="3" t="s">
        <v>574</v>
      </c>
      <c r="E86" s="3" t="s">
        <v>575</v>
      </c>
      <c r="F86" s="3" t="s">
        <v>40</v>
      </c>
      <c r="G86" s="2" t="s">
        <v>41</v>
      </c>
      <c r="H86" s="36">
        <v>2</v>
      </c>
      <c r="I86" s="34">
        <f t="shared" si="2"/>
        <v>83</v>
      </c>
      <c r="J86" s="34">
        <v>96</v>
      </c>
    </row>
    <row r="87" s="5" customFormat="1" ht="370.5">
      <c r="A87" s="29">
        <v>84</v>
      </c>
      <c r="B87" s="35" t="s">
        <v>576</v>
      </c>
      <c r="C87" s="3" t="s">
        <v>577</v>
      </c>
      <c r="D87" s="3" t="s">
        <v>578</v>
      </c>
      <c r="E87" s="42" t="s">
        <v>579</v>
      </c>
      <c r="F87" s="3" t="s">
        <v>40</v>
      </c>
      <c r="G87" s="2" t="s">
        <v>41</v>
      </c>
      <c r="H87" s="36">
        <v>2</v>
      </c>
      <c r="I87" s="34">
        <f t="shared" si="2"/>
        <v>84</v>
      </c>
      <c r="J87" s="34">
        <v>97</v>
      </c>
    </row>
    <row r="88" s="5" customFormat="1" ht="86.25" customHeight="1">
      <c r="A88" s="29">
        <v>85</v>
      </c>
      <c r="B88" s="35" t="s">
        <v>141</v>
      </c>
      <c r="C88" s="3" t="s">
        <v>142</v>
      </c>
      <c r="D88" s="3" t="s">
        <v>143</v>
      </c>
      <c r="E88" s="3" t="s">
        <v>90</v>
      </c>
      <c r="F88" s="3" t="s">
        <v>144</v>
      </c>
      <c r="G88" s="2" t="s">
        <v>41</v>
      </c>
      <c r="H88" s="36">
        <v>1</v>
      </c>
      <c r="I88" s="34"/>
      <c r="J88" s="29"/>
    </row>
    <row r="89" ht="12.75">
      <c r="A89" s="5"/>
      <c r="H89" s="5"/>
      <c r="I89" s="4"/>
    </row>
    <row r="90" ht="14.25">
      <c r="A90" s="5"/>
      <c r="B90" s="20" t="s">
        <v>145</v>
      </c>
      <c r="H90" s="5"/>
      <c r="I90" s="4"/>
    </row>
    <row r="91" ht="12.75">
      <c r="A91" s="5"/>
      <c r="H91" s="5"/>
      <c r="I91" s="4"/>
    </row>
    <row r="92" ht="12.75">
      <c r="A92" s="5"/>
      <c r="H92" s="5"/>
      <c r="I92" s="4"/>
    </row>
    <row r="93" ht="12.75">
      <c r="A93" s="5"/>
      <c r="H93" s="5"/>
      <c r="I93" s="4"/>
    </row>
    <row r="94" ht="12.75">
      <c r="A94" s="5"/>
      <c r="H94" s="5"/>
      <c r="I94" s="4"/>
    </row>
    <row r="95" ht="12.75">
      <c r="A95" s="5"/>
      <c r="H95" s="5"/>
      <c r="I95" s="4"/>
    </row>
    <row r="96" ht="12.75">
      <c r="A96" s="5"/>
      <c r="H96" s="5"/>
      <c r="I96" s="4"/>
    </row>
    <row r="97" ht="12.75">
      <c r="A97" s="5"/>
      <c r="H97" s="5"/>
      <c r="I97" s="4"/>
    </row>
    <row r="98" ht="12.75">
      <c r="A98" s="5"/>
    </row>
  </sheetData>
  <mergeCells count="1">
    <mergeCell ref="B1:N1"/>
  </mergeCells>
  <dataValidations count="3" disablePrompts="0">
    <dataValidation sqref="F85" type="none" allowBlank="1" errorStyle="stop" imeMode="noControl" operator="between" showDropDown="0" showErrorMessage="0" showInputMessage="1"/>
    <dataValidation sqref="E99:E1048576 E12" type="list" allowBlank="1" errorStyle="stop" imeMode="noControl" operator="between" showDropDown="0" showErrorMessage="1" showInputMessage="1"/>
    <dataValidation sqref="F99:F1048576 F12" type="list" allowBlank="1" errorStyle="stop" imeMode="noControl" operator="between" showDropDown="0" showErrorMessage="0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bestFit="1" customWidth="1" min="3" max="3" width="24.25390625"/>
    <col customWidth="1" min="4" max="4" style="43" width="29.7109375"/>
    <col customWidth="1" min="5" max="5" width="31.00390625"/>
  </cols>
  <sheetData>
    <row r="1" ht="28.5">
      <c r="A1" s="44">
        <v>0</v>
      </c>
      <c r="B1" s="45" t="s">
        <v>17</v>
      </c>
      <c r="C1" s="46" t="s">
        <v>18</v>
      </c>
      <c r="D1" s="47" t="s">
        <v>18</v>
      </c>
      <c r="E1" s="47" t="s">
        <v>19</v>
      </c>
    </row>
    <row r="2" ht="14.25">
      <c r="A2" s="44">
        <v>1</v>
      </c>
      <c r="B2" s="45" t="s">
        <v>22</v>
      </c>
      <c r="C2" s="46" t="s">
        <v>23</v>
      </c>
      <c r="D2" s="47" t="s">
        <v>24</v>
      </c>
      <c r="E2" s="47" t="s">
        <v>25</v>
      </c>
    </row>
    <row r="3" ht="28.5">
      <c r="A3" s="48">
        <v>2</v>
      </c>
      <c r="B3" s="45" t="s">
        <v>26</v>
      </c>
      <c r="C3" s="46" t="s">
        <v>27</v>
      </c>
      <c r="D3" s="47" t="s">
        <v>28</v>
      </c>
      <c r="E3" s="47" t="s">
        <v>25</v>
      </c>
    </row>
    <row r="4" ht="28.5">
      <c r="A4" s="48">
        <v>9</v>
      </c>
      <c r="B4" s="45" t="s">
        <v>331</v>
      </c>
      <c r="C4" s="47" t="s">
        <v>332</v>
      </c>
      <c r="D4" s="47" t="s">
        <v>333</v>
      </c>
      <c r="E4" s="47" t="s">
        <v>334</v>
      </c>
    </row>
    <row r="5" ht="28.5">
      <c r="A5" s="48">
        <v>10</v>
      </c>
      <c r="B5" s="45" t="s">
        <v>335</v>
      </c>
      <c r="C5" s="47" t="s">
        <v>336</v>
      </c>
      <c r="D5" s="47" t="s">
        <v>337</v>
      </c>
      <c r="E5" s="47" t="s">
        <v>338</v>
      </c>
    </row>
    <row r="6" ht="114">
      <c r="A6" s="48">
        <v>35</v>
      </c>
      <c r="B6" s="45" t="s">
        <v>419</v>
      </c>
      <c r="C6" s="47" t="s">
        <v>420</v>
      </c>
      <c r="D6" s="47" t="s">
        <v>421</v>
      </c>
      <c r="E6" s="47" t="s">
        <v>422</v>
      </c>
    </row>
    <row r="7" ht="199.5">
      <c r="A7" s="48">
        <v>78</v>
      </c>
      <c r="B7" s="45" t="s">
        <v>553</v>
      </c>
      <c r="C7" s="47" t="s">
        <v>554</v>
      </c>
      <c r="D7" s="47" t="s">
        <v>555</v>
      </c>
      <c r="E7" s="47" t="s">
        <v>556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I28" activeCellId="0" sqref="I28:J28"/>
    </sheetView>
  </sheetViews>
  <sheetFormatPr defaultColWidth="11.42578125" defaultRowHeight="12.75"/>
  <cols>
    <col customWidth="1" min="11" max="11" width="16.5703125"/>
  </cols>
  <sheetData>
    <row r="1">
      <c r="C1" s="49" t="s">
        <v>580</v>
      </c>
      <c r="E1" s="49" t="s">
        <v>581</v>
      </c>
      <c r="I1" s="49" t="s">
        <v>580</v>
      </c>
      <c r="K1" s="49" t="s">
        <v>581</v>
      </c>
    </row>
    <row r="2">
      <c r="C2" t="s">
        <v>582</v>
      </c>
      <c r="E2" t="s">
        <v>17</v>
      </c>
      <c r="F2" t="str">
        <f t="shared" ref="F2:F65" si="3">+VLOOKUP(E2,$C$2:$C$102,1,FALSE)</f>
        <v>I01</v>
      </c>
      <c r="I2" t="s">
        <v>582</v>
      </c>
      <c r="J2" t="str">
        <f t="shared" ref="J2:J65" si="4">+VLOOKUP(I2,$K$2:$K$52,1,FALSE)</f>
        <v>TC</v>
      </c>
      <c r="K2" t="s">
        <v>17</v>
      </c>
      <c r="L2" t="str">
        <f t="shared" ref="L2:L55" si="5">+VLOOKUP(K2,$I$2:$I$102,1,FALSE)</f>
        <v>I01</v>
      </c>
    </row>
    <row r="3">
      <c r="C3" t="s">
        <v>17</v>
      </c>
      <c r="E3" t="s">
        <v>22</v>
      </c>
      <c r="F3" t="str">
        <f t="shared" si="3"/>
        <v>I02</v>
      </c>
      <c r="I3" t="s">
        <v>17</v>
      </c>
      <c r="J3" t="str">
        <f t="shared" si="4"/>
        <v>I01</v>
      </c>
      <c r="K3" t="s">
        <v>22</v>
      </c>
      <c r="L3" t="str">
        <f t="shared" si="5"/>
        <v>I02</v>
      </c>
    </row>
    <row r="4">
      <c r="C4" t="s">
        <v>22</v>
      </c>
      <c r="E4" t="s">
        <v>26</v>
      </c>
      <c r="F4" t="str">
        <f t="shared" si="3"/>
        <v>I03</v>
      </c>
      <c r="I4" t="s">
        <v>22</v>
      </c>
      <c r="J4" t="str">
        <f t="shared" si="4"/>
        <v>I02</v>
      </c>
      <c r="K4" t="s">
        <v>26</v>
      </c>
      <c r="L4" t="str">
        <f t="shared" si="5"/>
        <v>I03</v>
      </c>
    </row>
    <row r="5">
      <c r="C5" t="s">
        <v>26</v>
      </c>
      <c r="E5" t="s">
        <v>29</v>
      </c>
      <c r="F5" t="str">
        <f t="shared" si="3"/>
        <v>I04</v>
      </c>
      <c r="I5" t="s">
        <v>26</v>
      </c>
      <c r="J5" t="str">
        <f t="shared" si="4"/>
        <v>I03</v>
      </c>
      <c r="K5" t="s">
        <v>29</v>
      </c>
      <c r="L5" t="str">
        <f t="shared" si="5"/>
        <v>I04</v>
      </c>
    </row>
    <row r="6">
      <c r="C6" t="s">
        <v>29</v>
      </c>
      <c r="E6" t="s">
        <v>31</v>
      </c>
      <c r="F6" t="str">
        <f t="shared" si="3"/>
        <v>I05</v>
      </c>
      <c r="I6" t="s">
        <v>29</v>
      </c>
      <c r="J6" t="str">
        <f t="shared" si="4"/>
        <v>I04</v>
      </c>
      <c r="K6" t="s">
        <v>31</v>
      </c>
      <c r="L6" t="str">
        <f t="shared" si="5"/>
        <v>I05</v>
      </c>
    </row>
    <row r="7">
      <c r="C7" t="s">
        <v>31</v>
      </c>
      <c r="E7" t="s">
        <v>583</v>
      </c>
      <c r="F7" t="str">
        <f t="shared" si="3"/>
        <v>I06</v>
      </c>
      <c r="I7" t="s">
        <v>31</v>
      </c>
      <c r="J7" t="str">
        <f t="shared" si="4"/>
        <v>I05</v>
      </c>
      <c r="K7" t="s">
        <v>583</v>
      </c>
      <c r="L7" t="str">
        <f t="shared" si="5"/>
        <v>I06</v>
      </c>
    </row>
    <row r="8">
      <c r="C8" t="s">
        <v>583</v>
      </c>
      <c r="E8" t="s">
        <v>584</v>
      </c>
      <c r="F8" t="str">
        <f t="shared" si="3"/>
        <v>I07</v>
      </c>
      <c r="I8" t="s">
        <v>583</v>
      </c>
      <c r="J8" t="str">
        <f t="shared" si="4"/>
        <v>I06</v>
      </c>
      <c r="K8" t="s">
        <v>584</v>
      </c>
      <c r="L8" t="str">
        <f t="shared" si="5"/>
        <v>I07</v>
      </c>
    </row>
    <row r="9">
      <c r="C9" t="s">
        <v>584</v>
      </c>
      <c r="E9" t="s">
        <v>585</v>
      </c>
      <c r="F9" t="str">
        <f t="shared" si="3"/>
        <v>I08</v>
      </c>
      <c r="I9" t="s">
        <v>584</v>
      </c>
      <c r="J9" t="str">
        <f t="shared" si="4"/>
        <v>I07</v>
      </c>
      <c r="K9" t="s">
        <v>585</v>
      </c>
      <c r="L9" t="str">
        <f t="shared" si="5"/>
        <v>I08</v>
      </c>
    </row>
    <row r="10">
      <c r="C10" t="s">
        <v>585</v>
      </c>
      <c r="E10" t="s">
        <v>33</v>
      </c>
      <c r="F10" t="str">
        <f t="shared" si="3"/>
        <v>I10</v>
      </c>
      <c r="I10" t="s">
        <v>585</v>
      </c>
      <c r="J10" t="str">
        <f t="shared" si="4"/>
        <v>I08</v>
      </c>
      <c r="K10" t="s">
        <v>33</v>
      </c>
      <c r="L10" t="str">
        <f t="shared" si="5"/>
        <v>I10</v>
      </c>
    </row>
    <row r="11">
      <c r="C11" t="s">
        <v>33</v>
      </c>
      <c r="E11" t="s">
        <v>148</v>
      </c>
      <c r="F11" t="str">
        <f t="shared" si="3"/>
        <v>INH</v>
      </c>
      <c r="I11" t="s">
        <v>33</v>
      </c>
      <c r="J11" t="str">
        <f t="shared" si="4"/>
        <v>I10</v>
      </c>
      <c r="K11" t="s">
        <v>148</v>
      </c>
      <c r="L11" t="str">
        <f t="shared" si="5"/>
        <v>INH</v>
      </c>
    </row>
    <row r="12">
      <c r="C12" t="s">
        <v>148</v>
      </c>
      <c r="E12" t="s">
        <v>113</v>
      </c>
      <c r="F12" t="str">
        <f t="shared" si="3"/>
        <v>AUR</v>
      </c>
      <c r="I12" t="s">
        <v>586</v>
      </c>
      <c r="J12" t="str">
        <f t="shared" si="4"/>
        <v>I11</v>
      </c>
      <c r="K12" t="s">
        <v>113</v>
      </c>
      <c r="L12" t="str">
        <f t="shared" si="5"/>
        <v>AUR</v>
      </c>
    </row>
    <row r="13">
      <c r="C13" t="s">
        <v>324</v>
      </c>
      <c r="E13" t="s">
        <v>582</v>
      </c>
      <c r="F13" t="str">
        <f t="shared" si="3"/>
        <v>TC</v>
      </c>
      <c r="I13" t="s">
        <v>587</v>
      </c>
      <c r="J13" t="str">
        <f t="shared" si="4"/>
        <v>I1102</v>
      </c>
      <c r="K13" t="s">
        <v>582</v>
      </c>
      <c r="L13" t="str">
        <f t="shared" si="5"/>
        <v>TC</v>
      </c>
    </row>
    <row r="14">
      <c r="C14" t="s">
        <v>327</v>
      </c>
      <c r="E14" t="s">
        <v>324</v>
      </c>
      <c r="F14" t="str">
        <f t="shared" si="3"/>
        <v>P00</v>
      </c>
      <c r="I14" t="s">
        <v>588</v>
      </c>
      <c r="J14" t="str">
        <f t="shared" si="4"/>
        <v>I12</v>
      </c>
      <c r="K14" t="s">
        <v>589</v>
      </c>
      <c r="L14" t="str">
        <f t="shared" si="5"/>
        <v>FE03</v>
      </c>
    </row>
    <row r="15">
      <c r="C15" t="s">
        <v>331</v>
      </c>
      <c r="E15" t="s">
        <v>327</v>
      </c>
      <c r="F15" t="str">
        <f t="shared" si="3"/>
        <v>P01</v>
      </c>
      <c r="I15" t="s">
        <v>590</v>
      </c>
      <c r="J15" t="str">
        <f t="shared" si="4"/>
        <v>I1201</v>
      </c>
      <c r="K15" t="s">
        <v>591</v>
      </c>
      <c r="L15" t="str">
        <f t="shared" si="5"/>
        <v>FE02</v>
      </c>
    </row>
    <row r="16">
      <c r="C16" t="s">
        <v>335</v>
      </c>
      <c r="E16" t="s">
        <v>331</v>
      </c>
      <c r="F16" t="str">
        <f t="shared" si="3"/>
        <v>P02</v>
      </c>
      <c r="I16" t="s">
        <v>592</v>
      </c>
      <c r="J16" t="str">
        <f t="shared" si="4"/>
        <v>I1201N</v>
      </c>
      <c r="K16" t="s">
        <v>593</v>
      </c>
      <c r="L16" t="str">
        <f t="shared" si="5"/>
        <v>FE01</v>
      </c>
    </row>
    <row r="17">
      <c r="C17" t="s">
        <v>594</v>
      </c>
      <c r="E17" t="s">
        <v>335</v>
      </c>
      <c r="F17" t="str">
        <f t="shared" si="3"/>
        <v>P03</v>
      </c>
      <c r="I17" t="s">
        <v>595</v>
      </c>
      <c r="J17" t="str">
        <f t="shared" si="4"/>
        <v>I13</v>
      </c>
      <c r="K17" t="s">
        <v>596</v>
      </c>
      <c r="L17" t="str">
        <f t="shared" si="5"/>
        <v>FE03F</v>
      </c>
    </row>
    <row r="18">
      <c r="C18" t="s">
        <v>597</v>
      </c>
      <c r="E18" t="s">
        <v>594</v>
      </c>
      <c r="F18" t="str">
        <f t="shared" si="3"/>
        <v>P0401</v>
      </c>
      <c r="I18" t="s">
        <v>598</v>
      </c>
      <c r="J18" t="str">
        <f t="shared" si="4"/>
        <v>I1301</v>
      </c>
      <c r="K18" t="s">
        <v>599</v>
      </c>
      <c r="L18" t="str">
        <f t="shared" si="5"/>
        <v>FE02F</v>
      </c>
    </row>
    <row r="19">
      <c r="C19" t="s">
        <v>600</v>
      </c>
      <c r="E19" t="s">
        <v>597</v>
      </c>
      <c r="F19" t="str">
        <f t="shared" si="3"/>
        <v>P0402</v>
      </c>
      <c r="I19" t="s">
        <v>37</v>
      </c>
      <c r="J19" t="str">
        <f t="shared" si="4"/>
        <v>D01</v>
      </c>
      <c r="K19" t="s">
        <v>601</v>
      </c>
      <c r="L19" t="str">
        <f t="shared" si="5"/>
        <v>FE01F</v>
      </c>
    </row>
    <row r="20">
      <c r="C20" t="s">
        <v>339</v>
      </c>
      <c r="E20" t="s">
        <v>600</v>
      </c>
      <c r="F20" t="str">
        <f t="shared" si="3"/>
        <v>P0403</v>
      </c>
      <c r="I20" t="s">
        <v>42</v>
      </c>
      <c r="J20" t="str">
        <f t="shared" si="4"/>
        <v>V01</v>
      </c>
      <c r="K20" t="s">
        <v>586</v>
      </c>
      <c r="L20" t="str">
        <f t="shared" si="5"/>
        <v>I11</v>
      </c>
    </row>
    <row r="21">
      <c r="C21" t="s">
        <v>342</v>
      </c>
      <c r="E21" t="s">
        <v>339</v>
      </c>
      <c r="F21" t="str">
        <f t="shared" si="3"/>
        <v>P05</v>
      </c>
      <c r="I21" t="s">
        <v>45</v>
      </c>
      <c r="J21" t="str">
        <f t="shared" si="4"/>
        <v>V0201</v>
      </c>
      <c r="K21" t="s">
        <v>587</v>
      </c>
      <c r="L21" t="str">
        <f t="shared" si="5"/>
        <v>I1102</v>
      </c>
    </row>
    <row r="22">
      <c r="C22" t="s">
        <v>345</v>
      </c>
      <c r="E22" t="s">
        <v>342</v>
      </c>
      <c r="F22" t="str">
        <f t="shared" si="3"/>
        <v>P0601</v>
      </c>
      <c r="I22" t="s">
        <v>589</v>
      </c>
      <c r="J22" t="str">
        <f t="shared" si="4"/>
        <v>FE03</v>
      </c>
      <c r="K22" t="s">
        <v>588</v>
      </c>
      <c r="L22" t="str">
        <f t="shared" si="5"/>
        <v>I12</v>
      </c>
    </row>
    <row r="23">
      <c r="C23" t="s">
        <v>349</v>
      </c>
      <c r="E23" t="s">
        <v>345</v>
      </c>
      <c r="F23" t="str">
        <f t="shared" si="3"/>
        <v>P0602</v>
      </c>
      <c r="I23" t="s">
        <v>591</v>
      </c>
      <c r="J23" t="str">
        <f t="shared" si="4"/>
        <v>FE02</v>
      </c>
      <c r="K23" t="s">
        <v>590</v>
      </c>
      <c r="L23" t="str">
        <f t="shared" si="5"/>
        <v>I1201</v>
      </c>
    </row>
    <row r="24">
      <c r="C24" t="s">
        <v>353</v>
      </c>
      <c r="E24" t="s">
        <v>349</v>
      </c>
      <c r="F24" t="str">
        <f t="shared" si="3"/>
        <v>P0701</v>
      </c>
      <c r="I24" t="s">
        <v>593</v>
      </c>
      <c r="J24" t="str">
        <f t="shared" si="4"/>
        <v>FE01</v>
      </c>
      <c r="K24" t="s">
        <v>592</v>
      </c>
      <c r="L24" t="str">
        <f t="shared" si="5"/>
        <v>I1201N</v>
      </c>
    </row>
    <row r="25">
      <c r="C25" t="s">
        <v>356</v>
      </c>
      <c r="E25" t="s">
        <v>353</v>
      </c>
      <c r="F25" t="str">
        <f t="shared" si="3"/>
        <v>P0702</v>
      </c>
      <c r="I25" t="s">
        <v>596</v>
      </c>
      <c r="J25" t="str">
        <f t="shared" si="4"/>
        <v>FE03F</v>
      </c>
      <c r="K25" t="s">
        <v>595</v>
      </c>
      <c r="L25" t="str">
        <f t="shared" si="5"/>
        <v>I13</v>
      </c>
    </row>
    <row r="26">
      <c r="C26" t="s">
        <v>359</v>
      </c>
      <c r="E26" t="s">
        <v>356</v>
      </c>
      <c r="F26" t="str">
        <f t="shared" si="3"/>
        <v>P0703</v>
      </c>
      <c r="I26" t="s">
        <v>599</v>
      </c>
      <c r="J26" t="str">
        <f t="shared" si="4"/>
        <v>FE02F</v>
      </c>
      <c r="K26" t="s">
        <v>598</v>
      </c>
      <c r="L26" t="str">
        <f t="shared" si="5"/>
        <v>I1301</v>
      </c>
    </row>
    <row r="27">
      <c r="C27" t="s">
        <v>362</v>
      </c>
      <c r="E27" t="s">
        <v>359</v>
      </c>
      <c r="F27" t="str">
        <f t="shared" si="3"/>
        <v>P0704</v>
      </c>
      <c r="I27" t="s">
        <v>601</v>
      </c>
      <c r="J27" t="str">
        <f t="shared" si="4"/>
        <v>FE01F</v>
      </c>
      <c r="K27" t="s">
        <v>37</v>
      </c>
      <c r="L27" t="str">
        <f t="shared" si="5"/>
        <v>D01</v>
      </c>
    </row>
    <row r="28">
      <c r="C28" t="s">
        <v>365</v>
      </c>
      <c r="E28" t="s">
        <v>362</v>
      </c>
      <c r="F28" t="str">
        <f t="shared" si="3"/>
        <v>P0705</v>
      </c>
      <c r="I28" s="50" t="s">
        <v>602</v>
      </c>
      <c r="J28" s="50" t="e">
        <f t="shared" si="4"/>
        <v>#N/A</v>
      </c>
      <c r="K28" t="s">
        <v>42</v>
      </c>
      <c r="L28" t="str">
        <f t="shared" si="5"/>
        <v>V01</v>
      </c>
    </row>
    <row r="29">
      <c r="C29" t="s">
        <v>368</v>
      </c>
      <c r="E29" t="s">
        <v>365</v>
      </c>
      <c r="F29" t="str">
        <f t="shared" si="3"/>
        <v>P0706</v>
      </c>
      <c r="I29" t="s">
        <v>49</v>
      </c>
      <c r="J29" t="str">
        <f t="shared" si="4"/>
        <v>V0202</v>
      </c>
      <c r="K29" t="s">
        <v>45</v>
      </c>
      <c r="L29" t="str">
        <f t="shared" si="5"/>
        <v>V0201</v>
      </c>
    </row>
    <row r="30">
      <c r="C30" t="s">
        <v>380</v>
      </c>
      <c r="E30" t="s">
        <v>368</v>
      </c>
      <c r="F30" t="str">
        <f t="shared" si="3"/>
        <v>P08</v>
      </c>
      <c r="I30" t="s">
        <v>53</v>
      </c>
      <c r="J30" t="str">
        <f t="shared" si="4"/>
        <v>V03</v>
      </c>
      <c r="K30" t="s">
        <v>49</v>
      </c>
      <c r="L30" t="str">
        <f t="shared" si="5"/>
        <v>V0202</v>
      </c>
    </row>
    <row r="31">
      <c r="C31" t="s">
        <v>375</v>
      </c>
      <c r="E31" t="s">
        <v>380</v>
      </c>
      <c r="F31" t="str">
        <f t="shared" si="3"/>
        <v>P0803A</v>
      </c>
      <c r="I31" t="s">
        <v>57</v>
      </c>
      <c r="J31" t="str">
        <f t="shared" si="4"/>
        <v>V04</v>
      </c>
      <c r="K31" t="s">
        <v>53</v>
      </c>
      <c r="L31" t="str">
        <f t="shared" si="5"/>
        <v>V03</v>
      </c>
    </row>
    <row r="32">
      <c r="C32" t="s">
        <v>384</v>
      </c>
      <c r="E32" t="s">
        <v>375</v>
      </c>
      <c r="F32" t="str">
        <f t="shared" si="3"/>
        <v>P08C</v>
      </c>
      <c r="I32" t="s">
        <v>61</v>
      </c>
      <c r="J32" t="str">
        <f t="shared" si="4"/>
        <v>V05</v>
      </c>
      <c r="K32" t="s">
        <v>57</v>
      </c>
      <c r="L32" t="str">
        <f t="shared" si="5"/>
        <v>V04</v>
      </c>
    </row>
    <row r="33">
      <c r="C33" t="s">
        <v>390</v>
      </c>
      <c r="E33" t="s">
        <v>384</v>
      </c>
      <c r="F33" t="str">
        <f t="shared" si="3"/>
        <v>P09</v>
      </c>
      <c r="I33" t="s">
        <v>65</v>
      </c>
      <c r="J33" t="str">
        <f t="shared" si="4"/>
        <v>V06</v>
      </c>
      <c r="K33" t="s">
        <v>61</v>
      </c>
      <c r="L33" t="str">
        <f t="shared" si="5"/>
        <v>V05</v>
      </c>
    </row>
    <row r="34">
      <c r="C34" t="s">
        <v>395</v>
      </c>
      <c r="E34" t="s">
        <v>390</v>
      </c>
      <c r="F34" t="str">
        <f t="shared" si="3"/>
        <v>P09C</v>
      </c>
      <c r="I34" t="s">
        <v>68</v>
      </c>
      <c r="J34" t="str">
        <f t="shared" si="4"/>
        <v>V07</v>
      </c>
      <c r="K34" t="s">
        <v>65</v>
      </c>
      <c r="L34" t="str">
        <f t="shared" si="5"/>
        <v>V06</v>
      </c>
    </row>
    <row r="35">
      <c r="C35" t="s">
        <v>399</v>
      </c>
      <c r="E35" t="s">
        <v>395</v>
      </c>
      <c r="F35" t="str">
        <f t="shared" si="3"/>
        <v>P1001</v>
      </c>
      <c r="I35" t="s">
        <v>72</v>
      </c>
      <c r="J35" t="str">
        <f t="shared" si="4"/>
        <v>V08</v>
      </c>
      <c r="K35" t="s">
        <v>68</v>
      </c>
      <c r="L35" t="str">
        <f t="shared" si="5"/>
        <v>V07</v>
      </c>
    </row>
    <row r="36">
      <c r="C36" t="s">
        <v>403</v>
      </c>
      <c r="E36" t="s">
        <v>399</v>
      </c>
      <c r="F36" t="str">
        <f t="shared" si="3"/>
        <v>P1002</v>
      </c>
      <c r="I36" t="s">
        <v>75</v>
      </c>
      <c r="J36" t="str">
        <f t="shared" si="4"/>
        <v>V09</v>
      </c>
      <c r="K36" t="s">
        <v>72</v>
      </c>
      <c r="L36" t="str">
        <f t="shared" si="5"/>
        <v>V08</v>
      </c>
    </row>
    <row r="37">
      <c r="C37" t="s">
        <v>407</v>
      </c>
      <c r="E37" t="s">
        <v>403</v>
      </c>
      <c r="F37" t="str">
        <f t="shared" si="3"/>
        <v>P1003</v>
      </c>
      <c r="I37" t="s">
        <v>79</v>
      </c>
      <c r="J37" t="str">
        <f t="shared" si="4"/>
        <v>V10</v>
      </c>
      <c r="K37" t="s">
        <v>75</v>
      </c>
      <c r="L37" t="str">
        <f t="shared" si="5"/>
        <v>V09</v>
      </c>
    </row>
    <row r="38">
      <c r="C38" t="s">
        <v>411</v>
      </c>
      <c r="E38" t="s">
        <v>407</v>
      </c>
      <c r="F38" t="str">
        <f t="shared" si="3"/>
        <v>P1004</v>
      </c>
      <c r="I38" t="s">
        <v>83</v>
      </c>
      <c r="J38" t="str">
        <f t="shared" si="4"/>
        <v>V11</v>
      </c>
      <c r="K38" t="s">
        <v>79</v>
      </c>
      <c r="L38" t="str">
        <f t="shared" si="5"/>
        <v>V10</v>
      </c>
    </row>
    <row r="39">
      <c r="C39" t="s">
        <v>603</v>
      </c>
      <c r="E39" t="s">
        <v>411</v>
      </c>
      <c r="F39" t="str">
        <f t="shared" si="3"/>
        <v>P1005</v>
      </c>
      <c r="I39" t="s">
        <v>87</v>
      </c>
      <c r="J39" t="str">
        <f t="shared" si="4"/>
        <v>V12</v>
      </c>
      <c r="K39" t="s">
        <v>83</v>
      </c>
      <c r="L39" t="str">
        <f t="shared" si="5"/>
        <v>V11</v>
      </c>
    </row>
    <row r="40">
      <c r="C40" t="s">
        <v>604</v>
      </c>
      <c r="E40" t="s">
        <v>603</v>
      </c>
      <c r="F40" t="str">
        <f t="shared" si="3"/>
        <v>P1001C</v>
      </c>
      <c r="I40" t="s">
        <v>91</v>
      </c>
      <c r="J40" t="str">
        <f t="shared" si="4"/>
        <v>V13</v>
      </c>
      <c r="K40" t="s">
        <v>87</v>
      </c>
      <c r="L40" t="str">
        <f t="shared" si="5"/>
        <v>V12</v>
      </c>
    </row>
    <row r="41">
      <c r="C41" t="s">
        <v>605</v>
      </c>
      <c r="E41" t="s">
        <v>606</v>
      </c>
      <c r="F41" t="str">
        <f t="shared" si="3"/>
        <v>P11_org</v>
      </c>
      <c r="I41" t="s">
        <v>95</v>
      </c>
      <c r="J41" t="str">
        <f t="shared" si="4"/>
        <v>V14</v>
      </c>
      <c r="K41" t="s">
        <v>91</v>
      </c>
      <c r="L41" t="str">
        <f t="shared" si="5"/>
        <v>V13</v>
      </c>
    </row>
    <row r="42">
      <c r="C42" t="s">
        <v>607</v>
      </c>
      <c r="E42" t="s">
        <v>605</v>
      </c>
      <c r="F42" t="str">
        <f t="shared" si="3"/>
        <v>P11C</v>
      </c>
      <c r="I42" t="s">
        <v>99</v>
      </c>
      <c r="J42" t="str">
        <f t="shared" si="4"/>
        <v>V15</v>
      </c>
      <c r="K42" t="s">
        <v>95</v>
      </c>
      <c r="L42" t="str">
        <f t="shared" si="5"/>
        <v>V14</v>
      </c>
    </row>
    <row r="43">
      <c r="C43" t="s">
        <v>608</v>
      </c>
      <c r="E43" t="s">
        <v>609</v>
      </c>
      <c r="F43" t="str">
        <f t="shared" si="3"/>
        <v>P12_org</v>
      </c>
      <c r="I43" t="s">
        <v>105</v>
      </c>
      <c r="J43" t="str">
        <f t="shared" si="4"/>
        <v>V16</v>
      </c>
      <c r="K43" t="s">
        <v>99</v>
      </c>
      <c r="L43" t="str">
        <f t="shared" si="5"/>
        <v>V15</v>
      </c>
    </row>
    <row r="44">
      <c r="C44" t="s">
        <v>431</v>
      </c>
      <c r="E44" t="s">
        <v>431</v>
      </c>
      <c r="F44" t="str">
        <f t="shared" si="3"/>
        <v>P13</v>
      </c>
      <c r="I44" t="s">
        <v>108</v>
      </c>
      <c r="J44" t="str">
        <f t="shared" si="4"/>
        <v>V17</v>
      </c>
      <c r="K44" t="s">
        <v>105</v>
      </c>
      <c r="L44" t="str">
        <f t="shared" si="5"/>
        <v>V16</v>
      </c>
    </row>
    <row r="45">
      <c r="C45" t="s">
        <v>610</v>
      </c>
      <c r="E45" t="s">
        <v>610</v>
      </c>
      <c r="F45" t="str">
        <f t="shared" si="3"/>
        <v>P14</v>
      </c>
      <c r="I45" t="s">
        <v>148</v>
      </c>
      <c r="J45" t="str">
        <f t="shared" si="4"/>
        <v>INH</v>
      </c>
      <c r="K45" t="s">
        <v>108</v>
      </c>
      <c r="L45" t="str">
        <f t="shared" si="5"/>
        <v>V17</v>
      </c>
    </row>
    <row r="46">
      <c r="C46" t="s">
        <v>434</v>
      </c>
      <c r="E46" t="s">
        <v>434</v>
      </c>
      <c r="F46" t="str">
        <f t="shared" si="3"/>
        <v>P15</v>
      </c>
      <c r="I46" t="s">
        <v>611</v>
      </c>
      <c r="J46" t="str">
        <f t="shared" si="4"/>
        <v>TOTHOG</v>
      </c>
      <c r="K46" t="s">
        <v>129</v>
      </c>
      <c r="L46" t="str">
        <f t="shared" si="5"/>
        <v>TOTPER</v>
      </c>
    </row>
    <row r="47">
      <c r="C47" t="s">
        <v>437</v>
      </c>
      <c r="E47" t="s">
        <v>437</v>
      </c>
      <c r="F47" t="str">
        <f t="shared" si="3"/>
        <v>P16</v>
      </c>
      <c r="I47" t="s">
        <v>129</v>
      </c>
      <c r="J47" t="str">
        <f t="shared" si="4"/>
        <v>TOTPER</v>
      </c>
      <c r="K47" t="s">
        <v>611</v>
      </c>
      <c r="L47" t="str">
        <f t="shared" si="5"/>
        <v>TOTHOG</v>
      </c>
    </row>
    <row r="48">
      <c r="C48" t="s">
        <v>612</v>
      </c>
      <c r="E48" t="s">
        <v>612</v>
      </c>
      <c r="F48" t="str">
        <f t="shared" si="3"/>
        <v>P17</v>
      </c>
      <c r="I48" s="50" t="s">
        <v>613</v>
      </c>
      <c r="J48" s="50" t="e">
        <f t="shared" si="4"/>
        <v>#N/A</v>
      </c>
      <c r="K48" t="s">
        <v>122</v>
      </c>
      <c r="L48" t="str">
        <f t="shared" si="5"/>
        <v>TOTFALL</v>
      </c>
    </row>
    <row r="49">
      <c r="C49" t="s">
        <v>614</v>
      </c>
      <c r="E49" t="s">
        <v>614</v>
      </c>
      <c r="F49" t="str">
        <f t="shared" si="3"/>
        <v>P18</v>
      </c>
      <c r="I49" t="s">
        <v>615</v>
      </c>
      <c r="J49" t="str">
        <f t="shared" si="4"/>
        <v>s_i_vivienda</v>
      </c>
      <c r="K49" t="s">
        <v>126</v>
      </c>
      <c r="L49" t="str">
        <f t="shared" si="5"/>
        <v>TOTEMI</v>
      </c>
    </row>
    <row r="50">
      <c r="C50" t="s">
        <v>450</v>
      </c>
      <c r="E50" t="s">
        <v>450</v>
      </c>
      <c r="F50" t="str">
        <f t="shared" si="3"/>
        <v>P19</v>
      </c>
      <c r="I50" t="s">
        <v>113</v>
      </c>
      <c r="J50" t="str">
        <f t="shared" si="4"/>
        <v>AUR</v>
      </c>
      <c r="K50" t="s">
        <v>615</v>
      </c>
      <c r="L50" t="str">
        <f t="shared" si="5"/>
        <v>s_i_vivienda</v>
      </c>
    </row>
    <row r="51">
      <c r="C51" t="s">
        <v>453</v>
      </c>
      <c r="E51" t="s">
        <v>453</v>
      </c>
      <c r="F51" t="str">
        <f t="shared" si="3"/>
        <v>P20</v>
      </c>
      <c r="I51" s="50" t="s">
        <v>616</v>
      </c>
      <c r="J51" s="50" t="e">
        <f t="shared" si="4"/>
        <v>#N/A</v>
      </c>
      <c r="K51" t="s">
        <v>617</v>
      </c>
      <c r="L51" t="str">
        <f t="shared" si="5"/>
        <v>ID_MAN_LOC</v>
      </c>
    </row>
    <row r="52">
      <c r="C52" t="s">
        <v>456</v>
      </c>
      <c r="E52" t="s">
        <v>456</v>
      </c>
      <c r="F52" t="str">
        <f t="shared" si="3"/>
        <v>P2101</v>
      </c>
      <c r="I52" t="s">
        <v>618</v>
      </c>
      <c r="J52" t="str">
        <f t="shared" si="4"/>
        <v>IMP_VOPA</v>
      </c>
      <c r="K52" t="s">
        <v>141</v>
      </c>
      <c r="L52" t="str">
        <f t="shared" si="5"/>
        <v>imp_vopa</v>
      </c>
    </row>
    <row r="53">
      <c r="C53" t="s">
        <v>459</v>
      </c>
      <c r="E53" t="s">
        <v>459</v>
      </c>
      <c r="F53" t="str">
        <f t="shared" si="3"/>
        <v>P2102</v>
      </c>
      <c r="I53" t="s">
        <v>122</v>
      </c>
      <c r="J53" t="str">
        <f t="shared" si="4"/>
        <v>TOTFALL</v>
      </c>
      <c r="L53" t="e">
        <f t="shared" si="5"/>
        <v>#N/A</v>
      </c>
    </row>
    <row r="54">
      <c r="C54" t="s">
        <v>462</v>
      </c>
      <c r="E54" t="s">
        <v>462</v>
      </c>
      <c r="F54" t="str">
        <f t="shared" si="3"/>
        <v>P2103</v>
      </c>
      <c r="I54" t="s">
        <v>126</v>
      </c>
      <c r="J54" t="str">
        <f t="shared" si="4"/>
        <v>TOTEMI</v>
      </c>
      <c r="L54" t="e">
        <f t="shared" si="5"/>
        <v>#N/A</v>
      </c>
    </row>
    <row r="55">
      <c r="C55" t="s">
        <v>465</v>
      </c>
      <c r="E55" t="s">
        <v>465</v>
      </c>
      <c r="F55" t="str">
        <f t="shared" si="3"/>
        <v>P2104</v>
      </c>
      <c r="I55" t="s">
        <v>617</v>
      </c>
      <c r="J55" t="str">
        <f t="shared" si="4"/>
        <v>ID_MAN_LOC</v>
      </c>
      <c r="L55" t="e">
        <f t="shared" si="5"/>
        <v>#N/A</v>
      </c>
    </row>
    <row r="56">
      <c r="C56" t="s">
        <v>468</v>
      </c>
      <c r="E56" t="s">
        <v>468</v>
      </c>
      <c r="F56" t="str">
        <f t="shared" si="3"/>
        <v>P22</v>
      </c>
      <c r="J56" t="e">
        <f t="shared" si="4"/>
        <v>#N/A</v>
      </c>
    </row>
    <row r="57">
      <c r="C57" t="s">
        <v>472</v>
      </c>
      <c r="E57" t="s">
        <v>472</v>
      </c>
      <c r="F57" t="str">
        <f t="shared" si="3"/>
        <v>P23</v>
      </c>
      <c r="J57" t="e">
        <f t="shared" si="4"/>
        <v>#N/A</v>
      </c>
    </row>
    <row r="58">
      <c r="C58" t="s">
        <v>475</v>
      </c>
      <c r="E58" t="s">
        <v>475</v>
      </c>
      <c r="F58" t="str">
        <f t="shared" si="3"/>
        <v>P24</v>
      </c>
      <c r="J58" t="e">
        <f t="shared" si="4"/>
        <v>#N/A</v>
      </c>
    </row>
    <row r="59">
      <c r="C59" t="s">
        <v>479</v>
      </c>
      <c r="E59" t="s">
        <v>479</v>
      </c>
      <c r="F59" t="str">
        <f t="shared" si="3"/>
        <v>P25</v>
      </c>
      <c r="J59" t="e">
        <f t="shared" si="4"/>
        <v>#N/A</v>
      </c>
    </row>
    <row r="60">
      <c r="C60" t="s">
        <v>482</v>
      </c>
      <c r="E60" t="s">
        <v>482</v>
      </c>
      <c r="F60" t="str">
        <f t="shared" si="3"/>
        <v>P26</v>
      </c>
      <c r="J60" t="e">
        <f t="shared" si="4"/>
        <v>#N/A</v>
      </c>
    </row>
    <row r="61">
      <c r="C61" t="s">
        <v>619</v>
      </c>
      <c r="E61" t="s">
        <v>619</v>
      </c>
      <c r="F61" t="str">
        <f t="shared" si="3"/>
        <v>P27C</v>
      </c>
      <c r="J61" t="e">
        <f t="shared" si="4"/>
        <v>#N/A</v>
      </c>
    </row>
    <row r="62">
      <c r="C62" t="s">
        <v>620</v>
      </c>
      <c r="E62" t="s">
        <v>620</v>
      </c>
      <c r="F62" t="str">
        <f t="shared" si="3"/>
        <v>P28C</v>
      </c>
      <c r="J62" t="e">
        <f t="shared" si="4"/>
        <v>#N/A</v>
      </c>
    </row>
    <row r="63">
      <c r="C63" t="s">
        <v>494</v>
      </c>
      <c r="E63" t="s">
        <v>494</v>
      </c>
      <c r="F63" t="str">
        <f t="shared" si="3"/>
        <v>P29</v>
      </c>
      <c r="J63" t="e">
        <f t="shared" si="4"/>
        <v>#N/A</v>
      </c>
    </row>
    <row r="64">
      <c r="C64" t="s">
        <v>498</v>
      </c>
      <c r="E64" t="s">
        <v>498</v>
      </c>
      <c r="F64" t="str">
        <f t="shared" si="3"/>
        <v>P30</v>
      </c>
      <c r="J64" t="e">
        <f t="shared" si="4"/>
        <v>#N/A</v>
      </c>
    </row>
    <row r="65">
      <c r="C65" t="s">
        <v>502</v>
      </c>
      <c r="E65" t="s">
        <v>502</v>
      </c>
      <c r="F65" t="str">
        <f t="shared" si="3"/>
        <v>P31</v>
      </c>
      <c r="J65" t="e">
        <f t="shared" si="4"/>
        <v>#N/A</v>
      </c>
    </row>
    <row r="66">
      <c r="C66" t="s">
        <v>506</v>
      </c>
      <c r="E66" t="s">
        <v>506</v>
      </c>
      <c r="F66" t="str">
        <f t="shared" ref="F66:F102" si="6">+VLOOKUP(E66,$C$2:$C$102,1,FALSE)</f>
        <v>P3201</v>
      </c>
      <c r="J66" t="e">
        <f t="shared" ref="J66:J102" si="7">+VLOOKUP(I66,$K$2:$K$52,1,FALSE)</f>
        <v>#N/A</v>
      </c>
    </row>
    <row r="67">
      <c r="C67" t="s">
        <v>510</v>
      </c>
      <c r="E67" t="s">
        <v>510</v>
      </c>
      <c r="F67" t="str">
        <f t="shared" si="6"/>
        <v>P3202</v>
      </c>
      <c r="J67" t="e">
        <f t="shared" si="7"/>
        <v>#N/A</v>
      </c>
    </row>
    <row r="68">
      <c r="C68" t="s">
        <v>513</v>
      </c>
      <c r="E68" t="s">
        <v>513</v>
      </c>
      <c r="F68" t="str">
        <f t="shared" si="6"/>
        <v>P3203</v>
      </c>
      <c r="J68" t="e">
        <f t="shared" si="7"/>
        <v>#N/A</v>
      </c>
    </row>
    <row r="69">
      <c r="C69" t="s">
        <v>516</v>
      </c>
      <c r="E69" t="s">
        <v>516</v>
      </c>
      <c r="F69" t="str">
        <f t="shared" si="6"/>
        <v>P3301</v>
      </c>
      <c r="J69" t="e">
        <f t="shared" si="7"/>
        <v>#N/A</v>
      </c>
    </row>
    <row r="70">
      <c r="C70" t="s">
        <v>519</v>
      </c>
      <c r="E70" t="s">
        <v>519</v>
      </c>
      <c r="F70" t="str">
        <f t="shared" si="6"/>
        <v>P3302</v>
      </c>
      <c r="J70" t="e">
        <f t="shared" si="7"/>
        <v>#N/A</v>
      </c>
    </row>
    <row r="71">
      <c r="C71" t="s">
        <v>522</v>
      </c>
      <c r="E71" t="s">
        <v>522</v>
      </c>
      <c r="F71" t="str">
        <f t="shared" si="6"/>
        <v>P3303</v>
      </c>
      <c r="J71" t="e">
        <f t="shared" si="7"/>
        <v>#N/A</v>
      </c>
    </row>
    <row r="72">
      <c r="C72" t="s">
        <v>525</v>
      </c>
      <c r="E72" t="s">
        <v>525</v>
      </c>
      <c r="F72" t="str">
        <f t="shared" si="6"/>
        <v>P34</v>
      </c>
      <c r="J72" t="e">
        <f t="shared" si="7"/>
        <v>#N/A</v>
      </c>
    </row>
    <row r="73">
      <c r="C73" t="s">
        <v>529</v>
      </c>
      <c r="E73" t="s">
        <v>529</v>
      </c>
      <c r="F73" t="str">
        <f t="shared" si="6"/>
        <v>P3501</v>
      </c>
      <c r="J73" t="e">
        <f t="shared" si="7"/>
        <v>#N/A</v>
      </c>
    </row>
    <row r="74">
      <c r="C74" t="s">
        <v>533</v>
      </c>
      <c r="E74" t="s">
        <v>533</v>
      </c>
      <c r="F74" t="str">
        <f t="shared" si="6"/>
        <v>P3502</v>
      </c>
      <c r="J74" t="e">
        <f t="shared" si="7"/>
        <v>#N/A</v>
      </c>
    </row>
    <row r="75">
      <c r="C75" t="s">
        <v>536</v>
      </c>
      <c r="E75" t="s">
        <v>536</v>
      </c>
      <c r="F75" t="str">
        <f t="shared" si="6"/>
        <v>P3503</v>
      </c>
      <c r="J75" t="e">
        <f t="shared" si="7"/>
        <v>#N/A</v>
      </c>
    </row>
    <row r="76">
      <c r="C76" t="s">
        <v>621</v>
      </c>
      <c r="E76" t="s">
        <v>621</v>
      </c>
      <c r="F76" t="str">
        <f t="shared" si="6"/>
        <v>P36</v>
      </c>
      <c r="J76" t="e">
        <f t="shared" si="7"/>
        <v>#N/A</v>
      </c>
    </row>
    <row r="77">
      <c r="C77" t="s">
        <v>622</v>
      </c>
      <c r="E77" t="s">
        <v>622</v>
      </c>
      <c r="F77" t="str">
        <f t="shared" si="6"/>
        <v>P37</v>
      </c>
      <c r="J77" t="e">
        <f t="shared" si="7"/>
        <v>#N/A</v>
      </c>
    </row>
    <row r="78">
      <c r="C78" t="s">
        <v>623</v>
      </c>
      <c r="E78" t="s">
        <v>624</v>
      </c>
      <c r="F78" t="str">
        <f t="shared" si="6"/>
        <v>p02_rraa</v>
      </c>
      <c r="J78" t="e">
        <f t="shared" si="7"/>
        <v>#N/A</v>
      </c>
    </row>
    <row r="79">
      <c r="C79" t="s">
        <v>625</v>
      </c>
      <c r="E79" t="s">
        <v>625</v>
      </c>
      <c r="F79" t="str">
        <f t="shared" si="6"/>
        <v>p04_dia_rraa</v>
      </c>
      <c r="J79" t="e">
        <f t="shared" si="7"/>
        <v>#N/A</v>
      </c>
    </row>
    <row r="80">
      <c r="C80" t="s">
        <v>626</v>
      </c>
      <c r="E80" t="s">
        <v>626</v>
      </c>
      <c r="F80" t="str">
        <f t="shared" si="6"/>
        <v>p04_mes_rraa</v>
      </c>
      <c r="J80" t="e">
        <f t="shared" si="7"/>
        <v>#N/A</v>
      </c>
    </row>
    <row r="81">
      <c r="C81" t="s">
        <v>627</v>
      </c>
      <c r="E81" t="s">
        <v>627</v>
      </c>
      <c r="F81" t="str">
        <f t="shared" si="6"/>
        <v>p04_anio_rraa</v>
      </c>
      <c r="J81" t="e">
        <f t="shared" si="7"/>
        <v>#N/A</v>
      </c>
    </row>
    <row r="82">
      <c r="C82" t="s">
        <v>628</v>
      </c>
      <c r="E82" t="s">
        <v>629</v>
      </c>
      <c r="F82" t="str">
        <f t="shared" si="6"/>
        <v>p05_c_rraa</v>
      </c>
      <c r="J82" t="e">
        <f t="shared" si="7"/>
        <v>#N/A</v>
      </c>
    </row>
    <row r="83">
      <c r="C83" t="s">
        <v>630</v>
      </c>
      <c r="E83" t="s">
        <v>631</v>
      </c>
      <c r="F83" t="str">
        <f t="shared" si="6"/>
        <v>p0701_rraa</v>
      </c>
      <c r="J83" t="e">
        <f t="shared" si="7"/>
        <v>#N/A</v>
      </c>
    </row>
    <row r="84">
      <c r="C84" t="s">
        <v>632</v>
      </c>
      <c r="E84" t="s">
        <v>633</v>
      </c>
      <c r="F84" t="str">
        <f t="shared" si="6"/>
        <v>p0703_rraa</v>
      </c>
      <c r="J84" t="e">
        <f t="shared" si="7"/>
        <v>#N/A</v>
      </c>
    </row>
    <row r="85">
      <c r="C85" t="s">
        <v>634</v>
      </c>
      <c r="E85" t="s">
        <v>635</v>
      </c>
      <c r="F85" t="str">
        <f t="shared" si="6"/>
        <v>p0704_rraa</v>
      </c>
      <c r="J85" t="e">
        <f t="shared" si="7"/>
        <v>#N/A</v>
      </c>
    </row>
    <row r="86">
      <c r="C86" t="s">
        <v>636</v>
      </c>
      <c r="E86" t="s">
        <v>637</v>
      </c>
      <c r="F86" t="str">
        <f t="shared" si="6"/>
        <v>p0705_rraa</v>
      </c>
      <c r="J86" t="e">
        <f t="shared" si="7"/>
        <v>#N/A</v>
      </c>
    </row>
    <row r="87">
      <c r="C87" t="s">
        <v>638</v>
      </c>
      <c r="E87" t="s">
        <v>639</v>
      </c>
      <c r="F87" t="str">
        <f t="shared" si="6"/>
        <v>p0706_rraa</v>
      </c>
      <c r="J87" t="e">
        <f t="shared" si="7"/>
        <v>#N/A</v>
      </c>
    </row>
    <row r="88">
      <c r="C88" t="s">
        <v>640</v>
      </c>
      <c r="E88" t="s">
        <v>641</v>
      </c>
      <c r="F88" t="str">
        <f t="shared" si="6"/>
        <v>p08_c_rraa</v>
      </c>
      <c r="J88" t="e">
        <f t="shared" si="7"/>
        <v>#N/A</v>
      </c>
    </row>
    <row r="89">
      <c r="C89" t="s">
        <v>642</v>
      </c>
      <c r="E89" t="s">
        <v>643</v>
      </c>
      <c r="F89" t="str">
        <f t="shared" si="6"/>
        <v>p11_rraa</v>
      </c>
      <c r="J89" t="e">
        <f t="shared" si="7"/>
        <v>#N/A</v>
      </c>
    </row>
    <row r="90">
      <c r="C90" t="s">
        <v>113</v>
      </c>
      <c r="E90" t="s">
        <v>644</v>
      </c>
      <c r="F90" t="str">
        <f t="shared" si="6"/>
        <v>p12_rraa</v>
      </c>
      <c r="J90" t="e">
        <f t="shared" si="7"/>
        <v>#N/A</v>
      </c>
    </row>
    <row r="91">
      <c r="C91" t="s">
        <v>645</v>
      </c>
      <c r="E91" t="s">
        <v>646</v>
      </c>
      <c r="F91" t="str">
        <f t="shared" si="6"/>
        <v>p17_rraa</v>
      </c>
      <c r="J91" t="e">
        <f t="shared" si="7"/>
        <v>#N/A</v>
      </c>
    </row>
    <row r="92">
      <c r="C92" t="s">
        <v>647</v>
      </c>
      <c r="E92" t="s">
        <v>648</v>
      </c>
      <c r="F92" t="str">
        <f t="shared" si="6"/>
        <v>p18_rraa</v>
      </c>
      <c r="J92" t="e">
        <f t="shared" si="7"/>
        <v>#N/A</v>
      </c>
    </row>
    <row r="93">
      <c r="C93" t="s">
        <v>649</v>
      </c>
      <c r="E93" t="s">
        <v>650</v>
      </c>
      <c r="F93" t="str">
        <f t="shared" si="6"/>
        <v>p20_rraa</v>
      </c>
      <c r="J93" t="e">
        <f t="shared" si="7"/>
        <v>#N/A</v>
      </c>
    </row>
    <row r="94">
      <c r="C94" t="s">
        <v>651</v>
      </c>
      <c r="E94" t="s">
        <v>652</v>
      </c>
      <c r="F94" t="str">
        <f t="shared" si="6"/>
        <v>p29_rraa</v>
      </c>
      <c r="J94" t="e">
        <f t="shared" si="7"/>
        <v>#N/A</v>
      </c>
    </row>
    <row r="95">
      <c r="C95" t="s">
        <v>653</v>
      </c>
      <c r="E95" t="s">
        <v>654</v>
      </c>
      <c r="F95" t="str">
        <f t="shared" si="6"/>
        <v>p30_rraa</v>
      </c>
      <c r="J95" t="e">
        <f t="shared" si="7"/>
        <v>#N/A</v>
      </c>
    </row>
    <row r="96">
      <c r="C96" t="s">
        <v>655</v>
      </c>
      <c r="E96" t="s">
        <v>656</v>
      </c>
      <c r="F96" t="str">
        <f t="shared" si="6"/>
        <v>p31_c_rraa</v>
      </c>
      <c r="J96" t="e">
        <f t="shared" si="7"/>
        <v>#N/A</v>
      </c>
    </row>
    <row r="97">
      <c r="C97" t="s">
        <v>657</v>
      </c>
      <c r="E97" t="s">
        <v>658</v>
      </c>
      <c r="F97" t="str">
        <f t="shared" si="6"/>
        <v>p36_rraa</v>
      </c>
      <c r="J97" t="e">
        <f t="shared" si="7"/>
        <v>#N/A</v>
      </c>
    </row>
    <row r="98">
      <c r="C98" t="s">
        <v>659</v>
      </c>
      <c r="E98" t="s">
        <v>642</v>
      </c>
      <c r="F98" t="str">
        <f t="shared" si="6"/>
        <v>s_i_poblacion</v>
      </c>
      <c r="J98" t="e">
        <f t="shared" si="7"/>
        <v>#N/A</v>
      </c>
    </row>
    <row r="99">
      <c r="C99" t="s">
        <v>660</v>
      </c>
      <c r="E99" t="s">
        <v>645</v>
      </c>
      <c r="F99" t="str">
        <f t="shared" si="6"/>
        <v>verifica_id_2</v>
      </c>
      <c r="J99" t="e">
        <f t="shared" si="7"/>
        <v>#N/A</v>
      </c>
    </row>
    <row r="100">
      <c r="C100" t="s">
        <v>661</v>
      </c>
      <c r="E100" t="s">
        <v>604</v>
      </c>
      <c r="F100" t="str">
        <f t="shared" si="6"/>
        <v>P11</v>
      </c>
      <c r="J100" t="e">
        <f t="shared" si="7"/>
        <v>#N/A</v>
      </c>
    </row>
    <row r="101">
      <c r="C101" t="s">
        <v>662</v>
      </c>
      <c r="E101" t="s">
        <v>608</v>
      </c>
      <c r="F101" t="str">
        <f t="shared" si="6"/>
        <v>P12C</v>
      </c>
      <c r="J101" t="e">
        <f t="shared" si="7"/>
        <v>#N/A</v>
      </c>
    </row>
    <row r="102">
      <c r="C102" t="s">
        <v>618</v>
      </c>
      <c r="E102" t="s">
        <v>141</v>
      </c>
      <c r="F102" t="str">
        <f t="shared" si="6"/>
        <v>imp_vopa</v>
      </c>
      <c r="J102" t="e">
        <f t="shared" si="7"/>
        <v>#N/A</v>
      </c>
    </row>
  </sheetData>
  <autoFilter ref="C1:L102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INEC Soledad Carrera</dc:creator>
  <cp:keywords/>
  <dc:description/>
  <cp:revision>3</cp:revision>
  <dcterms:created xsi:type="dcterms:W3CDTF">2023-09-27T13:00:29Z</dcterms:created>
  <dcterms:modified xsi:type="dcterms:W3CDTF">2024-04-25T15:45:55Z</dcterms:modified>
  <cp:category/>
  <cp:contentStatus/>
</cp:coreProperties>
</file>