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oneph1\OneDrive - Novartis Pharma AG\Desktop\KM + Extrapolation\COMBI D &amp; V\COMBI_V\"/>
    </mc:Choice>
  </mc:AlternateContent>
  <xr:revisionPtr revIDLastSave="0" documentId="13_ncr:1_{F292DA45-62DD-46D1-A6D7-1A6B9509ECA8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survival" sheetId="1" r:id="rId1"/>
    <sheet name="nrisk_calc" sheetId="2" r:id="rId2"/>
    <sheet name="nrisk" sheetId="3" r:id="rId3"/>
  </sheets>
  <definedNames>
    <definedName name="num_times">nrisk_calc!$D$1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8" i="1" l="1"/>
  <c r="B59" i="1" s="1"/>
  <c r="E6" i="2"/>
  <c r="H6" i="2"/>
  <c r="E7" i="2"/>
  <c r="H7" i="2"/>
  <c r="E8" i="2"/>
  <c r="H8" i="2"/>
  <c r="E9" i="2"/>
  <c r="H9" i="2"/>
  <c r="E10" i="2"/>
  <c r="H10" i="2"/>
  <c r="E11" i="2"/>
  <c r="H11" i="2"/>
  <c r="E12" i="2"/>
  <c r="H12" i="2"/>
  <c r="E13" i="2"/>
  <c r="H13" i="2"/>
  <c r="E14" i="2"/>
  <c r="H14" i="2"/>
  <c r="E15" i="2"/>
  <c r="H15" i="2"/>
  <c r="E16" i="2"/>
  <c r="H16" i="2"/>
  <c r="E17" i="2"/>
  <c r="H17" i="2"/>
  <c r="E18" i="2"/>
  <c r="H18" i="2"/>
  <c r="D1" i="2"/>
  <c r="G11" i="2" s="1"/>
  <c r="F12" i="2" s="1"/>
  <c r="H5" i="2"/>
  <c r="E5" i="2"/>
  <c r="H4" i="2"/>
  <c r="E4" i="2"/>
  <c r="G13" i="2" l="1"/>
  <c r="F14" i="2" s="1"/>
  <c r="G15" i="2"/>
  <c r="F16" i="2" s="1"/>
  <c r="G7" i="2"/>
  <c r="F8" i="2" s="1"/>
  <c r="G12" i="2"/>
  <c r="F13" i="2" s="1"/>
  <c r="G17" i="2"/>
  <c r="F18" i="2" s="1"/>
  <c r="G9" i="2"/>
  <c r="F10" i="2" s="1"/>
  <c r="G16" i="2"/>
  <c r="F17" i="2" s="1"/>
  <c r="G18" i="2"/>
  <c r="G14" i="2"/>
  <c r="F15" i="2" s="1"/>
  <c r="G6" i="2"/>
  <c r="F7" i="2" s="1"/>
  <c r="G8" i="2"/>
  <c r="F9" i="2" s="1"/>
  <c r="G10" i="2"/>
  <c r="F11" i="2" s="1"/>
  <c r="G4" i="2"/>
  <c r="F5" i="2" s="1"/>
  <c r="G5" i="2"/>
  <c r="F6" i="2" s="1"/>
</calcChain>
</file>

<file path=xl/sharedStrings.xml><?xml version="1.0" encoding="utf-8"?>
<sst xmlns="http://schemas.openxmlformats.org/spreadsheetml/2006/main" count="15" uniqueCount="9">
  <si>
    <t>time</t>
  </si>
  <si>
    <t>survival</t>
  </si>
  <si>
    <t>Treatment Experienced</t>
  </si>
  <si>
    <t>Time</t>
  </si>
  <si>
    <t>Nrisk</t>
  </si>
  <si>
    <t>interval</t>
  </si>
  <si>
    <t>lower</t>
  </si>
  <si>
    <t>upper</t>
  </si>
  <si>
    <t>nrisk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</si>
</sst>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0"/>
  <sheetViews>
    <sheetView topLeftCell="A57" workbookViewId="0">
      <selection activeCell="A3" sqref="A3"/>
    </sheetView>
  </sheetViews>
  <sheetFormatPr defaultRowHeight="12.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0.25659213049607899</v>
      </c>
      <c r="B2">
        <v>0.99813179859583501</v>
      </c>
    </row>
    <row r="3" spans="1:2" x14ac:dyDescent="0.25">
      <c r="A3">
        <v>0.77787013672847705</v>
      </c>
      <c r="B3">
        <v>0.99442552806821904</v>
      </c>
    </row>
    <row r="4" spans="1:2" x14ac:dyDescent="0.25">
      <c r="A4">
        <v>1.2992331255179601</v>
      </c>
      <c r="B4">
        <v>0.99323952149938199</v>
      </c>
    </row>
    <row r="5" spans="1:2" x14ac:dyDescent="0.25">
      <c r="A5">
        <v>1.8206411050729701</v>
      </c>
      <c r="B5">
        <v>0.99338777232048603</v>
      </c>
    </row>
    <row r="6" spans="1:2" x14ac:dyDescent="0.25">
      <c r="A6">
        <v>2.3419161119209999</v>
      </c>
      <c r="B6">
        <v>0.98959255130020796</v>
      </c>
    </row>
    <row r="7" spans="1:2" x14ac:dyDescent="0.25">
      <c r="A7">
        <v>2.8631647908395799</v>
      </c>
      <c r="B7">
        <v>0.98959255130020796</v>
      </c>
    </row>
    <row r="8" spans="1:2" x14ac:dyDescent="0.25">
      <c r="A8">
        <v>3.3846834143512701</v>
      </c>
      <c r="B8">
        <v>0.98844607828366504</v>
      </c>
    </row>
    <row r="9" spans="1:2" x14ac:dyDescent="0.25">
      <c r="A9">
        <v>3.90585810845544</v>
      </c>
      <c r="B9">
        <v>0.98167595745321901</v>
      </c>
    </row>
    <row r="10" spans="1:2" x14ac:dyDescent="0.25">
      <c r="A10">
        <v>4.4269511526518102</v>
      </c>
      <c r="B10">
        <v>0.97248440654473101</v>
      </c>
    </row>
    <row r="11" spans="1:2" x14ac:dyDescent="0.25">
      <c r="A11">
        <v>4.9479442173692503</v>
      </c>
      <c r="B11">
        <v>0.96032783921414999</v>
      </c>
    </row>
    <row r="12" spans="1:2" x14ac:dyDescent="0.25">
      <c r="A12">
        <v>5.4687623179985598</v>
      </c>
      <c r="B12">
        <v>0.94298249314490601</v>
      </c>
    </row>
    <row r="13" spans="1:2" x14ac:dyDescent="0.25">
      <c r="A13">
        <v>5.9894304494094701</v>
      </c>
      <c r="B13">
        <v>0.921189622442522</v>
      </c>
    </row>
    <row r="14" spans="1:2" x14ac:dyDescent="0.25">
      <c r="A14">
        <v>6.5103635264395496</v>
      </c>
      <c r="B14">
        <v>0.90725404525868503</v>
      </c>
    </row>
    <row r="15" spans="1:2" x14ac:dyDescent="0.25">
      <c r="A15">
        <v>7.0309516742673104</v>
      </c>
      <c r="B15">
        <v>0.88308916141862703</v>
      </c>
    </row>
    <row r="16" spans="1:2" x14ac:dyDescent="0.25">
      <c r="A16">
        <v>7.5519497379586999</v>
      </c>
      <c r="B16">
        <v>0.87108084490915105</v>
      </c>
    </row>
    <row r="17" spans="1:2" x14ac:dyDescent="0.25">
      <c r="A17">
        <v>8.07282282730141</v>
      </c>
      <c r="B17">
        <v>0.855366257872058</v>
      </c>
    </row>
    <row r="18" spans="1:2" x14ac:dyDescent="0.25">
      <c r="A18">
        <v>8.5935309505039008</v>
      </c>
      <c r="B18">
        <v>0.83475939373851205</v>
      </c>
    </row>
    <row r="19" spans="1:2" x14ac:dyDescent="0.25">
      <c r="A19">
        <v>9.1142040808887508</v>
      </c>
      <c r="B19">
        <v>0.81311477385723296</v>
      </c>
    </row>
    <row r="20" spans="1:2" x14ac:dyDescent="0.25">
      <c r="A20">
        <v>9.6346572564199597</v>
      </c>
      <c r="B20">
        <v>0.78494711784734905</v>
      </c>
    </row>
    <row r="21" spans="1:2" x14ac:dyDescent="0.25">
      <c r="A21">
        <v>10.155800290355799</v>
      </c>
      <c r="B21">
        <v>0.77723807514990795</v>
      </c>
    </row>
    <row r="22" spans="1:2" x14ac:dyDescent="0.25">
      <c r="A22">
        <v>10.6769183294219</v>
      </c>
      <c r="B22">
        <v>0.76878777834694301</v>
      </c>
    </row>
    <row r="23" spans="1:2" x14ac:dyDescent="0.25">
      <c r="A23">
        <v>11.1976164546764</v>
      </c>
      <c r="B23">
        <v>0.74788441257118699</v>
      </c>
    </row>
    <row r="24" spans="1:2" x14ac:dyDescent="0.25">
      <c r="A24">
        <v>11.7186195173418</v>
      </c>
      <c r="B24">
        <v>0.73602434688281504</v>
      </c>
    </row>
    <row r="25" spans="1:2" x14ac:dyDescent="0.25">
      <c r="A25">
        <v>12.239862530756501</v>
      </c>
      <c r="B25">
        <v>0.73128032060746595</v>
      </c>
    </row>
    <row r="26" spans="1:2" x14ac:dyDescent="0.25">
      <c r="A26">
        <v>12.7609905677705</v>
      </c>
      <c r="B26">
        <v>0.72312652544671097</v>
      </c>
    </row>
    <row r="27" spans="1:2" x14ac:dyDescent="0.25">
      <c r="A27">
        <v>13.281793671478001</v>
      </c>
      <c r="B27">
        <v>0.70533642691415299</v>
      </c>
    </row>
    <row r="28" spans="1:2" x14ac:dyDescent="0.25">
      <c r="A28">
        <v>13.8027617413257</v>
      </c>
      <c r="B28">
        <v>0.69243860547804803</v>
      </c>
    </row>
    <row r="29" spans="1:2" x14ac:dyDescent="0.25">
      <c r="A29">
        <v>14.323964762948901</v>
      </c>
      <c r="B29">
        <v>0.686508572633862</v>
      </c>
    </row>
    <row r="30" spans="1:2" x14ac:dyDescent="0.25">
      <c r="A30">
        <v>14.8449778235621</v>
      </c>
      <c r="B30">
        <v>0.67494500858770001</v>
      </c>
    </row>
    <row r="31" spans="1:2" x14ac:dyDescent="0.25">
      <c r="A31">
        <v>15.366130855445901</v>
      </c>
      <c r="B31">
        <v>0.66753246753246698</v>
      </c>
    </row>
    <row r="32" spans="1:2" x14ac:dyDescent="0.25">
      <c r="A32">
        <v>15.887238896564099</v>
      </c>
      <c r="B32">
        <v>0.65878566908729297</v>
      </c>
    </row>
    <row r="33" spans="1:2" x14ac:dyDescent="0.25">
      <c r="A33">
        <v>16.408131981802601</v>
      </c>
      <c r="B33">
        <v>0.64366408533461805</v>
      </c>
    </row>
    <row r="34" spans="1:2" x14ac:dyDescent="0.25">
      <c r="A34">
        <v>16.929280014712401</v>
      </c>
      <c r="B34">
        <v>0.63610329345828098</v>
      </c>
    </row>
    <row r="35" spans="1:2" x14ac:dyDescent="0.25">
      <c r="A35">
        <v>17.470710789294699</v>
      </c>
      <c r="B35">
        <v>0.62760357971494796</v>
      </c>
    </row>
    <row r="36" spans="1:2" x14ac:dyDescent="0.25">
      <c r="A36">
        <v>17.970976203658399</v>
      </c>
      <c r="B36">
        <v>0.60319161117304898</v>
      </c>
    </row>
    <row r="37" spans="1:2" x14ac:dyDescent="0.25">
      <c r="A37">
        <v>18.492189223229399</v>
      </c>
      <c r="B37">
        <v>0.59755807997107302</v>
      </c>
    </row>
    <row r="38" spans="1:2" x14ac:dyDescent="0.25">
      <c r="A38">
        <v>19.0134222386963</v>
      </c>
      <c r="B38">
        <v>0.59251755205351397</v>
      </c>
    </row>
    <row r="39" spans="1:2" x14ac:dyDescent="0.25">
      <c r="A39">
        <v>19.534590267501901</v>
      </c>
      <c r="B39">
        <v>0.58554976346159604</v>
      </c>
    </row>
    <row r="40" spans="1:2" x14ac:dyDescent="0.25">
      <c r="A40">
        <v>20.055758296307499</v>
      </c>
      <c r="B40">
        <v>0.578581974869677</v>
      </c>
    </row>
    <row r="41" spans="1:2" x14ac:dyDescent="0.25">
      <c r="A41">
        <v>20.576926325113</v>
      </c>
      <c r="B41">
        <v>0.57161418627775895</v>
      </c>
    </row>
    <row r="42" spans="1:2" x14ac:dyDescent="0.25">
      <c r="A42">
        <v>21.0980293672573</v>
      </c>
      <c r="B42">
        <v>0.56271913701148002</v>
      </c>
    </row>
    <row r="43" spans="1:2" x14ac:dyDescent="0.25">
      <c r="A43">
        <v>21.619402353994701</v>
      </c>
      <c r="B43">
        <v>0.56182963208485204</v>
      </c>
    </row>
    <row r="44" spans="1:2" x14ac:dyDescent="0.25">
      <c r="A44">
        <v>22.140735348940499</v>
      </c>
      <c r="B44">
        <v>0.55975412058938701</v>
      </c>
    </row>
    <row r="45" spans="1:2" x14ac:dyDescent="0.25">
      <c r="A45">
        <v>22.661883381850298</v>
      </c>
      <c r="B45">
        <v>0.55219332871305005</v>
      </c>
    </row>
    <row r="46" spans="1:2" x14ac:dyDescent="0.25">
      <c r="A46">
        <v>23.182956430150899</v>
      </c>
      <c r="B46">
        <v>0.54240877452014302</v>
      </c>
    </row>
    <row r="47" spans="1:2" x14ac:dyDescent="0.25">
      <c r="A47">
        <v>23.704164450747999</v>
      </c>
      <c r="B47">
        <v>0.53662699249706203</v>
      </c>
    </row>
    <row r="48" spans="1:2" x14ac:dyDescent="0.25">
      <c r="A48">
        <v>24.110918474459002</v>
      </c>
      <c r="B48">
        <v>0.51028315103303501</v>
      </c>
    </row>
    <row r="49" spans="1:2" x14ac:dyDescent="0.25">
      <c r="A49">
        <v>24.651205068014601</v>
      </c>
      <c r="B49">
        <v>0.50801458402386401</v>
      </c>
    </row>
    <row r="50" spans="1:2" x14ac:dyDescent="0.25">
      <c r="A50">
        <v>25.172510068706298</v>
      </c>
      <c r="B50">
        <v>0.50510886793021303</v>
      </c>
    </row>
    <row r="51" spans="1:2" x14ac:dyDescent="0.25">
      <c r="A51">
        <v>25.693591115365201</v>
      </c>
      <c r="B51">
        <v>0.49556151505107399</v>
      </c>
    </row>
    <row r="52" spans="1:2" x14ac:dyDescent="0.25">
      <c r="A52">
        <v>26.2149221107214</v>
      </c>
      <c r="B52">
        <v>0.49342670322716697</v>
      </c>
    </row>
    <row r="53" spans="1:2" x14ac:dyDescent="0.25">
      <c r="A53">
        <v>26.736284099716102</v>
      </c>
      <c r="B53">
        <v>0.49221104649410902</v>
      </c>
    </row>
    <row r="54" spans="1:2" x14ac:dyDescent="0.25">
      <c r="A54">
        <v>27.2575701043069</v>
      </c>
      <c r="B54">
        <v>0.49221104649410902</v>
      </c>
    </row>
    <row r="55" spans="1:2" x14ac:dyDescent="0.25">
      <c r="A55">
        <v>27.778978083861901</v>
      </c>
      <c r="B55">
        <v>0.48889022810136401</v>
      </c>
    </row>
    <row r="56" spans="1:2" x14ac:dyDescent="0.25">
      <c r="A56">
        <v>28.300381064442899</v>
      </c>
      <c r="B56">
        <v>0.48889022810136401</v>
      </c>
    </row>
    <row r="57" spans="1:2" x14ac:dyDescent="0.25">
      <c r="A57">
        <v>28.821784045024</v>
      </c>
      <c r="B57">
        <v>0.48889022810136401</v>
      </c>
    </row>
    <row r="58" spans="1:2" x14ac:dyDescent="0.25">
      <c r="A58">
        <v>29.343207021500799</v>
      </c>
      <c r="B58">
        <f>B57</f>
        <v>0.48889022810136401</v>
      </c>
    </row>
    <row r="59" spans="1:2" x14ac:dyDescent="0.25">
      <c r="A59">
        <v>29.864629997977701</v>
      </c>
      <c r="B59">
        <f>B58</f>
        <v>0.48889022810136401</v>
      </c>
    </row>
    <row r="60" spans="1:2" x14ac:dyDescent="0.25">
      <c r="A60">
        <v>29.864629997977701</v>
      </c>
      <c r="B60">
        <v>0.48880786653408398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workbookViewId="0">
      <selection activeCell="D3" sqref="D3:H18"/>
    </sheetView>
  </sheetViews>
  <sheetFormatPr defaultRowHeight="12.5" x14ac:dyDescent="0.25"/>
  <sheetData>
    <row r="1" spans="1:8" x14ac:dyDescent="0.25">
      <c r="A1" t="s">
        <v>2</v>
      </c>
      <c r="D1">
        <f>COUNT(survival!A:A)</f>
        <v>59</v>
      </c>
    </row>
    <row r="2" spans="1:8" x14ac:dyDescent="0.25">
      <c r="A2" t="s">
        <v>3</v>
      </c>
      <c r="B2" t="s">
        <v>4</v>
      </c>
    </row>
    <row r="3" spans="1:8" x14ac:dyDescent="0.25">
      <c r="A3">
        <v>0</v>
      </c>
      <c r="B3">
        <v>352</v>
      </c>
      <c r="D3" t="s">
        <v>5</v>
      </c>
      <c r="E3" t="s">
        <v>0</v>
      </c>
      <c r="F3" t="s">
        <v>6</v>
      </c>
      <c r="G3" t="s">
        <v>7</v>
      </c>
      <c r="H3" t="s">
        <v>8</v>
      </c>
    </row>
    <row r="4" spans="1:8" x14ac:dyDescent="0.25">
      <c r="A4">
        <v>2</v>
      </c>
      <c r="B4">
        <v>342</v>
      </c>
      <c r="D4">
        <v>1</v>
      </c>
      <c r="E4">
        <f>A3</f>
        <v>0</v>
      </c>
      <c r="F4">
        <v>1</v>
      </c>
      <c r="G4">
        <f ca="1">COUNTIF(OFFSET(survival!$A$2,0,0,num_times,1),"&lt;"&amp;A4)</f>
        <v>4</v>
      </c>
      <c r="H4">
        <f>B3</f>
        <v>352</v>
      </c>
    </row>
    <row r="5" spans="1:8" x14ac:dyDescent="0.25">
      <c r="A5">
        <v>4</v>
      </c>
      <c r="B5">
        <v>336</v>
      </c>
      <c r="D5">
        <v>2</v>
      </c>
      <c r="E5">
        <f>A5</f>
        <v>4</v>
      </c>
      <c r="F5">
        <f ca="1">G4+1</f>
        <v>5</v>
      </c>
      <c r="G5">
        <f ca="1">COUNTIF(OFFSET(survival!$A$2,0,0,num_times,1),"&lt;"&amp;A5)</f>
        <v>8</v>
      </c>
      <c r="H5">
        <f t="shared" ref="H5" si="0">B4</f>
        <v>342</v>
      </c>
    </row>
    <row r="6" spans="1:8" x14ac:dyDescent="0.25">
      <c r="A6">
        <v>6</v>
      </c>
      <c r="B6">
        <v>311</v>
      </c>
      <c r="D6">
        <v>3</v>
      </c>
      <c r="E6">
        <f t="shared" ref="E6:E19" si="1">A6</f>
        <v>6</v>
      </c>
      <c r="F6">
        <f t="shared" ref="F6:F19" ca="1" si="2">G5+1</f>
        <v>9</v>
      </c>
      <c r="G6">
        <f ca="1">COUNTIF(OFFSET(survival!$A$2,0,0,num_times,1),"&lt;"&amp;A6)</f>
        <v>12</v>
      </c>
      <c r="H6">
        <f t="shared" ref="H6:H19" si="3">B5</f>
        <v>336</v>
      </c>
    </row>
    <row r="7" spans="1:8" x14ac:dyDescent="0.25">
      <c r="A7">
        <v>8</v>
      </c>
      <c r="B7">
        <v>286</v>
      </c>
      <c r="D7">
        <v>4</v>
      </c>
      <c r="E7">
        <f t="shared" si="1"/>
        <v>8</v>
      </c>
      <c r="F7">
        <f t="shared" ca="1" si="2"/>
        <v>13</v>
      </c>
      <c r="G7">
        <f ca="1">COUNTIF(OFFSET(survival!$A$2,0,0,num_times,1),"&lt;"&amp;A7)</f>
        <v>15</v>
      </c>
      <c r="H7">
        <f t="shared" si="3"/>
        <v>311</v>
      </c>
    </row>
    <row r="8" spans="1:8" x14ac:dyDescent="0.25">
      <c r="A8">
        <v>10</v>
      </c>
      <c r="B8">
        <v>260</v>
      </c>
      <c r="D8">
        <v>5</v>
      </c>
      <c r="E8">
        <f t="shared" si="1"/>
        <v>10</v>
      </c>
      <c r="F8">
        <f t="shared" ca="1" si="2"/>
        <v>16</v>
      </c>
      <c r="G8">
        <f ca="1">COUNTIF(OFFSET(survival!$A$2,0,0,num_times,1),"&lt;"&amp;A8)</f>
        <v>19</v>
      </c>
      <c r="H8">
        <f t="shared" si="3"/>
        <v>286</v>
      </c>
    </row>
    <row r="9" spans="1:8" x14ac:dyDescent="0.25">
      <c r="A9">
        <v>12</v>
      </c>
      <c r="B9">
        <v>245</v>
      </c>
      <c r="D9">
        <v>6</v>
      </c>
      <c r="E9">
        <f t="shared" si="1"/>
        <v>12</v>
      </c>
      <c r="F9">
        <f t="shared" ca="1" si="2"/>
        <v>20</v>
      </c>
      <c r="G9">
        <f ca="1">COUNTIF(OFFSET(survival!$A$2,0,0,num_times,1),"&lt;"&amp;A9)</f>
        <v>23</v>
      </c>
      <c r="H9">
        <f t="shared" si="3"/>
        <v>260</v>
      </c>
    </row>
    <row r="10" spans="1:8" x14ac:dyDescent="0.25">
      <c r="A10">
        <v>14</v>
      </c>
      <c r="B10">
        <v>230</v>
      </c>
      <c r="D10">
        <v>7</v>
      </c>
      <c r="E10">
        <f t="shared" si="1"/>
        <v>14</v>
      </c>
      <c r="F10">
        <f t="shared" ca="1" si="2"/>
        <v>24</v>
      </c>
      <c r="G10">
        <f ca="1">COUNTIF(OFFSET(survival!$A$2,0,0,num_times,1),"&lt;"&amp;A10)</f>
        <v>27</v>
      </c>
      <c r="H10">
        <f t="shared" si="3"/>
        <v>245</v>
      </c>
    </row>
    <row r="11" spans="1:8" x14ac:dyDescent="0.25">
      <c r="A11">
        <v>16</v>
      </c>
      <c r="B11">
        <v>217</v>
      </c>
      <c r="D11">
        <v>8</v>
      </c>
      <c r="E11">
        <f t="shared" si="1"/>
        <v>16</v>
      </c>
      <c r="F11">
        <f t="shared" ca="1" si="2"/>
        <v>28</v>
      </c>
      <c r="G11">
        <f ca="1">COUNTIF(OFFSET(survival!$A$2,0,0,num_times,1),"&lt;"&amp;A11)</f>
        <v>31</v>
      </c>
      <c r="H11">
        <f t="shared" si="3"/>
        <v>230</v>
      </c>
    </row>
    <row r="12" spans="1:8" x14ac:dyDescent="0.25">
      <c r="A12">
        <v>18</v>
      </c>
      <c r="B12">
        <v>198</v>
      </c>
      <c r="D12">
        <v>9</v>
      </c>
      <c r="E12">
        <f t="shared" si="1"/>
        <v>18</v>
      </c>
      <c r="F12">
        <f t="shared" ca="1" si="2"/>
        <v>32</v>
      </c>
      <c r="G12">
        <f ca="1">COUNTIF(OFFSET(survival!$A$2,0,0,num_times,1),"&lt;"&amp;A12)</f>
        <v>35</v>
      </c>
      <c r="H12">
        <f t="shared" si="3"/>
        <v>217</v>
      </c>
    </row>
    <row r="13" spans="1:8" x14ac:dyDescent="0.25">
      <c r="A13">
        <v>20</v>
      </c>
      <c r="B13">
        <v>173</v>
      </c>
      <c r="D13">
        <v>10</v>
      </c>
      <c r="E13">
        <f t="shared" si="1"/>
        <v>20</v>
      </c>
      <c r="F13">
        <f t="shared" ca="1" si="2"/>
        <v>36</v>
      </c>
      <c r="G13">
        <f ca="1">COUNTIF(OFFSET(survival!$A$2,0,0,num_times,1),"&lt;"&amp;A13)</f>
        <v>38</v>
      </c>
      <c r="H13">
        <f t="shared" si="3"/>
        <v>198</v>
      </c>
    </row>
    <row r="14" spans="1:8" x14ac:dyDescent="0.25">
      <c r="A14">
        <v>22</v>
      </c>
      <c r="B14">
        <v>128</v>
      </c>
      <c r="D14">
        <v>11</v>
      </c>
      <c r="E14">
        <f t="shared" si="1"/>
        <v>22</v>
      </c>
      <c r="F14">
        <f t="shared" ca="1" si="2"/>
        <v>39</v>
      </c>
      <c r="G14">
        <f ca="1">COUNTIF(OFFSET(survival!$A$2,0,0,num_times,1),"&lt;"&amp;A14)</f>
        <v>42</v>
      </c>
      <c r="H14">
        <f t="shared" si="3"/>
        <v>173</v>
      </c>
    </row>
    <row r="15" spans="1:8" x14ac:dyDescent="0.25">
      <c r="A15">
        <v>24</v>
      </c>
      <c r="B15">
        <v>68</v>
      </c>
      <c r="D15">
        <v>12</v>
      </c>
      <c r="E15">
        <f t="shared" si="1"/>
        <v>24</v>
      </c>
      <c r="F15">
        <f t="shared" ca="1" si="2"/>
        <v>43</v>
      </c>
      <c r="G15">
        <f ca="1">COUNTIF(OFFSET(survival!$A$2,0,0,num_times,1),"&lt;"&amp;A15)</f>
        <v>46</v>
      </c>
      <c r="H15">
        <f t="shared" si="3"/>
        <v>128</v>
      </c>
    </row>
    <row r="16" spans="1:8" x14ac:dyDescent="0.25">
      <c r="A16">
        <v>26</v>
      </c>
      <c r="B16">
        <v>38</v>
      </c>
      <c r="D16">
        <v>13</v>
      </c>
      <c r="E16">
        <f t="shared" si="1"/>
        <v>26</v>
      </c>
      <c r="F16">
        <f t="shared" ca="1" si="2"/>
        <v>47</v>
      </c>
      <c r="G16">
        <f ca="1">COUNTIF(OFFSET(survival!$A$2,0,0,num_times,1),"&lt;"&amp;A16)</f>
        <v>50</v>
      </c>
      <c r="H16">
        <f t="shared" si="3"/>
        <v>68</v>
      </c>
    </row>
    <row r="17" spans="1:8" x14ac:dyDescent="0.25">
      <c r="A17">
        <v>28</v>
      </c>
      <c r="B17">
        <v>16</v>
      </c>
      <c r="D17">
        <v>14</v>
      </c>
      <c r="E17">
        <f t="shared" si="1"/>
        <v>28</v>
      </c>
      <c r="F17">
        <f t="shared" ca="1" si="2"/>
        <v>51</v>
      </c>
      <c r="G17">
        <f ca="1">COUNTIF(OFFSET(survival!$A$2,0,0,num_times,1),"&lt;"&amp;A17)</f>
        <v>54</v>
      </c>
      <c r="H17">
        <f t="shared" si="3"/>
        <v>38</v>
      </c>
    </row>
    <row r="18" spans="1:8" x14ac:dyDescent="0.25">
      <c r="A18">
        <v>30</v>
      </c>
      <c r="B18">
        <v>5</v>
      </c>
      <c r="D18">
        <v>15</v>
      </c>
      <c r="E18">
        <f t="shared" si="1"/>
        <v>30</v>
      </c>
      <c r="F18">
        <f t="shared" ca="1" si="2"/>
        <v>55</v>
      </c>
      <c r="G18">
        <f ca="1">COUNTIF(OFFSET(survival!$A$2,0,0,num_times,1),"&lt;"&amp;A18)</f>
        <v>59</v>
      </c>
      <c r="H18">
        <f t="shared" si="3"/>
        <v>16</v>
      </c>
    </row>
    <row r="19" spans="1:8" x14ac:dyDescent="0.25">
      <c r="A19">
        <v>31</v>
      </c>
      <c r="B19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tabSelected="1" workbookViewId="0">
      <selection activeCell="A17" sqref="A17:E18"/>
    </sheetView>
  </sheetViews>
  <sheetFormatPr defaultRowHeight="12.5" x14ac:dyDescent="0.25"/>
  <sheetData>
    <row r="1" spans="1:5" x14ac:dyDescent="0.25">
      <c r="A1" t="s">
        <v>5</v>
      </c>
      <c r="B1" t="s">
        <v>0</v>
      </c>
      <c r="C1" t="s">
        <v>6</v>
      </c>
      <c r="D1" t="s">
        <v>7</v>
      </c>
      <c r="E1" t="s">
        <v>8</v>
      </c>
    </row>
    <row r="2" spans="1:5" x14ac:dyDescent="0.25">
      <c r="A2">
        <v>1</v>
      </c>
      <c r="B2">
        <v>0</v>
      </c>
      <c r="C2">
        <v>1</v>
      </c>
      <c r="D2">
        <v>4</v>
      </c>
      <c r="E2">
        <v>352</v>
      </c>
    </row>
    <row r="3" spans="1:5" x14ac:dyDescent="0.25">
      <c r="A3">
        <v>2</v>
      </c>
      <c r="B3">
        <v>4</v>
      </c>
      <c r="C3">
        <v>5</v>
      </c>
      <c r="D3">
        <v>8</v>
      </c>
      <c r="E3">
        <v>342</v>
      </c>
    </row>
    <row r="4" spans="1:5" x14ac:dyDescent="0.25">
      <c r="A4">
        <v>3</v>
      </c>
      <c r="B4">
        <v>6</v>
      </c>
      <c r="C4">
        <v>9</v>
      </c>
      <c r="D4">
        <v>12</v>
      </c>
      <c r="E4">
        <v>336</v>
      </c>
    </row>
    <row r="5" spans="1:5" x14ac:dyDescent="0.25">
      <c r="A5">
        <v>4</v>
      </c>
      <c r="B5">
        <v>8</v>
      </c>
      <c r="C5">
        <v>13</v>
      </c>
      <c r="D5">
        <v>15</v>
      </c>
      <c r="E5">
        <v>311</v>
      </c>
    </row>
    <row r="6" spans="1:5" x14ac:dyDescent="0.25">
      <c r="A6">
        <v>5</v>
      </c>
      <c r="B6">
        <v>10</v>
      </c>
      <c r="C6">
        <v>16</v>
      </c>
      <c r="D6">
        <v>19</v>
      </c>
      <c r="E6">
        <v>286</v>
      </c>
    </row>
    <row r="7" spans="1:5" x14ac:dyDescent="0.25">
      <c r="A7">
        <v>6</v>
      </c>
      <c r="B7">
        <v>12</v>
      </c>
      <c r="C7">
        <v>20</v>
      </c>
      <c r="D7">
        <v>23</v>
      </c>
      <c r="E7">
        <v>260</v>
      </c>
    </row>
    <row r="8" spans="1:5" x14ac:dyDescent="0.25">
      <c r="A8">
        <v>7</v>
      </c>
      <c r="B8">
        <v>14</v>
      </c>
      <c r="C8">
        <v>24</v>
      </c>
      <c r="D8">
        <v>27</v>
      </c>
      <c r="E8">
        <v>245</v>
      </c>
    </row>
    <row r="9" spans="1:5" x14ac:dyDescent="0.25">
      <c r="A9">
        <v>8</v>
      </c>
      <c r="B9">
        <v>16</v>
      </c>
      <c r="C9">
        <v>28</v>
      </c>
      <c r="D9">
        <v>31</v>
      </c>
      <c r="E9">
        <v>230</v>
      </c>
    </row>
    <row r="10" spans="1:5" x14ac:dyDescent="0.25">
      <c r="A10">
        <v>9</v>
      </c>
      <c r="B10">
        <v>18</v>
      </c>
      <c r="C10">
        <v>32</v>
      </c>
      <c r="D10">
        <v>35</v>
      </c>
      <c r="E10">
        <v>217</v>
      </c>
    </row>
    <row r="11" spans="1:5" x14ac:dyDescent="0.25">
      <c r="A11">
        <v>10</v>
      </c>
      <c r="B11">
        <v>20</v>
      </c>
      <c r="C11">
        <v>36</v>
      </c>
      <c r="D11">
        <v>38</v>
      </c>
      <c r="E11">
        <v>198</v>
      </c>
    </row>
    <row r="12" spans="1:5" x14ac:dyDescent="0.25">
      <c r="A12">
        <v>11</v>
      </c>
      <c r="B12">
        <v>22</v>
      </c>
      <c r="C12">
        <v>39</v>
      </c>
      <c r="D12">
        <v>42</v>
      </c>
      <c r="E12">
        <v>173</v>
      </c>
    </row>
    <row r="13" spans="1:5" x14ac:dyDescent="0.25">
      <c r="A13">
        <v>12</v>
      </c>
      <c r="B13">
        <v>24</v>
      </c>
      <c r="C13">
        <v>43</v>
      </c>
      <c r="D13">
        <v>46</v>
      </c>
      <c r="E13">
        <v>128</v>
      </c>
    </row>
    <row r="14" spans="1:5" x14ac:dyDescent="0.25">
      <c r="A14">
        <v>13</v>
      </c>
      <c r="B14">
        <v>26</v>
      </c>
      <c r="C14">
        <v>47</v>
      </c>
      <c r="D14">
        <v>50</v>
      </c>
      <c r="E14">
        <v>68</v>
      </c>
    </row>
    <row r="15" spans="1:5" x14ac:dyDescent="0.25">
      <c r="A15">
        <v>14</v>
      </c>
      <c r="B15">
        <v>28</v>
      </c>
      <c r="C15">
        <v>51</v>
      </c>
      <c r="D15">
        <v>54</v>
      </c>
      <c r="E15">
        <v>38</v>
      </c>
    </row>
    <row r="16" spans="1:5" x14ac:dyDescent="0.25">
      <c r="A16">
        <v>15</v>
      </c>
      <c r="B16">
        <v>30</v>
      </c>
      <c r="C16">
        <v>55</v>
      </c>
      <c r="D16">
        <v>59</v>
      </c>
      <c r="E16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survival</vt:lpstr>
      <vt:lpstr>nrisk_calc</vt:lpstr>
      <vt:lpstr>nrisk</vt:lpstr>
      <vt:lpstr>num_times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Cooney, Philip</dc:creator>
  <cp:lastModifiedBy>Cooney, Philip</cp:lastModifiedBy>
  <dcterms:created xsi:type="dcterms:W3CDTF">2022-01-26T08:41:02Z</dcterms:created>
  <dcterms:modified xsi:type="dcterms:W3CDTF">2022-05-11T12:37:56Z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2022-01-26T08:40:52Z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5d5077a5-ad01-41ab-8e44-ae640ad3f865</vt:lpwstr>
  </property>
  <property fmtid="{D5CDD505-2E9C-101B-9397-08002B2CF9AE}" pid="8" name="MSIP_Label_3c9bec58-8084-492e-8360-0e1cfe36408c_ContentBits">
    <vt:lpwstr>0</vt:lpwstr>
  </property>
</Properties>
</file>