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oneph1\OneDrive - Novartis Pharma AG\Desktop\KM + Extrapolation\COMBI D &amp; V\"/>
    </mc:Choice>
  </mc:AlternateContent>
  <xr:revisionPtr revIDLastSave="0" documentId="8_{FF3B014E-DA70-4076-B147-8CA355424B85}" xr6:coauthVersionLast="46" xr6:coauthVersionMax="46" xr10:uidLastSave="{00000000-0000-0000-0000-000000000000}"/>
  <bookViews>
    <workbookView xWindow="28690" yWindow="-110" windowWidth="29020" windowHeight="15820" activeTab="2" xr2:uid="{00000000-000D-0000-FFFF-FFFF00000000}"/>
  </bookViews>
  <sheets>
    <sheet name="survival" sheetId="1" r:id="rId1"/>
    <sheet name="nrisk_calc" sheetId="2" r:id="rId2"/>
    <sheet name="nrisk" sheetId="3" r:id="rId3"/>
  </sheets>
  <definedNames>
    <definedName name="num_times">nrisk_calc!$D$1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H6" i="2"/>
  <c r="E7" i="2"/>
  <c r="H7" i="2"/>
  <c r="E8" i="2"/>
  <c r="H8" i="2"/>
  <c r="E9" i="2"/>
  <c r="H9" i="2"/>
  <c r="E10" i="2"/>
  <c r="H10" i="2"/>
  <c r="E11" i="2"/>
  <c r="H11" i="2"/>
  <c r="E12" i="2"/>
  <c r="H12" i="2"/>
  <c r="E13" i="2"/>
  <c r="H13" i="2"/>
  <c r="E14" i="2"/>
  <c r="H14" i="2"/>
  <c r="E15" i="2"/>
  <c r="H15" i="2"/>
  <c r="E16" i="2"/>
  <c r="H16" i="2"/>
  <c r="E17" i="2"/>
  <c r="H17" i="2"/>
  <c r="E18" i="2"/>
  <c r="H18" i="2"/>
  <c r="D1" i="2"/>
  <c r="G11" i="2" s="1"/>
  <c r="F12" i="2" s="1"/>
  <c r="H5" i="2"/>
  <c r="E5" i="2"/>
  <c r="H4" i="2"/>
  <c r="E4" i="2"/>
  <c r="G13" i="2" l="1"/>
  <c r="F14" i="2" s="1"/>
  <c r="G15" i="2"/>
  <c r="F16" i="2" s="1"/>
  <c r="G7" i="2"/>
  <c r="F8" i="2" s="1"/>
  <c r="G12" i="2"/>
  <c r="F13" i="2" s="1"/>
  <c r="G17" i="2"/>
  <c r="F18" i="2" s="1"/>
  <c r="G9" i="2"/>
  <c r="F10" i="2" s="1"/>
  <c r="G16" i="2"/>
  <c r="F17" i="2" s="1"/>
  <c r="G18" i="2"/>
  <c r="G14" i="2"/>
  <c r="F15" i="2" s="1"/>
  <c r="G6" i="2"/>
  <c r="F7" i="2" s="1"/>
  <c r="G8" i="2"/>
  <c r="F9" i="2" s="1"/>
  <c r="G10" i="2"/>
  <c r="F11" i="2" s="1"/>
  <c r="G4" i="2"/>
  <c r="F5" i="2" s="1"/>
  <c r="G5" i="2"/>
  <c r="F6" i="2" s="1"/>
</calcChain>
</file>

<file path=xl/sharedStrings.xml><?xml version="1.0" encoding="utf-8"?>
<sst xmlns="http://schemas.openxmlformats.org/spreadsheetml/2006/main" count="15" uniqueCount="9">
  <si>
    <t>time</t>
  </si>
  <si>
    <t>survival</t>
  </si>
  <si>
    <t>Treatment Experienced</t>
  </si>
  <si>
    <t>Time</t>
  </si>
  <si>
    <t>Nrisk</t>
  </si>
  <si>
    <t>interval</t>
  </si>
  <si>
    <t>lower</t>
  </si>
  <si>
    <t>upper</t>
  </si>
  <si>
    <t>nrisk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</si>
</sst>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6"/>
  <sheetViews>
    <sheetView topLeftCell="A16" workbookViewId="0">
      <selection sqref="A1:B56"/>
    </sheetView>
  </sheetViews>
  <sheetFormatPr defaultRowHeight="12.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0.18945192307692099</v>
      </c>
      <c r="B2">
        <v>0.98946838969196305</v>
      </c>
    </row>
    <row r="3" spans="1:2" x14ac:dyDescent="0.25">
      <c r="A3">
        <v>0.80166987179487303</v>
      </c>
      <c r="B3">
        <v>0.98946838969196305</v>
      </c>
    </row>
    <row r="4" spans="1:2" x14ac:dyDescent="0.25">
      <c r="A4">
        <v>1.4023365384615301</v>
      </c>
      <c r="B4">
        <v>0.98946838969196305</v>
      </c>
    </row>
    <row r="5" spans="1:2" x14ac:dyDescent="0.25">
      <c r="A5">
        <v>1.84417307692307</v>
      </c>
      <c r="B5">
        <v>0.97480705312584504</v>
      </c>
    </row>
    <row r="6" spans="1:2" x14ac:dyDescent="0.25">
      <c r="A6">
        <v>2.2860096153846099</v>
      </c>
      <c r="B6">
        <v>0.94305860691322096</v>
      </c>
    </row>
    <row r="7" spans="1:2" x14ac:dyDescent="0.25">
      <c r="A7">
        <v>2.85779807692307</v>
      </c>
      <c r="B7">
        <v>0.93523192202093197</v>
      </c>
    </row>
    <row r="8" spans="1:2" x14ac:dyDescent="0.25">
      <c r="A8">
        <v>3.3776057692307599</v>
      </c>
      <c r="B8">
        <v>0.92433389381250097</v>
      </c>
    </row>
    <row r="9" spans="1:2" x14ac:dyDescent="0.25">
      <c r="A9">
        <v>3.6894903846153801</v>
      </c>
      <c r="B9">
        <v>0.89387296926600601</v>
      </c>
    </row>
    <row r="10" spans="1:2" x14ac:dyDescent="0.25">
      <c r="A10">
        <v>3.76746153846153</v>
      </c>
      <c r="B10">
        <v>0.85121612028910698</v>
      </c>
    </row>
    <row r="11" spans="1:2" x14ac:dyDescent="0.25">
      <c r="A11">
        <v>4.1053365384615397</v>
      </c>
      <c r="B11">
        <v>0.81036464835499999</v>
      </c>
    </row>
    <row r="12" spans="1:2" x14ac:dyDescent="0.25">
      <c r="A12">
        <v>4.6771250000000002</v>
      </c>
      <c r="B12">
        <v>0.80505592156724703</v>
      </c>
    </row>
    <row r="13" spans="1:2" x14ac:dyDescent="0.25">
      <c r="A13">
        <v>5.1709423076923002</v>
      </c>
      <c r="B13">
        <v>0.78870443985544603</v>
      </c>
    </row>
    <row r="14" spans="1:2" x14ac:dyDescent="0.25">
      <c r="A14">
        <v>5.48282692307692</v>
      </c>
      <c r="B14">
        <v>0.75747037515057603</v>
      </c>
    </row>
    <row r="15" spans="1:2" x14ac:dyDescent="0.25">
      <c r="A15">
        <v>5.6257740384615396</v>
      </c>
      <c r="B15">
        <v>0.72316613427120902</v>
      </c>
    </row>
    <row r="16" spans="1:2" x14ac:dyDescent="0.25">
      <c r="A16">
        <v>6.0286249999999999</v>
      </c>
      <c r="B16">
        <v>0.69213854308443201</v>
      </c>
    </row>
    <row r="17" spans="1:2" x14ac:dyDescent="0.25">
      <c r="A17">
        <v>6.7043749999999998</v>
      </c>
      <c r="B17">
        <v>0.67045268280377301</v>
      </c>
    </row>
    <row r="18" spans="1:2" x14ac:dyDescent="0.25">
      <c r="A18">
        <v>7.1462115384615297</v>
      </c>
      <c r="B18">
        <v>0.65153239545689201</v>
      </c>
    </row>
    <row r="19" spans="1:2" x14ac:dyDescent="0.25">
      <c r="A19">
        <v>7.3801249999999996</v>
      </c>
      <c r="B19">
        <v>0.62228514670452595</v>
      </c>
    </row>
    <row r="20" spans="1:2" x14ac:dyDescent="0.25">
      <c r="A20">
        <v>7.6400288461538404</v>
      </c>
      <c r="B20">
        <v>0.581541877166457</v>
      </c>
    </row>
    <row r="21" spans="1:2" x14ac:dyDescent="0.25">
      <c r="A21">
        <v>8.3352716346153795</v>
      </c>
      <c r="B21">
        <v>0.56339586828859001</v>
      </c>
    </row>
    <row r="22" spans="1:2" x14ac:dyDescent="0.25">
      <c r="A22">
        <v>8.8875673076923096</v>
      </c>
      <c r="B22">
        <v>0.55716503029967801</v>
      </c>
    </row>
    <row r="23" spans="1:2" x14ac:dyDescent="0.25">
      <c r="A23">
        <v>9.3553942307692299</v>
      </c>
      <c r="B23">
        <v>0.52838373190009102</v>
      </c>
    </row>
    <row r="24" spans="1:2" x14ac:dyDescent="0.25">
      <c r="A24">
        <v>9.9271826923076905</v>
      </c>
      <c r="B24">
        <v>0.51066229701506505</v>
      </c>
    </row>
    <row r="25" spans="1:2" x14ac:dyDescent="0.25">
      <c r="A25">
        <v>10.498971153846099</v>
      </c>
      <c r="B25">
        <v>0.50164561822405696</v>
      </c>
    </row>
    <row r="26" spans="1:2" x14ac:dyDescent="0.25">
      <c r="A26">
        <v>10.9927884615384</v>
      </c>
      <c r="B26">
        <v>0.495097573567372</v>
      </c>
    </row>
    <row r="27" spans="1:2" x14ac:dyDescent="0.25">
      <c r="A27">
        <v>11.5039326923076</v>
      </c>
      <c r="B27">
        <v>0.45728817831124802</v>
      </c>
    </row>
    <row r="28" spans="1:2" x14ac:dyDescent="0.25">
      <c r="A28">
        <v>11.798490384615301</v>
      </c>
      <c r="B28">
        <v>0.44908682885905998</v>
      </c>
    </row>
    <row r="29" spans="1:2" x14ac:dyDescent="0.25">
      <c r="A29">
        <v>13.004444230769201</v>
      </c>
      <c r="B29">
        <v>0.43607624548270502</v>
      </c>
    </row>
    <row r="30" spans="1:2" x14ac:dyDescent="0.25">
      <c r="A30">
        <v>13.5658365384615</v>
      </c>
      <c r="B30">
        <v>0.43212929143004603</v>
      </c>
    </row>
    <row r="31" spans="1:2" x14ac:dyDescent="0.25">
      <c r="A31">
        <v>13.903711538461501</v>
      </c>
      <c r="B31">
        <v>0.43072870418172399</v>
      </c>
    </row>
    <row r="32" spans="1:2" x14ac:dyDescent="0.25">
      <c r="A32">
        <v>14.6314423076923</v>
      </c>
      <c r="B32">
        <v>0.42063900361383499</v>
      </c>
    </row>
    <row r="33" spans="1:2" x14ac:dyDescent="0.25">
      <c r="A33">
        <v>15.593086538461501</v>
      </c>
      <c r="B33">
        <v>0.39496758205441002</v>
      </c>
    </row>
    <row r="34" spans="1:2" x14ac:dyDescent="0.25">
      <c r="A34">
        <v>16.2233533653846</v>
      </c>
      <c r="B34">
        <v>0.376814218185338</v>
      </c>
    </row>
    <row r="35" spans="1:2" x14ac:dyDescent="0.25">
      <c r="A35">
        <v>16.736663461538399</v>
      </c>
      <c r="B35">
        <v>0.376814218185338</v>
      </c>
    </row>
    <row r="36" spans="1:2" x14ac:dyDescent="0.25">
      <c r="A36">
        <v>17.308451923076898</v>
      </c>
      <c r="B36">
        <v>0.37546279685079997</v>
      </c>
    </row>
    <row r="37" spans="1:2" x14ac:dyDescent="0.25">
      <c r="A37">
        <v>17.880240384615298</v>
      </c>
      <c r="B37">
        <v>0.37537107230018302</v>
      </c>
    </row>
    <row r="38" spans="1:2" x14ac:dyDescent="0.25">
      <c r="A38">
        <v>18.426038461538401</v>
      </c>
      <c r="B38">
        <v>0.36533946394768502</v>
      </c>
    </row>
    <row r="39" spans="1:2" x14ac:dyDescent="0.25">
      <c r="A39">
        <v>19.127778846153799</v>
      </c>
      <c r="B39">
        <v>0.34738482364950402</v>
      </c>
    </row>
    <row r="40" spans="1:2" x14ac:dyDescent="0.25">
      <c r="A40">
        <v>19.699567307692298</v>
      </c>
      <c r="B40">
        <v>0.34716375193598298</v>
      </c>
    </row>
    <row r="41" spans="1:2" x14ac:dyDescent="0.25">
      <c r="A41">
        <v>20.1414038461538</v>
      </c>
      <c r="B41">
        <v>0.34624427809327102</v>
      </c>
    </row>
    <row r="42" spans="1:2" x14ac:dyDescent="0.25">
      <c r="A42">
        <v>21.258990384615299</v>
      </c>
      <c r="B42">
        <v>0.34066965375228803</v>
      </c>
    </row>
    <row r="43" spans="1:2" x14ac:dyDescent="0.25">
      <c r="A43">
        <v>21.830778846153802</v>
      </c>
      <c r="B43">
        <v>0.33734425012906499</v>
      </c>
    </row>
    <row r="44" spans="1:2" x14ac:dyDescent="0.25">
      <c r="A44">
        <v>22.402567307692301</v>
      </c>
      <c r="B44">
        <v>0.33734425012906499</v>
      </c>
    </row>
    <row r="45" spans="1:2" x14ac:dyDescent="0.25">
      <c r="A45">
        <v>22.974355769230701</v>
      </c>
      <c r="B45">
        <v>0.33734425012906499</v>
      </c>
    </row>
    <row r="46" spans="1:2" x14ac:dyDescent="0.25">
      <c r="A46">
        <v>23.546144230769201</v>
      </c>
      <c r="B46">
        <v>0.33646545638366099</v>
      </c>
    </row>
    <row r="47" spans="1:2" x14ac:dyDescent="0.25">
      <c r="A47">
        <v>24.097940088757401</v>
      </c>
      <c r="B47">
        <v>0.30681335200607901</v>
      </c>
    </row>
    <row r="48" spans="1:2" x14ac:dyDescent="0.25">
      <c r="A48">
        <v>24.668928846153801</v>
      </c>
      <c r="B48">
        <v>0.30181824341765601</v>
      </c>
    </row>
    <row r="49" spans="1:2" x14ac:dyDescent="0.25">
      <c r="A49">
        <v>25.157548076923</v>
      </c>
      <c r="B49">
        <v>0.29528510122427898</v>
      </c>
    </row>
    <row r="50" spans="1:2" x14ac:dyDescent="0.25">
      <c r="A50">
        <v>25.729336538461499</v>
      </c>
      <c r="B50">
        <v>0.286094727671657</v>
      </c>
    </row>
    <row r="51" spans="1:2" x14ac:dyDescent="0.25">
      <c r="A51">
        <v>26.613009615384598</v>
      </c>
      <c r="B51">
        <v>0.27712443973811401</v>
      </c>
    </row>
    <row r="52" spans="1:2" x14ac:dyDescent="0.25">
      <c r="A52">
        <v>27.184798076922998</v>
      </c>
      <c r="B52">
        <v>0.272764258811658</v>
      </c>
    </row>
    <row r="53" spans="1:2" x14ac:dyDescent="0.25">
      <c r="A53">
        <v>27.756586538461502</v>
      </c>
      <c r="B53">
        <v>0.272764258811658</v>
      </c>
    </row>
    <row r="54" spans="1:2" x14ac:dyDescent="0.25">
      <c r="A54">
        <v>28.328375000000001</v>
      </c>
      <c r="B54">
        <v>0.272764258811658</v>
      </c>
    </row>
    <row r="55" spans="1:2" x14ac:dyDescent="0.25">
      <c r="A55">
        <v>28.900163461538401</v>
      </c>
      <c r="B55">
        <v>0.272764258811658</v>
      </c>
    </row>
    <row r="56" spans="1:2" x14ac:dyDescent="0.25">
      <c r="A56">
        <v>29.419971153846099</v>
      </c>
      <c r="B56">
        <v>0.272393940371708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workbookViewId="0">
      <selection activeCell="D3" sqref="D3:H18"/>
    </sheetView>
  </sheetViews>
  <sheetFormatPr defaultRowHeight="12.5" x14ac:dyDescent="0.25"/>
  <sheetData>
    <row r="1" spans="1:8" x14ac:dyDescent="0.25">
      <c r="A1" t="s">
        <v>2</v>
      </c>
      <c r="D1">
        <f>COUNT(survival!A:A)</f>
        <v>55</v>
      </c>
    </row>
    <row r="2" spans="1:8" x14ac:dyDescent="0.25">
      <c r="A2" t="s">
        <v>3</v>
      </c>
      <c r="B2" t="s">
        <v>4</v>
      </c>
    </row>
    <row r="3" spans="1:8" x14ac:dyDescent="0.25">
      <c r="A3">
        <v>0</v>
      </c>
      <c r="B3">
        <v>211</v>
      </c>
      <c r="D3" t="s">
        <v>5</v>
      </c>
      <c r="E3" t="s">
        <v>0</v>
      </c>
      <c r="F3" t="s">
        <v>6</v>
      </c>
      <c r="G3" t="s">
        <v>7</v>
      </c>
      <c r="H3" t="s">
        <v>8</v>
      </c>
    </row>
    <row r="4" spans="1:8" x14ac:dyDescent="0.25">
      <c r="A4">
        <v>2</v>
      </c>
      <c r="B4">
        <v>196</v>
      </c>
      <c r="D4">
        <v>1</v>
      </c>
      <c r="E4">
        <f>A3</f>
        <v>0</v>
      </c>
      <c r="F4">
        <v>1</v>
      </c>
      <c r="G4">
        <f ca="1">COUNTIF(OFFSET(survival!$A$2,0,0,num_times,1),"&lt;"&amp;A4)</f>
        <v>4</v>
      </c>
      <c r="H4">
        <f>B3</f>
        <v>211</v>
      </c>
    </row>
    <row r="5" spans="1:8" x14ac:dyDescent="0.25">
      <c r="A5">
        <v>4</v>
      </c>
      <c r="B5">
        <v>164</v>
      </c>
      <c r="D5">
        <v>2</v>
      </c>
      <c r="E5">
        <f>A5</f>
        <v>4</v>
      </c>
      <c r="F5">
        <f ca="1">G4+1</f>
        <v>5</v>
      </c>
      <c r="G5">
        <f ca="1">COUNTIF(OFFSET(survival!$A$2,0,0,num_times,1),"&lt;"&amp;A5)</f>
        <v>9</v>
      </c>
      <c r="H5">
        <f t="shared" ref="H5" si="0">B4</f>
        <v>196</v>
      </c>
    </row>
    <row r="6" spans="1:8" x14ac:dyDescent="0.25">
      <c r="A6">
        <v>6</v>
      </c>
      <c r="B6">
        <v>137</v>
      </c>
      <c r="D6">
        <v>3</v>
      </c>
      <c r="E6">
        <f t="shared" ref="E6:E19" si="1">A6</f>
        <v>6</v>
      </c>
      <c r="F6">
        <f t="shared" ref="F6:F19" ca="1" si="2">G5+1</f>
        <v>10</v>
      </c>
      <c r="G6">
        <f ca="1">COUNTIF(OFFSET(survival!$A$2,0,0,num_times,1),"&lt;"&amp;A6)</f>
        <v>14</v>
      </c>
      <c r="H6">
        <f t="shared" ref="H6:H19" si="3">B5</f>
        <v>164</v>
      </c>
    </row>
    <row r="7" spans="1:8" x14ac:dyDescent="0.25">
      <c r="A7">
        <v>8</v>
      </c>
      <c r="B7">
        <v>125</v>
      </c>
      <c r="D7">
        <v>4</v>
      </c>
      <c r="E7">
        <f t="shared" si="1"/>
        <v>8</v>
      </c>
      <c r="F7">
        <f t="shared" ca="1" si="2"/>
        <v>15</v>
      </c>
      <c r="G7">
        <f ca="1">COUNTIF(OFFSET(survival!$A$2,0,0,num_times,1),"&lt;"&amp;A7)</f>
        <v>19</v>
      </c>
      <c r="H7">
        <f t="shared" si="3"/>
        <v>137</v>
      </c>
    </row>
    <row r="8" spans="1:8" x14ac:dyDescent="0.25">
      <c r="A8">
        <v>10</v>
      </c>
      <c r="B8">
        <v>96</v>
      </c>
      <c r="D8">
        <v>5</v>
      </c>
      <c r="E8">
        <f t="shared" si="1"/>
        <v>10</v>
      </c>
      <c r="F8">
        <f t="shared" ca="1" si="2"/>
        <v>20</v>
      </c>
      <c r="G8">
        <f ca="1">COUNTIF(OFFSET(survival!$A$2,0,0,num_times,1),"&lt;"&amp;A8)</f>
        <v>23</v>
      </c>
      <c r="H8">
        <f t="shared" si="3"/>
        <v>125</v>
      </c>
    </row>
    <row r="9" spans="1:8" x14ac:dyDescent="0.25">
      <c r="A9">
        <v>12</v>
      </c>
      <c r="B9">
        <v>84</v>
      </c>
      <c r="D9">
        <v>6</v>
      </c>
      <c r="E9">
        <f t="shared" si="1"/>
        <v>12</v>
      </c>
      <c r="F9">
        <f t="shared" ca="1" si="2"/>
        <v>24</v>
      </c>
      <c r="G9">
        <f ca="1">COUNTIF(OFFSET(survival!$A$2,0,0,num_times,1),"&lt;"&amp;A9)</f>
        <v>27</v>
      </c>
      <c r="H9">
        <f t="shared" si="3"/>
        <v>96</v>
      </c>
    </row>
    <row r="10" spans="1:8" x14ac:dyDescent="0.25">
      <c r="A10">
        <v>14</v>
      </c>
      <c r="B10">
        <v>80</v>
      </c>
      <c r="D10">
        <v>7</v>
      </c>
      <c r="E10">
        <f t="shared" si="1"/>
        <v>14</v>
      </c>
      <c r="F10">
        <f t="shared" ca="1" si="2"/>
        <v>28</v>
      </c>
      <c r="G10">
        <f ca="1">COUNTIF(OFFSET(survival!$A$2,0,0,num_times,1),"&lt;"&amp;A10)</f>
        <v>30</v>
      </c>
      <c r="H10">
        <f t="shared" si="3"/>
        <v>84</v>
      </c>
    </row>
    <row r="11" spans="1:8" x14ac:dyDescent="0.25">
      <c r="A11">
        <v>16</v>
      </c>
      <c r="B11">
        <v>71</v>
      </c>
      <c r="D11">
        <v>8</v>
      </c>
      <c r="E11">
        <f t="shared" si="1"/>
        <v>16</v>
      </c>
      <c r="F11">
        <f t="shared" ca="1" si="2"/>
        <v>31</v>
      </c>
      <c r="G11">
        <f ca="1">COUNTIF(OFFSET(survival!$A$2,0,0,num_times,1),"&lt;"&amp;A11)</f>
        <v>32</v>
      </c>
      <c r="H11">
        <f t="shared" si="3"/>
        <v>80</v>
      </c>
    </row>
    <row r="12" spans="1:8" x14ac:dyDescent="0.25">
      <c r="A12">
        <v>18</v>
      </c>
      <c r="B12">
        <v>70</v>
      </c>
      <c r="D12">
        <v>9</v>
      </c>
      <c r="E12">
        <f t="shared" si="1"/>
        <v>18</v>
      </c>
      <c r="F12">
        <f t="shared" ca="1" si="2"/>
        <v>33</v>
      </c>
      <c r="G12">
        <f ca="1">COUNTIF(OFFSET(survival!$A$2,0,0,num_times,1),"&lt;"&amp;A12)</f>
        <v>36</v>
      </c>
      <c r="H12">
        <f t="shared" si="3"/>
        <v>71</v>
      </c>
    </row>
    <row r="13" spans="1:8" x14ac:dyDescent="0.25">
      <c r="A13">
        <v>20</v>
      </c>
      <c r="B13">
        <v>65</v>
      </c>
      <c r="D13">
        <v>10</v>
      </c>
      <c r="E13">
        <f t="shared" si="1"/>
        <v>20</v>
      </c>
      <c r="F13">
        <f t="shared" ca="1" si="2"/>
        <v>37</v>
      </c>
      <c r="G13">
        <f ca="1">COUNTIF(OFFSET(survival!$A$2,0,0,num_times,1),"&lt;"&amp;A13)</f>
        <v>39</v>
      </c>
      <c r="H13">
        <f t="shared" si="3"/>
        <v>70</v>
      </c>
    </row>
    <row r="14" spans="1:8" x14ac:dyDescent="0.25">
      <c r="A14">
        <v>22</v>
      </c>
      <c r="B14">
        <v>61</v>
      </c>
      <c r="D14">
        <v>11</v>
      </c>
      <c r="E14">
        <f t="shared" si="1"/>
        <v>22</v>
      </c>
      <c r="F14">
        <f t="shared" ca="1" si="2"/>
        <v>40</v>
      </c>
      <c r="G14">
        <f ca="1">COUNTIF(OFFSET(survival!$A$2,0,0,num_times,1),"&lt;"&amp;A14)</f>
        <v>42</v>
      </c>
      <c r="H14">
        <f t="shared" si="3"/>
        <v>65</v>
      </c>
    </row>
    <row r="15" spans="1:8" x14ac:dyDescent="0.25">
      <c r="A15">
        <v>24</v>
      </c>
      <c r="B15">
        <v>38</v>
      </c>
      <c r="D15">
        <v>12</v>
      </c>
      <c r="E15">
        <f t="shared" si="1"/>
        <v>24</v>
      </c>
      <c r="F15">
        <f t="shared" ca="1" si="2"/>
        <v>43</v>
      </c>
      <c r="G15">
        <f ca="1">COUNTIF(OFFSET(survival!$A$2,0,0,num_times,1),"&lt;"&amp;A15)</f>
        <v>45</v>
      </c>
      <c r="H15">
        <f t="shared" si="3"/>
        <v>61</v>
      </c>
    </row>
    <row r="16" spans="1:8" x14ac:dyDescent="0.25">
      <c r="A16">
        <v>26</v>
      </c>
      <c r="B16">
        <v>26</v>
      </c>
      <c r="D16">
        <v>13</v>
      </c>
      <c r="E16">
        <f t="shared" si="1"/>
        <v>26</v>
      </c>
      <c r="F16">
        <f t="shared" ca="1" si="2"/>
        <v>46</v>
      </c>
      <c r="G16">
        <f ca="1">COUNTIF(OFFSET(survival!$A$2,0,0,num_times,1),"&lt;"&amp;A16)</f>
        <v>49</v>
      </c>
      <c r="H16">
        <f t="shared" si="3"/>
        <v>38</v>
      </c>
    </row>
    <row r="17" spans="1:8" x14ac:dyDescent="0.25">
      <c r="A17">
        <v>28</v>
      </c>
      <c r="B17">
        <v>6</v>
      </c>
      <c r="D17">
        <v>14</v>
      </c>
      <c r="E17">
        <f t="shared" si="1"/>
        <v>28</v>
      </c>
      <c r="F17">
        <f t="shared" ca="1" si="2"/>
        <v>50</v>
      </c>
      <c r="G17">
        <f ca="1">COUNTIF(OFFSET(survival!$A$2,0,0,num_times,1),"&lt;"&amp;A17)</f>
        <v>52</v>
      </c>
      <c r="H17">
        <f t="shared" si="3"/>
        <v>26</v>
      </c>
    </row>
    <row r="18" spans="1:8" x14ac:dyDescent="0.25">
      <c r="A18">
        <v>30</v>
      </c>
      <c r="B18">
        <v>0</v>
      </c>
      <c r="D18">
        <v>15</v>
      </c>
      <c r="E18">
        <f t="shared" si="1"/>
        <v>30</v>
      </c>
      <c r="F18">
        <f t="shared" ca="1" si="2"/>
        <v>53</v>
      </c>
      <c r="G18">
        <f ca="1">COUNTIF(OFFSET(survival!$A$2,0,0,num_times,1),"&lt;"&amp;A18)</f>
        <v>55</v>
      </c>
      <c r="H18">
        <f t="shared" si="3"/>
        <v>6</v>
      </c>
    </row>
    <row r="19" spans="1:8" x14ac:dyDescent="0.25">
      <c r="A19">
        <v>31</v>
      </c>
      <c r="B19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tabSelected="1" workbookViewId="0">
      <selection activeCell="A14" sqref="A14"/>
    </sheetView>
  </sheetViews>
  <sheetFormatPr defaultRowHeight="12.5" x14ac:dyDescent="0.25"/>
  <sheetData>
    <row r="1" spans="1:5" x14ac:dyDescent="0.25">
      <c r="A1" t="s">
        <v>5</v>
      </c>
      <c r="B1" t="s">
        <v>0</v>
      </c>
      <c r="C1" t="s">
        <v>6</v>
      </c>
      <c r="D1" t="s">
        <v>7</v>
      </c>
      <c r="E1" t="s">
        <v>8</v>
      </c>
    </row>
    <row r="2" spans="1:5" x14ac:dyDescent="0.25">
      <c r="A2">
        <v>1</v>
      </c>
      <c r="B2">
        <v>0</v>
      </c>
      <c r="C2">
        <v>1</v>
      </c>
      <c r="D2">
        <v>4</v>
      </c>
      <c r="E2">
        <v>211</v>
      </c>
    </row>
    <row r="3" spans="1:5" x14ac:dyDescent="0.25">
      <c r="A3">
        <v>2</v>
      </c>
      <c r="B3">
        <v>4</v>
      </c>
      <c r="C3">
        <v>5</v>
      </c>
      <c r="D3">
        <v>9</v>
      </c>
      <c r="E3">
        <v>196</v>
      </c>
    </row>
    <row r="4" spans="1:5" x14ac:dyDescent="0.25">
      <c r="A4">
        <v>3</v>
      </c>
      <c r="B4">
        <v>6</v>
      </c>
      <c r="C4">
        <v>10</v>
      </c>
      <c r="D4">
        <v>14</v>
      </c>
      <c r="E4">
        <v>164</v>
      </c>
    </row>
    <row r="5" spans="1:5" x14ac:dyDescent="0.25">
      <c r="A5">
        <v>4</v>
      </c>
      <c r="B5">
        <v>8</v>
      </c>
      <c r="C5">
        <v>15</v>
      </c>
      <c r="D5">
        <v>19</v>
      </c>
      <c r="E5">
        <v>137</v>
      </c>
    </row>
    <row r="6" spans="1:5" x14ac:dyDescent="0.25">
      <c r="A6">
        <v>5</v>
      </c>
      <c r="B6">
        <v>10</v>
      </c>
      <c r="C6">
        <v>20</v>
      </c>
      <c r="D6">
        <v>23</v>
      </c>
      <c r="E6">
        <v>125</v>
      </c>
    </row>
    <row r="7" spans="1:5" x14ac:dyDescent="0.25">
      <c r="A7">
        <v>6</v>
      </c>
      <c r="B7">
        <v>12</v>
      </c>
      <c r="C7">
        <v>24</v>
      </c>
      <c r="D7">
        <v>27</v>
      </c>
      <c r="E7">
        <v>96</v>
      </c>
    </row>
    <row r="8" spans="1:5" x14ac:dyDescent="0.25">
      <c r="A8">
        <v>7</v>
      </c>
      <c r="B8">
        <v>14</v>
      </c>
      <c r="C8">
        <v>28</v>
      </c>
      <c r="D8">
        <v>30</v>
      </c>
      <c r="E8">
        <v>84</v>
      </c>
    </row>
    <row r="9" spans="1:5" x14ac:dyDescent="0.25">
      <c r="A9">
        <v>8</v>
      </c>
      <c r="B9">
        <v>16</v>
      </c>
      <c r="C9">
        <v>31</v>
      </c>
      <c r="D9">
        <v>32</v>
      </c>
      <c r="E9">
        <v>80</v>
      </c>
    </row>
    <row r="10" spans="1:5" x14ac:dyDescent="0.25">
      <c r="A10">
        <v>9</v>
      </c>
      <c r="B10">
        <v>18</v>
      </c>
      <c r="C10">
        <v>33</v>
      </c>
      <c r="D10">
        <v>36</v>
      </c>
      <c r="E10">
        <v>71</v>
      </c>
    </row>
    <row r="11" spans="1:5" x14ac:dyDescent="0.25">
      <c r="A11">
        <v>10</v>
      </c>
      <c r="B11">
        <v>20</v>
      </c>
      <c r="C11">
        <v>37</v>
      </c>
      <c r="D11">
        <v>39</v>
      </c>
      <c r="E11">
        <v>70</v>
      </c>
    </row>
    <row r="12" spans="1:5" x14ac:dyDescent="0.25">
      <c r="A12">
        <v>11</v>
      </c>
      <c r="B12">
        <v>22</v>
      </c>
      <c r="C12">
        <v>40</v>
      </c>
      <c r="D12">
        <v>42</v>
      </c>
      <c r="E12">
        <v>65</v>
      </c>
    </row>
    <row r="13" spans="1:5" x14ac:dyDescent="0.25">
      <c r="A13">
        <v>12</v>
      </c>
      <c r="B13">
        <v>24</v>
      </c>
      <c r="C13">
        <v>43</v>
      </c>
      <c r="D13">
        <v>45</v>
      </c>
      <c r="E13">
        <v>61</v>
      </c>
    </row>
    <row r="14" spans="1:5" x14ac:dyDescent="0.25">
      <c r="A14">
        <v>13</v>
      </c>
      <c r="B14">
        <v>26</v>
      </c>
      <c r="C14">
        <v>46</v>
      </c>
      <c r="D14">
        <v>49</v>
      </c>
      <c r="E14">
        <v>38</v>
      </c>
    </row>
    <row r="15" spans="1:5" x14ac:dyDescent="0.25">
      <c r="A15">
        <v>14</v>
      </c>
      <c r="B15">
        <v>28</v>
      </c>
      <c r="C15">
        <v>50</v>
      </c>
      <c r="D15">
        <v>52</v>
      </c>
      <c r="E15">
        <v>26</v>
      </c>
    </row>
    <row r="16" spans="1:5" x14ac:dyDescent="0.25">
      <c r="A16">
        <v>15</v>
      </c>
      <c r="B16">
        <v>30</v>
      </c>
      <c r="C16">
        <v>53</v>
      </c>
      <c r="D16">
        <v>55</v>
      </c>
      <c r="E16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survival</vt:lpstr>
      <vt:lpstr>nrisk_calc</vt:lpstr>
      <vt:lpstr>nrisk</vt:lpstr>
      <vt:lpstr>num_times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Cooney, Philip</dc:creator>
  <cp:lastModifiedBy>Cooney, Philip</cp:lastModifiedBy>
  <dcterms:created xsi:type="dcterms:W3CDTF">2022-01-26T08:41:02Z</dcterms:created>
  <dcterms:modified xsi:type="dcterms:W3CDTF">2022-05-11T13:27:22Z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2022-01-26T08:40:52Z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5d5077a5-ad01-41ab-8e44-ae640ad3f865</vt:lpwstr>
  </property>
  <property fmtid="{D5CDD505-2E9C-101B-9397-08002B2CF9AE}" pid="8" name="MSIP_Label_3c9bec58-8084-492e-8360-0e1cfe36408c_ContentBits">
    <vt:lpwstr>0</vt:lpwstr>
  </property>
</Properties>
</file>