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neph1\OneDrive - Novartis Pharma AG\Desktop\KM + Extrapolation\COMBI D &amp; V\COMBI_V\"/>
    </mc:Choice>
  </mc:AlternateContent>
  <xr:revisionPtr revIDLastSave="0" documentId="13_ncr:1_{E4F91BF7-1AE8-48F8-B42A-674CFEE7DCD4}" xr6:coauthVersionLast="46" xr6:coauthVersionMax="47" xr10:uidLastSave="{00000000-0000-0000-0000-000000000000}"/>
  <bookViews>
    <workbookView xWindow="28690" yWindow="-110" windowWidth="29020" windowHeight="158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D1" i="2"/>
  <c r="G11" i="2" s="1"/>
  <c r="F12" i="2" s="1"/>
  <c r="H5" i="2"/>
  <c r="E5" i="2"/>
  <c r="H4" i="2"/>
  <c r="E4" i="2"/>
  <c r="G13" i="2" l="1"/>
  <c r="F14" i="2" s="1"/>
  <c r="G15" i="2"/>
  <c r="F16" i="2" s="1"/>
  <c r="G7" i="2"/>
  <c r="F8" i="2" s="1"/>
  <c r="G12" i="2"/>
  <c r="F13" i="2" s="1"/>
  <c r="G17" i="2"/>
  <c r="F18" i="2" s="1"/>
  <c r="G9" i="2"/>
  <c r="F10" i="2" s="1"/>
  <c r="G16" i="2"/>
  <c r="F17" i="2" s="1"/>
  <c r="G18" i="2"/>
  <c r="G14" i="2"/>
  <c r="F15" i="2" s="1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<sst xmlns="http://schemas.openxmlformats.org/spreadsheetml/2006/main" count="15" uniqueCount="9">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</sst>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workbookViewId="0">
      <selection activeCell="C30" sqref="C30"/>
    </sheetView>
  </sheetViews>
  <sheetFormatPr defaultRowHeight="12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0.15965665236051499</v>
      </c>
      <c r="B2">
        <v>0.99567201426024898</v>
      </c>
    </row>
    <row r="3" spans="1:2" x14ac:dyDescent="0.25">
      <c r="A3">
        <v>0.67582260371960001</v>
      </c>
      <c r="B3">
        <v>0.99201782531194305</v>
      </c>
    </row>
    <row r="4" spans="1:2" x14ac:dyDescent="0.25">
      <c r="A4">
        <v>1.19198855507868</v>
      </c>
      <c r="B4">
        <v>0.98500178253119397</v>
      </c>
    </row>
    <row r="5" spans="1:2" x14ac:dyDescent="0.25">
      <c r="A5">
        <v>1.6973258501155499</v>
      </c>
      <c r="B5">
        <v>0.96863016830663895</v>
      </c>
    </row>
    <row r="6" spans="1:2" x14ac:dyDescent="0.25">
      <c r="A6">
        <v>2.03662374821173</v>
      </c>
      <c r="B6">
        <v>0.936181818181818</v>
      </c>
    </row>
    <row r="7" spans="1:2" x14ac:dyDescent="0.25">
      <c r="A7">
        <v>2.5527896995708099</v>
      </c>
      <c r="B7">
        <v>0.93486631016042798</v>
      </c>
    </row>
    <row r="8" spans="1:2" x14ac:dyDescent="0.25">
      <c r="A8">
        <v>3.0689556509299001</v>
      </c>
      <c r="B8">
        <v>0.92244206773618498</v>
      </c>
    </row>
    <row r="9" spans="1:2" x14ac:dyDescent="0.25">
      <c r="A9">
        <v>3.4912732474964199</v>
      </c>
      <c r="B9">
        <v>0.90628011204481795</v>
      </c>
    </row>
    <row r="10" spans="1:2" x14ac:dyDescent="0.25">
      <c r="A10">
        <v>3.69982514703544</v>
      </c>
      <c r="B10">
        <v>0.868368191721133</v>
      </c>
    </row>
    <row r="11" spans="1:2" x14ac:dyDescent="0.25">
      <c r="A11">
        <v>3.8562390716897101</v>
      </c>
      <c r="B11">
        <v>0.83665795206971605</v>
      </c>
    </row>
    <row r="12" spans="1:2" x14ac:dyDescent="0.25">
      <c r="A12">
        <v>4.3359084406294697</v>
      </c>
      <c r="B12">
        <v>0.82275579322638104</v>
      </c>
    </row>
    <row r="13" spans="1:2" x14ac:dyDescent="0.25">
      <c r="A13">
        <v>4.8520743919885501</v>
      </c>
      <c r="B13">
        <v>0.81091622103386796</v>
      </c>
    </row>
    <row r="14" spans="1:2" x14ac:dyDescent="0.25">
      <c r="A14">
        <v>5.2978540772532101</v>
      </c>
      <c r="B14">
        <v>0.79094607843137199</v>
      </c>
    </row>
    <row r="15" spans="1:2" x14ac:dyDescent="0.25">
      <c r="A15">
        <v>5.5465522174534998</v>
      </c>
      <c r="B15">
        <v>0.75087058823529396</v>
      </c>
    </row>
    <row r="16" spans="1:2" x14ac:dyDescent="0.25">
      <c r="A16">
        <v>5.8374821173104401</v>
      </c>
      <c r="B16">
        <v>0.71941532976827105</v>
      </c>
    </row>
    <row r="17" spans="1:2" x14ac:dyDescent="0.25">
      <c r="A17">
        <v>6.3536480686695302</v>
      </c>
      <c r="B17">
        <v>0.71649197860962499</v>
      </c>
    </row>
    <row r="18" spans="1:2" x14ac:dyDescent="0.25">
      <c r="A18">
        <v>6.8698140200286097</v>
      </c>
      <c r="B18">
        <v>0.70319073083778905</v>
      </c>
    </row>
    <row r="19" spans="1:2" x14ac:dyDescent="0.25">
      <c r="A19">
        <v>7.2686695278969902</v>
      </c>
      <c r="B19">
        <v>0.67719117647058802</v>
      </c>
    </row>
    <row r="20" spans="1:2" x14ac:dyDescent="0.25">
      <c r="A20">
        <v>7.5736766809728104</v>
      </c>
      <c r="B20">
        <v>0.64706238859179999</v>
      </c>
    </row>
    <row r="21" spans="1:2" x14ac:dyDescent="0.25">
      <c r="A21">
        <v>8.0898426323318997</v>
      </c>
      <c r="B21">
        <v>0.63419964349376101</v>
      </c>
    </row>
    <row r="22" spans="1:2" x14ac:dyDescent="0.25">
      <c r="A22">
        <v>8.6060085836909792</v>
      </c>
      <c r="B22">
        <v>0.62908377896613199</v>
      </c>
    </row>
    <row r="23" spans="1:2" x14ac:dyDescent="0.25">
      <c r="A23">
        <v>9.0517882689556508</v>
      </c>
      <c r="B23">
        <v>0.61187254901960797</v>
      </c>
    </row>
    <row r="24" spans="1:2" x14ac:dyDescent="0.25">
      <c r="A24">
        <v>9.49756795422031</v>
      </c>
      <c r="B24">
        <v>0.57251693404634496</v>
      </c>
    </row>
    <row r="25" spans="1:2" x14ac:dyDescent="0.25">
      <c r="A25">
        <v>10.0137339055794</v>
      </c>
      <c r="B25">
        <v>0.559946524064171</v>
      </c>
    </row>
    <row r="26" spans="1:2" x14ac:dyDescent="0.25">
      <c r="A26">
        <v>10.5298998569384</v>
      </c>
      <c r="B26">
        <v>0.55556149732620297</v>
      </c>
    </row>
    <row r="27" spans="1:2" x14ac:dyDescent="0.25">
      <c r="A27">
        <v>11.003834048640901</v>
      </c>
      <c r="B27">
        <v>0.54056470588235295</v>
      </c>
    </row>
    <row r="28" spans="1:2" x14ac:dyDescent="0.25">
      <c r="A28">
        <v>11.3641074550945</v>
      </c>
      <c r="B28">
        <v>0.51324923747276596</v>
      </c>
    </row>
    <row r="29" spans="1:2" x14ac:dyDescent="0.25">
      <c r="A29">
        <v>11.8437768240343</v>
      </c>
      <c r="B29">
        <v>0.51068805704099796</v>
      </c>
    </row>
    <row r="30" spans="1:2" x14ac:dyDescent="0.25">
      <c r="A30">
        <v>12.359942775393399</v>
      </c>
      <c r="B30">
        <v>0.50454901960784304</v>
      </c>
    </row>
    <row r="31" spans="1:2" x14ac:dyDescent="0.25">
      <c r="A31">
        <v>12.919904625655599</v>
      </c>
      <c r="B31">
        <v>0.47862395269218799</v>
      </c>
    </row>
    <row r="32" spans="1:2" x14ac:dyDescent="0.25">
      <c r="A32">
        <v>13.372722937529799</v>
      </c>
      <c r="B32">
        <v>0.46415196078431298</v>
      </c>
    </row>
    <row r="33" spans="1:2" x14ac:dyDescent="0.25">
      <c r="A33">
        <v>13.908440629470601</v>
      </c>
      <c r="B33">
        <v>0.45967557932263797</v>
      </c>
    </row>
    <row r="34" spans="1:2" x14ac:dyDescent="0.25">
      <c r="A34">
        <v>14.4246065808297</v>
      </c>
      <c r="B34">
        <v>0.45616755793226299</v>
      </c>
    </row>
    <row r="35" spans="1:2" x14ac:dyDescent="0.25">
      <c r="A35">
        <v>14.940772532188801</v>
      </c>
      <c r="B35">
        <v>0.45032085561497298</v>
      </c>
    </row>
    <row r="36" spans="1:2" x14ac:dyDescent="0.25">
      <c r="A36">
        <v>15.4569384835479</v>
      </c>
      <c r="B36">
        <v>0.44184313725490199</v>
      </c>
    </row>
    <row r="37" spans="1:2" x14ac:dyDescent="0.25">
      <c r="A37">
        <v>15.8980257510729</v>
      </c>
      <c r="B37">
        <v>0.41595686274509802</v>
      </c>
    </row>
    <row r="38" spans="1:2" x14ac:dyDescent="0.25">
      <c r="A38">
        <v>16.395422031473501</v>
      </c>
      <c r="B38">
        <v>0.41012477718360002</v>
      </c>
    </row>
    <row r="39" spans="1:2" x14ac:dyDescent="0.25">
      <c r="A39">
        <v>16.9115879828326</v>
      </c>
      <c r="B39">
        <v>0.39784670231729002</v>
      </c>
    </row>
    <row r="40" spans="1:2" x14ac:dyDescent="0.25">
      <c r="A40">
        <v>17.427753934191699</v>
      </c>
      <c r="B40">
        <v>0.38878431372548999</v>
      </c>
    </row>
    <row r="41" spans="1:2" x14ac:dyDescent="0.25">
      <c r="A41">
        <v>17.943919885550699</v>
      </c>
      <c r="B41">
        <v>0.38366844919786097</v>
      </c>
    </row>
    <row r="42" spans="1:2" x14ac:dyDescent="0.25">
      <c r="A42">
        <v>18.460085836909801</v>
      </c>
      <c r="B42">
        <v>0.37314438502673702</v>
      </c>
    </row>
    <row r="43" spans="1:2" x14ac:dyDescent="0.25">
      <c r="A43">
        <v>18.9762517882689</v>
      </c>
      <c r="B43">
        <v>0.36949019607843098</v>
      </c>
    </row>
    <row r="44" spans="1:2" x14ac:dyDescent="0.25">
      <c r="A44">
        <v>19.492417739627999</v>
      </c>
      <c r="B44">
        <v>0.36832085561497302</v>
      </c>
    </row>
    <row r="45" spans="1:2" x14ac:dyDescent="0.25">
      <c r="A45">
        <v>20.008583690987098</v>
      </c>
      <c r="B45">
        <v>0.36495900178253099</v>
      </c>
    </row>
    <row r="46" spans="1:2" x14ac:dyDescent="0.25">
      <c r="A46">
        <v>20.524749642346201</v>
      </c>
      <c r="B46">
        <v>0.35706595365418797</v>
      </c>
    </row>
    <row r="47" spans="1:2" x14ac:dyDescent="0.25">
      <c r="A47">
        <v>21.040915593705201</v>
      </c>
      <c r="B47">
        <v>0.349026737967914</v>
      </c>
    </row>
    <row r="48" spans="1:2" x14ac:dyDescent="0.25">
      <c r="A48">
        <v>21.5570815450643</v>
      </c>
      <c r="B48">
        <v>0.33821033868092698</v>
      </c>
    </row>
    <row r="49" spans="1:2" x14ac:dyDescent="0.25">
      <c r="A49">
        <v>22.073247496423399</v>
      </c>
      <c r="B49">
        <v>0.33733333333333299</v>
      </c>
    </row>
    <row r="50" spans="1:2" x14ac:dyDescent="0.25">
      <c r="A50">
        <v>22.589413447782501</v>
      </c>
      <c r="B50">
        <v>0.33733333333333299</v>
      </c>
    </row>
    <row r="51" spans="1:2" x14ac:dyDescent="0.25">
      <c r="A51">
        <v>23.1055793991416</v>
      </c>
      <c r="B51">
        <v>0.33718716577540098</v>
      </c>
    </row>
    <row r="52" spans="1:2" x14ac:dyDescent="0.25">
      <c r="A52">
        <v>23.621745350500699</v>
      </c>
      <c r="B52">
        <v>0.32838787878787801</v>
      </c>
    </row>
    <row r="53" spans="1:2" x14ac:dyDescent="0.25">
      <c r="A53">
        <v>24.137911301859798</v>
      </c>
      <c r="B53">
        <v>0.30634581105169301</v>
      </c>
    </row>
    <row r="54" spans="1:2" x14ac:dyDescent="0.25">
      <c r="A54">
        <v>24.654077253218802</v>
      </c>
      <c r="B54">
        <v>0.30517647058823499</v>
      </c>
    </row>
    <row r="55" spans="1:2" x14ac:dyDescent="0.25">
      <c r="A55">
        <v>25.170243204577901</v>
      </c>
      <c r="B55">
        <v>0.30517647058823499</v>
      </c>
    </row>
    <row r="56" spans="1:2" x14ac:dyDescent="0.25">
      <c r="A56">
        <v>25.686409155937</v>
      </c>
      <c r="B56">
        <v>0.30473796791443802</v>
      </c>
    </row>
    <row r="57" spans="1:2" x14ac:dyDescent="0.25">
      <c r="A57">
        <v>26.202575107296099</v>
      </c>
      <c r="B57">
        <v>0.29655258467023099</v>
      </c>
    </row>
    <row r="58" spans="1:2" x14ac:dyDescent="0.25">
      <c r="A58">
        <v>26.718741058655201</v>
      </c>
      <c r="B58">
        <v>0.29640641711229898</v>
      </c>
    </row>
    <row r="59" spans="1:2" x14ac:dyDescent="0.25">
      <c r="A59">
        <v>27.2349070100143</v>
      </c>
      <c r="B59">
        <v>0.29567557932263799</v>
      </c>
    </row>
    <row r="60" spans="1:2" x14ac:dyDescent="0.25">
      <c r="A60">
        <v>27.7510729613733</v>
      </c>
      <c r="B60">
        <v>0.29552941176470499</v>
      </c>
    </row>
    <row r="61" spans="1:2" x14ac:dyDescent="0.25">
      <c r="A61">
        <v>28.267238912732399</v>
      </c>
      <c r="B61">
        <v>0.29552941176470499</v>
      </c>
    </row>
    <row r="62" spans="1:2" x14ac:dyDescent="0.25">
      <c r="A62">
        <v>28.783404864091501</v>
      </c>
      <c r="B62">
        <v>0.29552941176470499</v>
      </c>
    </row>
    <row r="63" spans="1:2" x14ac:dyDescent="0.25">
      <c r="A63">
        <v>29.2995708154506</v>
      </c>
      <c r="B63">
        <v>0.29582174688057</v>
      </c>
    </row>
    <row r="64" spans="1:2" x14ac:dyDescent="0.25">
      <c r="A64">
        <v>29.5811158798283</v>
      </c>
      <c r="B64">
        <v>0.29582174688057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3" sqref="D3:H18"/>
    </sheetView>
  </sheetViews>
  <sheetFormatPr defaultRowHeight="12.5" x14ac:dyDescent="0.25"/>
  <sheetData>
    <row r="1" spans="1:8" x14ac:dyDescent="0.25">
      <c r="A1" t="s">
        <v>2</v>
      </c>
      <c r="D1">
        <f>COUNT(survival!A:A)</f>
        <v>63</v>
      </c>
    </row>
    <row r="2" spans="1:8" x14ac:dyDescent="0.25">
      <c r="A2" t="s">
        <v>3</v>
      </c>
      <c r="B2" t="s">
        <v>4</v>
      </c>
    </row>
    <row r="3" spans="1:8" x14ac:dyDescent="0.25">
      <c r="A3">
        <v>0</v>
      </c>
      <c r="B3">
        <v>352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5">
      <c r="A4">
        <v>2</v>
      </c>
      <c r="B4">
        <v>310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4</v>
      </c>
      <c r="H4">
        <f>B3</f>
        <v>352</v>
      </c>
    </row>
    <row r="5" spans="1:8" x14ac:dyDescent="0.25">
      <c r="A5">
        <v>4</v>
      </c>
      <c r="B5">
        <v>270</v>
      </c>
      <c r="D5">
        <v>2</v>
      </c>
      <c r="E5">
        <f>A5</f>
        <v>4</v>
      </c>
      <c r="F5">
        <f ca="1">G4+1</f>
        <v>5</v>
      </c>
      <c r="G5">
        <f ca="1">COUNTIF(OFFSET(survival!$A$2,0,0,num_times,1),"&lt;"&amp;A5)</f>
        <v>10</v>
      </c>
      <c r="H5">
        <f t="shared" ref="H5" si="0">B4</f>
        <v>310</v>
      </c>
    </row>
    <row r="6" spans="1:8" x14ac:dyDescent="0.25">
      <c r="A6">
        <v>6</v>
      </c>
      <c r="B6">
        <v>229</v>
      </c>
      <c r="D6">
        <v>3</v>
      </c>
      <c r="E6">
        <f t="shared" ref="E6:E19" si="1">A6</f>
        <v>6</v>
      </c>
      <c r="F6">
        <f t="shared" ref="F6:F19" ca="1" si="2">G5+1</f>
        <v>11</v>
      </c>
      <c r="G6">
        <f ca="1">COUNTIF(OFFSET(survival!$A$2,0,0,num_times,1),"&lt;"&amp;A6)</f>
        <v>15</v>
      </c>
      <c r="H6">
        <f t="shared" ref="H6:H19" si="3">B5</f>
        <v>270</v>
      </c>
    </row>
    <row r="7" spans="1:8" x14ac:dyDescent="0.25">
      <c r="A7">
        <v>8</v>
      </c>
      <c r="B7">
        <v>202</v>
      </c>
      <c r="D7">
        <v>4</v>
      </c>
      <c r="E7">
        <f t="shared" si="1"/>
        <v>8</v>
      </c>
      <c r="F7">
        <f t="shared" ca="1" si="2"/>
        <v>16</v>
      </c>
      <c r="G7">
        <f ca="1">COUNTIF(OFFSET(survival!$A$2,0,0,num_times,1),"&lt;"&amp;A7)</f>
        <v>19</v>
      </c>
      <c r="H7">
        <f t="shared" si="3"/>
        <v>229</v>
      </c>
    </row>
    <row r="8" spans="1:8" x14ac:dyDescent="0.25">
      <c r="A8">
        <v>10</v>
      </c>
      <c r="B8">
        <v>175</v>
      </c>
      <c r="D8">
        <v>5</v>
      </c>
      <c r="E8">
        <f t="shared" si="1"/>
        <v>10</v>
      </c>
      <c r="F8">
        <f t="shared" ca="1" si="2"/>
        <v>20</v>
      </c>
      <c r="G8">
        <f ca="1">COUNTIF(OFFSET(survival!$A$2,0,0,num_times,1),"&lt;"&amp;A8)</f>
        <v>23</v>
      </c>
      <c r="H8">
        <f t="shared" si="3"/>
        <v>202</v>
      </c>
    </row>
    <row r="9" spans="1:8" x14ac:dyDescent="0.25">
      <c r="A9">
        <v>12</v>
      </c>
      <c r="B9">
        <v>158</v>
      </c>
      <c r="D9">
        <v>6</v>
      </c>
      <c r="E9">
        <f t="shared" si="1"/>
        <v>12</v>
      </c>
      <c r="F9">
        <f t="shared" ca="1" si="2"/>
        <v>24</v>
      </c>
      <c r="G9">
        <f ca="1">COUNTIF(OFFSET(survival!$A$2,0,0,num_times,1),"&lt;"&amp;A9)</f>
        <v>28</v>
      </c>
      <c r="H9">
        <f t="shared" si="3"/>
        <v>175</v>
      </c>
    </row>
    <row r="10" spans="1:8" x14ac:dyDescent="0.25">
      <c r="A10">
        <v>14</v>
      </c>
      <c r="B10">
        <v>140</v>
      </c>
      <c r="D10">
        <v>7</v>
      </c>
      <c r="E10">
        <f t="shared" si="1"/>
        <v>14</v>
      </c>
      <c r="F10">
        <f t="shared" ca="1" si="2"/>
        <v>29</v>
      </c>
      <c r="G10">
        <f ca="1">COUNTIF(OFFSET(survival!$A$2,0,0,num_times,1),"&lt;"&amp;A10)</f>
        <v>32</v>
      </c>
      <c r="H10">
        <f t="shared" si="3"/>
        <v>158</v>
      </c>
    </row>
    <row r="11" spans="1:8" x14ac:dyDescent="0.25">
      <c r="A11">
        <v>16</v>
      </c>
      <c r="B11">
        <v>125</v>
      </c>
      <c r="D11">
        <v>8</v>
      </c>
      <c r="E11">
        <f t="shared" si="1"/>
        <v>16</v>
      </c>
      <c r="F11">
        <f t="shared" ca="1" si="2"/>
        <v>33</v>
      </c>
      <c r="G11">
        <f ca="1">COUNTIF(OFFSET(survival!$A$2,0,0,num_times,1),"&lt;"&amp;A11)</f>
        <v>36</v>
      </c>
      <c r="H11">
        <f t="shared" si="3"/>
        <v>140</v>
      </c>
    </row>
    <row r="12" spans="1:8" x14ac:dyDescent="0.25">
      <c r="A12">
        <v>18</v>
      </c>
      <c r="B12">
        <v>115</v>
      </c>
      <c r="D12">
        <v>9</v>
      </c>
      <c r="E12">
        <f t="shared" si="1"/>
        <v>18</v>
      </c>
      <c r="F12">
        <f t="shared" ca="1" si="2"/>
        <v>37</v>
      </c>
      <c r="G12">
        <f ca="1">COUNTIF(OFFSET(survival!$A$2,0,0,num_times,1),"&lt;"&amp;A12)</f>
        <v>40</v>
      </c>
      <c r="H12">
        <f t="shared" si="3"/>
        <v>125</v>
      </c>
    </row>
    <row r="13" spans="1:8" x14ac:dyDescent="0.25">
      <c r="A13">
        <v>20</v>
      </c>
      <c r="B13">
        <v>98</v>
      </c>
      <c r="D13">
        <v>10</v>
      </c>
      <c r="E13">
        <f t="shared" si="1"/>
        <v>20</v>
      </c>
      <c r="F13">
        <f t="shared" ca="1" si="2"/>
        <v>41</v>
      </c>
      <c r="G13">
        <f ca="1">COUNTIF(OFFSET(survival!$A$2,0,0,num_times,1),"&lt;"&amp;A13)</f>
        <v>43</v>
      </c>
      <c r="H13">
        <f t="shared" si="3"/>
        <v>115</v>
      </c>
    </row>
    <row r="14" spans="1:8" x14ac:dyDescent="0.25">
      <c r="A14">
        <v>22</v>
      </c>
      <c r="B14">
        <v>56</v>
      </c>
      <c r="D14">
        <v>11</v>
      </c>
      <c r="E14">
        <f t="shared" si="1"/>
        <v>22</v>
      </c>
      <c r="F14">
        <f t="shared" ca="1" si="2"/>
        <v>44</v>
      </c>
      <c r="G14">
        <f ca="1">COUNTIF(OFFSET(survival!$A$2,0,0,num_times,1),"&lt;"&amp;A14)</f>
        <v>47</v>
      </c>
      <c r="H14">
        <f t="shared" si="3"/>
        <v>98</v>
      </c>
    </row>
    <row r="15" spans="1:8" x14ac:dyDescent="0.25">
      <c r="A15">
        <v>24</v>
      </c>
      <c r="B15">
        <v>30</v>
      </c>
      <c r="D15">
        <v>12</v>
      </c>
      <c r="E15">
        <f t="shared" si="1"/>
        <v>24</v>
      </c>
      <c r="F15">
        <f t="shared" ca="1" si="2"/>
        <v>48</v>
      </c>
      <c r="G15">
        <f ca="1">COUNTIF(OFFSET(survival!$A$2,0,0,num_times,1),"&lt;"&amp;A15)</f>
        <v>51</v>
      </c>
      <c r="H15">
        <f t="shared" si="3"/>
        <v>56</v>
      </c>
    </row>
    <row r="16" spans="1:8" x14ac:dyDescent="0.25">
      <c r="A16">
        <v>26</v>
      </c>
      <c r="B16">
        <v>26</v>
      </c>
      <c r="D16">
        <v>13</v>
      </c>
      <c r="E16">
        <f t="shared" si="1"/>
        <v>26</v>
      </c>
      <c r="F16">
        <f t="shared" ca="1" si="2"/>
        <v>52</v>
      </c>
      <c r="G16">
        <f ca="1">COUNTIF(OFFSET(survival!$A$2,0,0,num_times,1),"&lt;"&amp;A16)</f>
        <v>55</v>
      </c>
      <c r="H16">
        <f t="shared" si="3"/>
        <v>30</v>
      </c>
    </row>
    <row r="17" spans="1:8" x14ac:dyDescent="0.25">
      <c r="A17">
        <v>28</v>
      </c>
      <c r="B17">
        <v>4</v>
      </c>
      <c r="D17">
        <v>14</v>
      </c>
      <c r="E17">
        <f t="shared" si="1"/>
        <v>28</v>
      </c>
      <c r="F17">
        <f t="shared" ca="1" si="2"/>
        <v>56</v>
      </c>
      <c r="G17">
        <f ca="1">COUNTIF(OFFSET(survival!$A$2,0,0,num_times,1),"&lt;"&amp;A17)</f>
        <v>59</v>
      </c>
      <c r="H17">
        <f t="shared" si="3"/>
        <v>26</v>
      </c>
    </row>
    <row r="18" spans="1:8" x14ac:dyDescent="0.25">
      <c r="A18">
        <v>30</v>
      </c>
      <c r="B18">
        <v>0</v>
      </c>
      <c r="D18">
        <v>15</v>
      </c>
      <c r="E18">
        <f t="shared" si="1"/>
        <v>30</v>
      </c>
      <c r="F18">
        <f t="shared" ca="1" si="2"/>
        <v>60</v>
      </c>
      <c r="G18">
        <f ca="1">COUNTIF(OFFSET(survival!$A$2,0,0,num_times,1),"&lt;"&amp;A18)</f>
        <v>63</v>
      </c>
      <c r="H18">
        <f t="shared" si="3"/>
        <v>4</v>
      </c>
    </row>
    <row r="19" spans="1:8" x14ac:dyDescent="0.25">
      <c r="A19">
        <v>31</v>
      </c>
      <c r="B1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A17" sqref="A17:E18"/>
    </sheetView>
  </sheetViews>
  <sheetFormatPr defaultRowHeight="12.5" x14ac:dyDescent="0.25"/>
  <sheetData>
    <row r="1" spans="1:5" x14ac:dyDescent="0.25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0</v>
      </c>
      <c r="C2">
        <v>1</v>
      </c>
      <c r="D2">
        <v>4</v>
      </c>
      <c r="E2">
        <v>352</v>
      </c>
    </row>
    <row r="3" spans="1:5" x14ac:dyDescent="0.25">
      <c r="A3">
        <v>2</v>
      </c>
      <c r="B3">
        <v>4</v>
      </c>
      <c r="C3">
        <v>5</v>
      </c>
      <c r="D3">
        <v>10</v>
      </c>
      <c r="E3">
        <v>310</v>
      </c>
    </row>
    <row r="4" spans="1:5" x14ac:dyDescent="0.25">
      <c r="A4">
        <v>3</v>
      </c>
      <c r="B4">
        <v>6</v>
      </c>
      <c r="C4">
        <v>11</v>
      </c>
      <c r="D4">
        <v>15</v>
      </c>
      <c r="E4">
        <v>270</v>
      </c>
    </row>
    <row r="5" spans="1:5" x14ac:dyDescent="0.25">
      <c r="A5">
        <v>4</v>
      </c>
      <c r="B5">
        <v>8</v>
      </c>
      <c r="C5">
        <v>16</v>
      </c>
      <c r="D5">
        <v>19</v>
      </c>
      <c r="E5">
        <v>229</v>
      </c>
    </row>
    <row r="6" spans="1:5" x14ac:dyDescent="0.25">
      <c r="A6">
        <v>5</v>
      </c>
      <c r="B6">
        <v>10</v>
      </c>
      <c r="C6">
        <v>20</v>
      </c>
      <c r="D6">
        <v>23</v>
      </c>
      <c r="E6">
        <v>202</v>
      </c>
    </row>
    <row r="7" spans="1:5" x14ac:dyDescent="0.25">
      <c r="A7">
        <v>6</v>
      </c>
      <c r="B7">
        <v>12</v>
      </c>
      <c r="C7">
        <v>24</v>
      </c>
      <c r="D7">
        <v>28</v>
      </c>
      <c r="E7">
        <v>175</v>
      </c>
    </row>
    <row r="8" spans="1:5" x14ac:dyDescent="0.25">
      <c r="A8">
        <v>7</v>
      </c>
      <c r="B8">
        <v>14</v>
      </c>
      <c r="C8">
        <v>29</v>
      </c>
      <c r="D8">
        <v>32</v>
      </c>
      <c r="E8">
        <v>158</v>
      </c>
    </row>
    <row r="9" spans="1:5" x14ac:dyDescent="0.25">
      <c r="A9">
        <v>8</v>
      </c>
      <c r="B9">
        <v>16</v>
      </c>
      <c r="C9">
        <v>33</v>
      </c>
      <c r="D9">
        <v>36</v>
      </c>
      <c r="E9">
        <v>140</v>
      </c>
    </row>
    <row r="10" spans="1:5" x14ac:dyDescent="0.25">
      <c r="A10">
        <v>9</v>
      </c>
      <c r="B10">
        <v>18</v>
      </c>
      <c r="C10">
        <v>37</v>
      </c>
      <c r="D10">
        <v>40</v>
      </c>
      <c r="E10">
        <v>125</v>
      </c>
    </row>
    <row r="11" spans="1:5" x14ac:dyDescent="0.25">
      <c r="A11">
        <v>10</v>
      </c>
      <c r="B11">
        <v>20</v>
      </c>
      <c r="C11">
        <v>41</v>
      </c>
      <c r="D11">
        <v>43</v>
      </c>
      <c r="E11">
        <v>115</v>
      </c>
    </row>
    <row r="12" spans="1:5" x14ac:dyDescent="0.25">
      <c r="A12">
        <v>11</v>
      </c>
      <c r="B12">
        <v>22</v>
      </c>
      <c r="C12">
        <v>44</v>
      </c>
      <c r="D12">
        <v>47</v>
      </c>
      <c r="E12">
        <v>98</v>
      </c>
    </row>
    <row r="13" spans="1:5" x14ac:dyDescent="0.25">
      <c r="A13">
        <v>12</v>
      </c>
      <c r="B13">
        <v>24</v>
      </c>
      <c r="C13">
        <v>48</v>
      </c>
      <c r="D13">
        <v>51</v>
      </c>
      <c r="E13">
        <v>56</v>
      </c>
    </row>
    <row r="14" spans="1:5" x14ac:dyDescent="0.25">
      <c r="A14">
        <v>13</v>
      </c>
      <c r="B14">
        <v>26</v>
      </c>
      <c r="C14">
        <v>52</v>
      </c>
      <c r="D14">
        <v>55</v>
      </c>
      <c r="E14">
        <v>30</v>
      </c>
    </row>
    <row r="15" spans="1:5" x14ac:dyDescent="0.25">
      <c r="A15">
        <v>14</v>
      </c>
      <c r="B15">
        <v>28</v>
      </c>
      <c r="C15">
        <v>56</v>
      </c>
      <c r="D15">
        <v>59</v>
      </c>
      <c r="E15">
        <v>26</v>
      </c>
    </row>
    <row r="16" spans="1:5" x14ac:dyDescent="0.25">
      <c r="A16">
        <v>15</v>
      </c>
      <c r="B16">
        <v>30</v>
      </c>
      <c r="C16">
        <v>60</v>
      </c>
      <c r="D16">
        <v>63</v>
      </c>
      <c r="E16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Cooney, Philip</cp:lastModifiedBy>
  <dcterms:created xsi:type="dcterms:W3CDTF">2022-01-26T08:41:02Z</dcterms:created>
  <dcterms:modified xsi:type="dcterms:W3CDTF">2022-05-11T13:36:40Z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