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KEYNOTE_10\"/>
    </mc:Choice>
  </mc:AlternateContent>
  <xr:revisionPtr revIDLastSave="0" documentId="13_ncr:1_{1A412BF4-6280-4890-80F5-1BC811FB7381}" xr6:coauthVersionLast="47" xr6:coauthVersionMax="47" xr10:uidLastSave="{00000000-0000-0000-0000-000000000000}"/>
  <bookViews>
    <workbookView xWindow="5100" yWindow="810" windowWidth="23730" windowHeight="1428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6" i="2"/>
  <c r="F7" i="2" s="1"/>
  <c r="G7" i="2"/>
  <c r="F8" i="2" s="1"/>
  <c r="E5" i="2"/>
  <c r="E6" i="2"/>
  <c r="E7" i="2"/>
  <c r="E8" i="2"/>
  <c r="H6" i="2"/>
  <c r="H5" i="2"/>
  <c r="H7" i="2"/>
  <c r="H8" i="2"/>
  <c r="G5" i="2"/>
  <c r="F6" i="2" s="1"/>
  <c r="B55" i="1"/>
  <c r="B56" i="1" s="1"/>
  <c r="B57" i="1" s="1"/>
  <c r="B58" i="1" s="1"/>
  <c r="B45" i="1"/>
  <c r="B46" i="1" s="1"/>
  <c r="B47" i="1" s="1"/>
  <c r="B48" i="1" s="1"/>
  <c r="B49" i="1" s="1"/>
  <c r="B50" i="1" s="1"/>
  <c r="B51" i="1" s="1"/>
  <c r="B52" i="1" s="1"/>
  <c r="B35" i="1"/>
  <c r="B36" i="1" s="1"/>
  <c r="B37" i="1" s="1"/>
  <c r="D1" i="2"/>
  <c r="H4" i="2"/>
  <c r="E4" i="2"/>
  <c r="G4" i="2" l="1"/>
  <c r="F5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<sst xmlns="http://schemas.openxmlformats.org/spreadsheetml/2006/main" count="15" uniqueCount="9">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</sst>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opLeftCell="A37" workbookViewId="0">
      <selection activeCell="B60" sqref="B60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0.181565117310999</v>
      </c>
      <c r="B2">
        <v>0.99843047540878005</v>
      </c>
    </row>
    <row r="3" spans="1:2" x14ac:dyDescent="0.2">
      <c r="A3">
        <v>0.59912155416273705</v>
      </c>
      <c r="B3">
        <v>0.98074221704625897</v>
      </c>
    </row>
    <row r="4" spans="1:2" x14ac:dyDescent="0.2">
      <c r="A4">
        <v>0.99769815297576103</v>
      </c>
      <c r="B4">
        <v>0.95563206108703203</v>
      </c>
    </row>
    <row r="5" spans="1:2" x14ac:dyDescent="0.2">
      <c r="A5">
        <v>1.3962747517887799</v>
      </c>
      <c r="B5">
        <v>0.92839453351393397</v>
      </c>
    </row>
    <row r="6" spans="1:2" x14ac:dyDescent="0.2">
      <c r="A6">
        <v>1.8138311886405201</v>
      </c>
      <c r="B6">
        <v>0.90700130211602004</v>
      </c>
    </row>
    <row r="7" spans="1:2" x14ac:dyDescent="0.2">
      <c r="A7">
        <v>2.2124077874535399</v>
      </c>
      <c r="B7">
        <v>0.88201066141599904</v>
      </c>
    </row>
    <row r="8" spans="1:2" x14ac:dyDescent="0.2">
      <c r="A8">
        <v>2.61098438626657</v>
      </c>
      <c r="B8">
        <v>0.85943422895194299</v>
      </c>
    </row>
    <row r="9" spans="1:2" x14ac:dyDescent="0.2">
      <c r="A9">
        <v>3.0285408231183002</v>
      </c>
      <c r="B9">
        <v>0.84736318777211495</v>
      </c>
    </row>
    <row r="10" spans="1:2" x14ac:dyDescent="0.2">
      <c r="A10">
        <v>3.4460972599700401</v>
      </c>
      <c r="B10">
        <v>0.82322110541245797</v>
      </c>
    </row>
    <row r="11" spans="1:2" x14ac:dyDescent="0.2">
      <c r="A11">
        <v>3.8636536968217801</v>
      </c>
      <c r="B11">
        <v>0.80565236230914306</v>
      </c>
    </row>
    <row r="12" spans="1:2" x14ac:dyDescent="0.2">
      <c r="A12">
        <v>4.28121013367352</v>
      </c>
      <c r="B12">
        <v>0.79119101594519103</v>
      </c>
    </row>
    <row r="13" spans="1:2" x14ac:dyDescent="0.2">
      <c r="A13">
        <v>4.6987665705252599</v>
      </c>
      <c r="B13">
        <v>0.78892022602027201</v>
      </c>
    </row>
    <row r="14" spans="1:2" x14ac:dyDescent="0.2">
      <c r="A14">
        <v>5.1163230073769999</v>
      </c>
      <c r="B14">
        <v>0.76931972351045197</v>
      </c>
    </row>
    <row r="15" spans="1:2" x14ac:dyDescent="0.2">
      <c r="A15">
        <v>5.5338794442287398</v>
      </c>
      <c r="B15">
        <v>0.74003848500492797</v>
      </c>
    </row>
    <row r="16" spans="1:2" x14ac:dyDescent="0.2">
      <c r="A16">
        <v>5.9514358810804797</v>
      </c>
      <c r="B16">
        <v>0.73119435582366699</v>
      </c>
    </row>
    <row r="17" spans="1:2" x14ac:dyDescent="0.2">
      <c r="A17">
        <v>6.3689923179322196</v>
      </c>
      <c r="B17">
        <v>0.71912331464383905</v>
      </c>
    </row>
    <row r="18" spans="1:2" x14ac:dyDescent="0.2">
      <c r="A18">
        <v>6.7865487547839596</v>
      </c>
      <c r="B18">
        <v>0.70047893420766805</v>
      </c>
    </row>
    <row r="19" spans="1:2" x14ac:dyDescent="0.2">
      <c r="A19">
        <v>7.2041051916356897</v>
      </c>
      <c r="B19">
        <v>0.68769080147260198</v>
      </c>
    </row>
    <row r="20" spans="1:2" x14ac:dyDescent="0.2">
      <c r="A20">
        <v>7.6216616284874297</v>
      </c>
      <c r="B20">
        <v>0.66713417688913201</v>
      </c>
    </row>
    <row r="21" spans="1:2" x14ac:dyDescent="0.2">
      <c r="A21">
        <v>8.0392180653391705</v>
      </c>
      <c r="B21">
        <v>0.65183622371073502</v>
      </c>
    </row>
    <row r="22" spans="1:2" x14ac:dyDescent="0.2">
      <c r="A22">
        <v>8.4567745021909104</v>
      </c>
      <c r="B22">
        <v>0.63546263319948304</v>
      </c>
    </row>
    <row r="23" spans="1:2" x14ac:dyDescent="0.2">
      <c r="A23">
        <v>8.8363712629652191</v>
      </c>
      <c r="B23">
        <v>0.61117447663413005</v>
      </c>
    </row>
    <row r="24" spans="1:2" x14ac:dyDescent="0.2">
      <c r="A24">
        <v>9.1590285096233792</v>
      </c>
      <c r="B24">
        <v>0.58289085855614597</v>
      </c>
    </row>
    <row r="25" spans="1:2" x14ac:dyDescent="0.2">
      <c r="A25">
        <v>9.5196454323589794</v>
      </c>
      <c r="B25">
        <v>0.55371419590242699</v>
      </c>
    </row>
    <row r="26" spans="1:2" x14ac:dyDescent="0.2">
      <c r="A26">
        <v>9.9372018692107105</v>
      </c>
      <c r="B26">
        <v>0.53016968983880097</v>
      </c>
    </row>
    <row r="27" spans="1:2" x14ac:dyDescent="0.2">
      <c r="A27">
        <v>10.2978187919463</v>
      </c>
      <c r="B27">
        <v>0.51847213384399204</v>
      </c>
    </row>
    <row r="28" spans="1:2" x14ac:dyDescent="0.2">
      <c r="A28">
        <v>10.6584357146819</v>
      </c>
      <c r="B28">
        <v>0.484634376081231</v>
      </c>
    </row>
    <row r="29" spans="1:2" x14ac:dyDescent="0.2">
      <c r="A29">
        <v>11.075992151533599</v>
      </c>
      <c r="B29">
        <v>0.47590976215917602</v>
      </c>
    </row>
    <row r="30" spans="1:2" x14ac:dyDescent="0.2">
      <c r="A30">
        <v>11.4935485883853</v>
      </c>
      <c r="B30">
        <v>0.46646805668188501</v>
      </c>
    </row>
    <row r="31" spans="1:2" x14ac:dyDescent="0.2">
      <c r="A31">
        <v>11.8731453491596</v>
      </c>
      <c r="B31">
        <v>0.45122322139646898</v>
      </c>
    </row>
    <row r="32" spans="1:2" x14ac:dyDescent="0.2">
      <c r="A32">
        <v>12.2527421099339</v>
      </c>
      <c r="B32">
        <v>0.432167177289699</v>
      </c>
    </row>
    <row r="33" spans="1:2" x14ac:dyDescent="0.2">
      <c r="A33">
        <v>12.6702985467857</v>
      </c>
      <c r="B33">
        <v>0.42033516662828302</v>
      </c>
    </row>
    <row r="34" spans="1:2" x14ac:dyDescent="0.2">
      <c r="A34">
        <v>13.087854983637399</v>
      </c>
      <c r="B34">
        <v>0.41758631566653998</v>
      </c>
    </row>
    <row r="35" spans="1:2" x14ac:dyDescent="0.2">
      <c r="A35">
        <v>13.5054114204892</v>
      </c>
      <c r="B35">
        <f>B34</f>
        <v>0.41758631566653998</v>
      </c>
    </row>
    <row r="36" spans="1:2" x14ac:dyDescent="0.2">
      <c r="A36">
        <v>13.9229678573409</v>
      </c>
      <c r="B36">
        <f>B35</f>
        <v>0.41758631566653998</v>
      </c>
    </row>
    <row r="37" spans="1:2" x14ac:dyDescent="0.2">
      <c r="A37">
        <v>14.340524294192599</v>
      </c>
      <c r="B37">
        <f>B36</f>
        <v>0.41758631566653998</v>
      </c>
    </row>
    <row r="38" spans="1:2" x14ac:dyDescent="0.2">
      <c r="A38">
        <v>14.7580807310444</v>
      </c>
      <c r="B38">
        <v>0.41591310203765303</v>
      </c>
    </row>
    <row r="39" spans="1:2" x14ac:dyDescent="0.2">
      <c r="A39">
        <v>15.175637167896101</v>
      </c>
      <c r="B39">
        <v>0.410534915373373</v>
      </c>
    </row>
    <row r="40" spans="1:2" x14ac:dyDescent="0.2">
      <c r="A40">
        <v>15.593193604747899</v>
      </c>
      <c r="B40">
        <v>0.393563748566089</v>
      </c>
    </row>
    <row r="41" spans="1:2" x14ac:dyDescent="0.2">
      <c r="A41">
        <v>16.0107500415996</v>
      </c>
      <c r="B41">
        <v>0.37145342561293798</v>
      </c>
    </row>
    <row r="42" spans="1:2" x14ac:dyDescent="0.2">
      <c r="A42">
        <v>16.428306478451301</v>
      </c>
      <c r="B42">
        <v>0.36786796783675202</v>
      </c>
    </row>
    <row r="43" spans="1:2" x14ac:dyDescent="0.2">
      <c r="A43">
        <v>16.845862915303101</v>
      </c>
      <c r="B43">
        <v>0.35699207924898502</v>
      </c>
    </row>
    <row r="44" spans="1:2" x14ac:dyDescent="0.2">
      <c r="A44">
        <v>17.263419352154799</v>
      </c>
      <c r="B44">
        <v>0.35531886562009801</v>
      </c>
    </row>
    <row r="45" spans="1:2" x14ac:dyDescent="0.2">
      <c r="A45">
        <v>17.680975789006599</v>
      </c>
      <c r="B45">
        <f>B44</f>
        <v>0.35531886562009801</v>
      </c>
    </row>
    <row r="46" spans="1:2" x14ac:dyDescent="0.2">
      <c r="A46">
        <v>18.0985322258583</v>
      </c>
      <c r="B46">
        <f>B45</f>
        <v>0.35531886562009801</v>
      </c>
    </row>
    <row r="47" spans="1:2" x14ac:dyDescent="0.2">
      <c r="A47">
        <v>18.516088662710001</v>
      </c>
      <c r="B47">
        <f>B46</f>
        <v>0.35531886562009801</v>
      </c>
    </row>
    <row r="48" spans="1:2" x14ac:dyDescent="0.2">
      <c r="A48">
        <v>18.933645099561801</v>
      </c>
      <c r="B48">
        <f>B47</f>
        <v>0.35531886562009801</v>
      </c>
    </row>
    <row r="49" spans="1:2" x14ac:dyDescent="0.2">
      <c r="A49">
        <v>19.351201536413502</v>
      </c>
      <c r="B49">
        <f>B48</f>
        <v>0.35531886562009801</v>
      </c>
    </row>
    <row r="50" spans="1:2" x14ac:dyDescent="0.2">
      <c r="A50">
        <v>19.768757973265199</v>
      </c>
      <c r="B50">
        <f>B49</f>
        <v>0.35531886562009801</v>
      </c>
    </row>
    <row r="51" spans="1:2" x14ac:dyDescent="0.2">
      <c r="A51">
        <v>20.186314410116999</v>
      </c>
      <c r="B51">
        <f>B50</f>
        <v>0.35531886562009801</v>
      </c>
    </row>
    <row r="52" spans="1:2" x14ac:dyDescent="0.2">
      <c r="A52">
        <v>20.6038708469687</v>
      </c>
      <c r="B52">
        <f>B51</f>
        <v>0.35531886562009801</v>
      </c>
    </row>
    <row r="53" spans="1:2" x14ac:dyDescent="0.2">
      <c r="A53">
        <v>21.021427283820501</v>
      </c>
      <c r="B53">
        <v>0.35436274354644798</v>
      </c>
    </row>
    <row r="54" spans="1:2" x14ac:dyDescent="0.2">
      <c r="A54">
        <v>21.438983720672201</v>
      </c>
      <c r="B54">
        <v>0.35364565199121101</v>
      </c>
    </row>
    <row r="55" spans="1:2" x14ac:dyDescent="0.2">
      <c r="A55">
        <v>21.856540157523899</v>
      </c>
      <c r="B55">
        <f>B54</f>
        <v>0.35364565199121101</v>
      </c>
    </row>
    <row r="56" spans="1:2" x14ac:dyDescent="0.2">
      <c r="A56">
        <v>22.274096594375699</v>
      </c>
      <c r="B56">
        <f>B55</f>
        <v>0.35364565199121101</v>
      </c>
    </row>
    <row r="57" spans="1:2" x14ac:dyDescent="0.2">
      <c r="A57">
        <v>22.6916530312274</v>
      </c>
      <c r="B57">
        <f>B56</f>
        <v>0.35364565199121101</v>
      </c>
    </row>
    <row r="58" spans="1:2" x14ac:dyDescent="0.2">
      <c r="A58">
        <v>22.957370763769401</v>
      </c>
      <c r="B58">
        <f>B57</f>
        <v>0.35364565199121101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3" sqref="D3:H8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57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344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5</v>
      </c>
      <c r="B4">
        <v>259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12</v>
      </c>
      <c r="H4">
        <f>B3</f>
        <v>344</v>
      </c>
    </row>
    <row r="5" spans="1:8" x14ac:dyDescent="0.2">
      <c r="A5">
        <v>10</v>
      </c>
      <c r="B5">
        <v>115</v>
      </c>
      <c r="D5">
        <v>2</v>
      </c>
      <c r="E5">
        <f t="shared" ref="E5:E8" si="0">A4</f>
        <v>5</v>
      </c>
      <c r="F5">
        <f ca="1">G4+1</f>
        <v>13</v>
      </c>
      <c r="G5">
        <f ca="1">COUNTIF(OFFSET(survival!$A$2,0,0,num_times,1),"&lt;"&amp;A5)</f>
        <v>25</v>
      </c>
      <c r="H5">
        <f>B4</f>
        <v>259</v>
      </c>
    </row>
    <row r="6" spans="1:8" x14ac:dyDescent="0.2">
      <c r="A6">
        <v>15</v>
      </c>
      <c r="B6">
        <v>49</v>
      </c>
      <c r="D6">
        <v>3</v>
      </c>
      <c r="E6">
        <f t="shared" si="0"/>
        <v>10</v>
      </c>
      <c r="F6">
        <f t="shared" ref="F6:F8" ca="1" si="1">G5+1</f>
        <v>26</v>
      </c>
      <c r="G6">
        <f ca="1">COUNTIF(OFFSET(survival!$A$2,0,0,num_times,1),"&lt;"&amp;A6)</f>
        <v>37</v>
      </c>
      <c r="H6">
        <f>B5</f>
        <v>115</v>
      </c>
    </row>
    <row r="7" spans="1:8" x14ac:dyDescent="0.2">
      <c r="A7">
        <v>20</v>
      </c>
      <c r="B7">
        <v>12</v>
      </c>
      <c r="D7">
        <v>4</v>
      </c>
      <c r="E7">
        <f t="shared" si="0"/>
        <v>15</v>
      </c>
      <c r="F7">
        <f t="shared" ca="1" si="1"/>
        <v>38</v>
      </c>
      <c r="G7">
        <f ca="1">COUNTIF(OFFSET(survival!$A$2,0,0,num_times,1),"&lt;"&amp;A7)</f>
        <v>49</v>
      </c>
      <c r="H7">
        <f t="shared" ref="H6:H8" si="2">B6</f>
        <v>49</v>
      </c>
    </row>
    <row r="8" spans="1:8" x14ac:dyDescent="0.2">
      <c r="A8">
        <v>25</v>
      </c>
      <c r="D8">
        <v>5</v>
      </c>
      <c r="E8">
        <f t="shared" si="0"/>
        <v>20</v>
      </c>
      <c r="F8">
        <f t="shared" ca="1" si="1"/>
        <v>50</v>
      </c>
      <c r="G8">
        <f ca="1">COUNTIF(OFFSET(survival!$A$2,0,0,num_times,1),"&lt;"&amp;A8)</f>
        <v>57</v>
      </c>
      <c r="H8">
        <f t="shared" si="2"/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workbookViewId="0">
      <selection activeCell="B8" sqref="B8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12</v>
      </c>
      <c r="E2">
        <v>344</v>
      </c>
    </row>
    <row r="3" spans="1:5" x14ac:dyDescent="0.2">
      <c r="A3">
        <v>2</v>
      </c>
      <c r="B3">
        <v>5</v>
      </c>
      <c r="C3">
        <v>13</v>
      </c>
      <c r="D3">
        <v>25</v>
      </c>
      <c r="E3">
        <v>259</v>
      </c>
    </row>
    <row r="4" spans="1:5" x14ac:dyDescent="0.2">
      <c r="A4">
        <v>3</v>
      </c>
      <c r="B4">
        <v>10</v>
      </c>
      <c r="C4">
        <v>26</v>
      </c>
      <c r="D4">
        <v>37</v>
      </c>
      <c r="E4">
        <v>115</v>
      </c>
    </row>
    <row r="5" spans="1:5" x14ac:dyDescent="0.2">
      <c r="A5">
        <v>4</v>
      </c>
      <c r="B5">
        <v>15</v>
      </c>
      <c r="C5">
        <v>38</v>
      </c>
      <c r="D5">
        <v>49</v>
      </c>
      <c r="E5">
        <v>49</v>
      </c>
    </row>
    <row r="6" spans="1:5" x14ac:dyDescent="0.2">
      <c r="A6">
        <v>5</v>
      </c>
      <c r="B6">
        <v>20</v>
      </c>
      <c r="C6">
        <v>50</v>
      </c>
      <c r="D6">
        <v>57</v>
      </c>
      <c r="E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2022-05-13T09:26:34Z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