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KM + Piecewise\TA_531_KEYNOTE_10_PFS_Comp\"/>
    </mc:Choice>
  </mc:AlternateContent>
  <xr:revisionPtr revIDLastSave="0" documentId="13_ncr:1_{6886741B-EB78-4DE6-B90A-C2C7BCDC1025}" xr6:coauthVersionLast="47" xr6:coauthVersionMax="47" xr10:uidLastSave="{00000000-0000-0000-0000-000000000000}"/>
  <bookViews>
    <workbookView xWindow="30780" yWindow="2520" windowWidth="21600" windowHeight="11295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24" i="1"/>
  <c r="D24" i="1"/>
  <c r="C25" i="1"/>
  <c r="D25" i="1"/>
  <c r="C26" i="1"/>
  <c r="D26" i="1"/>
  <c r="C27" i="1"/>
  <c r="D2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D3" i="1"/>
  <c r="D4" i="1"/>
  <c r="D5" i="1"/>
  <c r="D6" i="1"/>
  <c r="D7" i="1"/>
  <c r="D2" i="1"/>
  <c r="C3" i="1"/>
  <c r="C4" i="1"/>
  <c r="C5" i="1"/>
  <c r="C6" i="1"/>
  <c r="C7" i="1"/>
  <c r="C2" i="1"/>
  <c r="E6" i="2" l="1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E14" i="2"/>
  <c r="H14" i="2"/>
  <c r="D1" i="2"/>
  <c r="G11" i="2" s="1"/>
  <c r="F12" i="2" s="1"/>
  <c r="H5" i="2"/>
  <c r="E5" i="2"/>
  <c r="H4" i="2"/>
  <c r="E4" i="2"/>
  <c r="G13" i="2" l="1"/>
  <c r="F14" i="2" s="1"/>
  <c r="G7" i="2"/>
  <c r="F8" i="2" s="1"/>
  <c r="G12" i="2"/>
  <c r="F13" i="2" s="1"/>
  <c r="G9" i="2"/>
  <c r="F10" i="2" s="1"/>
  <c r="G14" i="2"/>
  <c r="G6" i="2"/>
  <c r="F7" i="2" s="1"/>
  <c r="G8" i="2"/>
  <c r="F9" i="2" s="1"/>
  <c r="G10" i="2"/>
  <c r="F11" i="2" s="1"/>
  <c r="G4" i="2"/>
  <c r="F5" i="2" s="1"/>
  <c r="G5" i="2"/>
  <c r="F6" i="2" s="1"/>
</calcChain>
</file>

<file path=xl/sharedStrings.xml><?xml version="1.0" encoding="utf-8"?>
<sst xmlns="http://schemas.openxmlformats.org/spreadsheetml/2006/main" count="15" uniqueCount="9">
  <si>
    <t>time</t>
  </si>
  <si>
    <t>survival</t>
  </si>
  <si>
    <t>Treatment Experienced</t>
  </si>
  <si>
    <t>Time</t>
  </si>
  <si>
    <t>Nrisk</t>
  </si>
  <si>
    <t>interval</t>
  </si>
  <si>
    <t>lower</t>
  </si>
  <si>
    <t>upper</t>
  </si>
  <si>
    <t>nrisk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</si>
</sst>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tabSelected="1" workbookViewId="0">
      <selection activeCell="G63" sqref="G63"/>
    </sheetView>
  </sheetViews>
  <sheetFormatPr defaultRowHeight="12.75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0.27267119349876501</v>
      </c>
      <c r="B2">
        <v>0.998065027901197</v>
      </c>
      <c r="C2" t="b">
        <f>A3&gt;A2</f>
        <v>1</v>
      </c>
      <c r="D2" t="b">
        <f>B2&gt;=B3</f>
        <v>1</v>
      </c>
    </row>
    <row r="3" spans="1:4" x14ac:dyDescent="0.2">
      <c r="A3">
        <v>0.65572354211662998</v>
      </c>
      <c r="B3">
        <v>0.97784777913806598</v>
      </c>
      <c r="C3" t="b">
        <f t="shared" ref="C3:C7" si="0">A4&gt;A3</f>
        <v>1</v>
      </c>
      <c r="D3" t="b">
        <f t="shared" ref="D3:D7" si="1">B3&gt;=B4</f>
        <v>1</v>
      </c>
    </row>
    <row r="4" spans="1:4" x14ac:dyDescent="0.2">
      <c r="A4">
        <v>0.86908494802430203</v>
      </c>
      <c r="B4">
        <v>0.95856775382753001</v>
      </c>
      <c r="C4" t="b">
        <f t="shared" si="0"/>
        <v>1</v>
      </c>
      <c r="D4" t="b">
        <f t="shared" si="1"/>
        <v>1</v>
      </c>
    </row>
    <row r="5" spans="1:4" x14ac:dyDescent="0.2">
      <c r="A5">
        <v>1.09367590161132</v>
      </c>
      <c r="B5">
        <v>0.92784021348886403</v>
      </c>
      <c r="C5" t="b">
        <f t="shared" si="0"/>
        <v>1</v>
      </c>
      <c r="D5" t="b">
        <f t="shared" si="1"/>
        <v>1</v>
      </c>
    </row>
    <row r="6" spans="1:4" x14ac:dyDescent="0.2">
      <c r="A6">
        <v>1.3182668551983401</v>
      </c>
      <c r="B6">
        <v>0.89560642117281297</v>
      </c>
      <c r="C6" t="b">
        <f t="shared" si="0"/>
        <v>1</v>
      </c>
      <c r="D6" t="b">
        <f t="shared" si="1"/>
        <v>1</v>
      </c>
    </row>
    <row r="7" spans="1:4" x14ac:dyDescent="0.2">
      <c r="A7">
        <v>1.6102350948614701</v>
      </c>
      <c r="B7">
        <v>0.86307137846128401</v>
      </c>
      <c r="C7" t="b">
        <f t="shared" si="0"/>
        <v>1</v>
      </c>
      <c r="D7" t="b">
        <f t="shared" si="1"/>
        <v>1</v>
      </c>
    </row>
    <row r="8" spans="1:4" x14ac:dyDescent="0.2">
      <c r="A8">
        <v>1.9920397159594101</v>
      </c>
      <c r="B8">
        <v>0.83776634524120597</v>
      </c>
      <c r="C8" t="b">
        <f t="shared" ref="C8:C23" si="2">A9&gt;A8</f>
        <v>1</v>
      </c>
      <c r="D8" t="b">
        <f t="shared" ref="D8:D23" si="3">B8&gt;=B9</f>
        <v>1</v>
      </c>
    </row>
    <row r="9" spans="1:4" x14ac:dyDescent="0.2">
      <c r="A9">
        <v>2.14925338347033</v>
      </c>
      <c r="B9">
        <v>0.77902251812316803</v>
      </c>
      <c r="C9" t="b">
        <f t="shared" si="2"/>
        <v>1</v>
      </c>
      <c r="D9" t="b">
        <f t="shared" si="3"/>
        <v>1</v>
      </c>
    </row>
    <row r="10" spans="1:4" x14ac:dyDescent="0.2">
      <c r="A10">
        <v>2.4906316329226001</v>
      </c>
      <c r="B10">
        <v>0.74214946971676898</v>
      </c>
      <c r="C10" t="b">
        <f t="shared" si="2"/>
        <v>1</v>
      </c>
      <c r="D10" t="b">
        <f t="shared" si="3"/>
        <v>1</v>
      </c>
    </row>
    <row r="11" spans="1:4" x14ac:dyDescent="0.2">
      <c r="A11">
        <v>3.0176717373401498</v>
      </c>
      <c r="B11">
        <v>0.73122412204079901</v>
      </c>
      <c r="C11" t="b">
        <f t="shared" si="2"/>
        <v>1</v>
      </c>
      <c r="D11" t="b">
        <f t="shared" si="3"/>
        <v>1</v>
      </c>
    </row>
    <row r="12" spans="1:4" x14ac:dyDescent="0.2">
      <c r="A12">
        <v>3.3620445328402502</v>
      </c>
      <c r="B12">
        <v>0.729617453264921</v>
      </c>
      <c r="C12" t="b">
        <f t="shared" si="2"/>
        <v>1</v>
      </c>
      <c r="D12" t="b">
        <f t="shared" si="3"/>
        <v>1</v>
      </c>
    </row>
    <row r="13" spans="1:4" x14ac:dyDescent="0.2">
      <c r="A13">
        <v>3.7887673446555898</v>
      </c>
      <c r="B13">
        <v>0.711843679931771</v>
      </c>
      <c r="C13" t="b">
        <f t="shared" si="2"/>
        <v>1</v>
      </c>
      <c r="D13" t="b">
        <f t="shared" si="3"/>
        <v>1</v>
      </c>
    </row>
    <row r="14" spans="1:4" x14ac:dyDescent="0.2">
      <c r="A14">
        <v>3.9459810121665</v>
      </c>
      <c r="B14">
        <v>0.69226240422575802</v>
      </c>
      <c r="C14" t="b">
        <f t="shared" si="2"/>
        <v>1</v>
      </c>
      <c r="D14" t="b">
        <f t="shared" si="3"/>
        <v>1</v>
      </c>
    </row>
    <row r="15" spans="1:4" x14ac:dyDescent="0.2">
      <c r="A15">
        <v>4.1031946796774204</v>
      </c>
      <c r="B15">
        <v>0.66575236942377203</v>
      </c>
      <c r="C15" t="b">
        <f t="shared" si="2"/>
        <v>1</v>
      </c>
      <c r="D15" t="b">
        <f t="shared" si="3"/>
        <v>1</v>
      </c>
    </row>
    <row r="16" spans="1:4" x14ac:dyDescent="0.2">
      <c r="A16">
        <v>4.1481128703948196</v>
      </c>
      <c r="B16">
        <v>0.63201232513033501</v>
      </c>
      <c r="C16" t="b">
        <f t="shared" si="2"/>
        <v>1</v>
      </c>
      <c r="D16" t="b">
        <f t="shared" si="3"/>
        <v>1</v>
      </c>
    </row>
    <row r="17" spans="1:4" x14ac:dyDescent="0.2">
      <c r="A17">
        <v>4.1930310611122303</v>
      </c>
      <c r="B17">
        <v>0.59164477213640099</v>
      </c>
      <c r="C17" t="b">
        <f t="shared" si="2"/>
        <v>1</v>
      </c>
      <c r="D17" t="b">
        <f t="shared" si="3"/>
        <v>1</v>
      </c>
    </row>
    <row r="18" spans="1:4" x14ac:dyDescent="0.2">
      <c r="A18">
        <v>4.2604083471883296</v>
      </c>
      <c r="B18">
        <v>0.54926888317262001</v>
      </c>
      <c r="C18" t="b">
        <f t="shared" si="2"/>
        <v>1</v>
      </c>
      <c r="D18" t="b">
        <f t="shared" si="3"/>
        <v>1</v>
      </c>
    </row>
    <row r="19" spans="1:4" x14ac:dyDescent="0.2">
      <c r="A19">
        <v>4.5374038566123298</v>
      </c>
      <c r="B19">
        <v>0.53721886735353497</v>
      </c>
      <c r="C19" t="b">
        <f t="shared" si="2"/>
        <v>1</v>
      </c>
      <c r="D19" t="b">
        <f t="shared" si="3"/>
        <v>1</v>
      </c>
    </row>
    <row r="20" spans="1:4" x14ac:dyDescent="0.2">
      <c r="A20">
        <v>5.0047669362196103</v>
      </c>
      <c r="B20">
        <v>0.53148076458254301</v>
      </c>
      <c r="C20" t="b">
        <f t="shared" si="2"/>
        <v>1</v>
      </c>
      <c r="D20" t="b">
        <f t="shared" si="3"/>
        <v>1</v>
      </c>
    </row>
    <row r="21" spans="1:4" x14ac:dyDescent="0.2">
      <c r="A21">
        <v>5.5630358779930704</v>
      </c>
      <c r="B21">
        <v>0.50811625339047295</v>
      </c>
      <c r="C21" t="b">
        <f t="shared" si="2"/>
        <v>1</v>
      </c>
      <c r="D21" t="b">
        <f t="shared" si="3"/>
        <v>1</v>
      </c>
    </row>
    <row r="22" spans="1:4" x14ac:dyDescent="0.2">
      <c r="A22">
        <v>6.0032341470236297</v>
      </c>
      <c r="B22">
        <v>0.48948473802220099</v>
      </c>
      <c r="C22" t="b">
        <f t="shared" si="2"/>
        <v>1</v>
      </c>
      <c r="D22" t="b">
        <f t="shared" si="3"/>
        <v>1</v>
      </c>
    </row>
    <row r="23" spans="1:4" x14ac:dyDescent="0.2">
      <c r="A23">
        <v>6.1918905480367297</v>
      </c>
      <c r="B23">
        <v>0.454314758518233</v>
      </c>
      <c r="C23" t="b">
        <f t="shared" si="2"/>
        <v>1</v>
      </c>
      <c r="D23" t="b">
        <f t="shared" si="3"/>
        <v>1</v>
      </c>
    </row>
    <row r="24" spans="1:4" x14ac:dyDescent="0.2">
      <c r="A24">
        <v>6.2592678341128396</v>
      </c>
      <c r="B24">
        <v>0.42294455066921599</v>
      </c>
      <c r="C24" t="b">
        <f t="shared" ref="C24:C27" si="4">A25&gt;A24</f>
        <v>1</v>
      </c>
      <c r="D24" t="b">
        <f t="shared" ref="D24:D27" si="5">B24&gt;=B25</f>
        <v>1</v>
      </c>
    </row>
    <row r="25" spans="1:4" x14ac:dyDescent="0.2">
      <c r="A25">
        <v>6.3041860248302397</v>
      </c>
      <c r="B25">
        <v>0.35847696603711199</v>
      </c>
      <c r="C25" t="b">
        <f t="shared" si="4"/>
        <v>1</v>
      </c>
      <c r="D25" t="b">
        <f t="shared" si="5"/>
        <v>1</v>
      </c>
    </row>
    <row r="26" spans="1:4" x14ac:dyDescent="0.2">
      <c r="A26">
        <v>6.3715633109063496</v>
      </c>
      <c r="B26">
        <v>0.32714692490749198</v>
      </c>
      <c r="C26" t="b">
        <f t="shared" si="4"/>
        <v>1</v>
      </c>
      <c r="D26" t="b">
        <f t="shared" si="5"/>
        <v>1</v>
      </c>
    </row>
    <row r="27" spans="1:4" x14ac:dyDescent="0.2">
      <c r="A27">
        <v>6.7028349674471999</v>
      </c>
      <c r="B27">
        <v>0.29069562705476099</v>
      </c>
      <c r="C27" t="b">
        <f t="shared" si="4"/>
        <v>1</v>
      </c>
      <c r="D27" t="b">
        <f t="shared" si="5"/>
        <v>1</v>
      </c>
    </row>
    <row r="28" spans="1:4" x14ac:dyDescent="0.2">
      <c r="A28">
        <v>7.0228770763087098</v>
      </c>
      <c r="B28">
        <v>0.28587562072712702</v>
      </c>
      <c r="C28" t="b">
        <f t="shared" ref="C28:C91" si="6">A29&gt;A28</f>
        <v>1</v>
      </c>
      <c r="D28" t="b">
        <f t="shared" ref="D28:D91" si="7">B28&gt;=B29</f>
        <v>1</v>
      </c>
    </row>
    <row r="29" spans="1:4" x14ac:dyDescent="0.2">
      <c r="A29">
        <v>8.23566822567863</v>
      </c>
      <c r="B29">
        <v>0.27497035641085499</v>
      </c>
      <c r="C29" t="b">
        <f t="shared" si="6"/>
        <v>1</v>
      </c>
      <c r="D29" t="b">
        <f t="shared" si="7"/>
        <v>1</v>
      </c>
    </row>
    <row r="30" spans="1:4" x14ac:dyDescent="0.2">
      <c r="A30">
        <v>8.5083858121771598</v>
      </c>
      <c r="B30">
        <v>0.23763252168000601</v>
      </c>
      <c r="C30" t="b">
        <f t="shared" si="6"/>
        <v>1</v>
      </c>
      <c r="D30" t="b">
        <f t="shared" si="7"/>
        <v>1</v>
      </c>
    </row>
    <row r="31" spans="1:4" x14ac:dyDescent="0.2">
      <c r="A31">
        <v>8.9917911027549398</v>
      </c>
      <c r="B31">
        <v>0.22351678886336401</v>
      </c>
      <c r="C31" t="b">
        <f t="shared" si="6"/>
        <v>1</v>
      </c>
      <c r="D31" t="b">
        <f t="shared" si="7"/>
        <v>1</v>
      </c>
    </row>
    <row r="32" spans="1:4" x14ac:dyDescent="0.2">
      <c r="A32">
        <v>9.3137048028963392</v>
      </c>
      <c r="B32">
        <v>0.22231178728145501</v>
      </c>
      <c r="C32" t="b">
        <f t="shared" si="6"/>
        <v>1</v>
      </c>
      <c r="D32" t="b">
        <f t="shared" si="7"/>
        <v>1</v>
      </c>
    </row>
    <row r="33" spans="1:4" x14ac:dyDescent="0.2">
      <c r="A33">
        <v>9.8901549171030307</v>
      </c>
      <c r="B33">
        <v>0.20965927067141599</v>
      </c>
      <c r="C33" t="b">
        <f t="shared" si="6"/>
        <v>1</v>
      </c>
      <c r="D33" t="b">
        <f t="shared" si="7"/>
        <v>1</v>
      </c>
    </row>
    <row r="34" spans="1:4" x14ac:dyDescent="0.2">
      <c r="A34">
        <v>10.4411513899031</v>
      </c>
      <c r="B34">
        <v>0.190941579432438</v>
      </c>
      <c r="C34" t="b">
        <f t="shared" si="6"/>
        <v>1</v>
      </c>
      <c r="D34" t="b">
        <f t="shared" si="7"/>
        <v>1</v>
      </c>
    </row>
    <row r="35" spans="1:4" x14ac:dyDescent="0.2">
      <c r="A35">
        <v>10.923273303603301</v>
      </c>
      <c r="B35">
        <v>0.17130005364733</v>
      </c>
      <c r="C35" t="b">
        <f t="shared" si="6"/>
        <v>1</v>
      </c>
      <c r="D35" t="b">
        <f t="shared" si="7"/>
        <v>1</v>
      </c>
    </row>
    <row r="36" spans="1:4" x14ac:dyDescent="0.2">
      <c r="A36">
        <v>11.2676460991034</v>
      </c>
      <c r="B36">
        <v>0.16929171767748299</v>
      </c>
      <c r="C36" t="b">
        <f t="shared" si="6"/>
        <v>1</v>
      </c>
      <c r="D36" t="b">
        <f t="shared" si="7"/>
        <v>1</v>
      </c>
    </row>
    <row r="37" spans="1:4" x14ac:dyDescent="0.2">
      <c r="A37">
        <v>11.901491679226799</v>
      </c>
      <c r="B37">
        <v>0.150011692366947</v>
      </c>
      <c r="C37" t="b">
        <f t="shared" si="6"/>
        <v>1</v>
      </c>
      <c r="D37" t="b">
        <f t="shared" si="7"/>
        <v>1</v>
      </c>
    </row>
    <row r="38" spans="1:4" x14ac:dyDescent="0.2">
      <c r="A38">
        <v>12.3506735864008</v>
      </c>
      <c r="B38">
        <v>0.13215981707941399</v>
      </c>
      <c r="C38" t="b">
        <f t="shared" si="6"/>
        <v>1</v>
      </c>
      <c r="D38" t="b">
        <f t="shared" si="7"/>
        <v>1</v>
      </c>
    </row>
    <row r="39" spans="1:4" x14ac:dyDescent="0.2">
      <c r="A39">
        <v>12.8060941311745</v>
      </c>
      <c r="B39">
        <v>9.6087871576543596E-2</v>
      </c>
      <c r="C39" t="b">
        <f t="shared" si="6"/>
        <v>1</v>
      </c>
      <c r="D39" t="b">
        <f t="shared" si="7"/>
        <v>1</v>
      </c>
    </row>
    <row r="40" spans="1:4" x14ac:dyDescent="0.2">
      <c r="A40">
        <v>13.2215873953105</v>
      </c>
      <c r="B40">
        <v>8.7502235305445694E-2</v>
      </c>
      <c r="C40" t="b">
        <f t="shared" si="6"/>
        <v>1</v>
      </c>
      <c r="D40" t="b">
        <f t="shared" si="7"/>
        <v>1</v>
      </c>
    </row>
    <row r="41" spans="1:4" x14ac:dyDescent="0.2">
      <c r="A41">
        <v>13.8953602560715</v>
      </c>
      <c r="B41">
        <v>8.7502235305445694E-2</v>
      </c>
      <c r="C41" t="b">
        <f t="shared" si="6"/>
        <v>1</v>
      </c>
      <c r="D41" t="b">
        <f t="shared" si="7"/>
        <v>1</v>
      </c>
    </row>
    <row r="42" spans="1:4" x14ac:dyDescent="0.2">
      <c r="A42">
        <v>14.476801280358</v>
      </c>
      <c r="B42">
        <v>7.1151033284271303E-2</v>
      </c>
      <c r="C42" t="b">
        <f t="shared" si="6"/>
        <v>1</v>
      </c>
      <c r="D42" t="b">
        <f t="shared" si="7"/>
        <v>1</v>
      </c>
    </row>
    <row r="43" spans="1:4" x14ac:dyDescent="0.2">
      <c r="A43">
        <v>14.8835604518544</v>
      </c>
      <c r="B43">
        <v>5.9435740126827501E-2</v>
      </c>
      <c r="C43" t="b">
        <f t="shared" si="6"/>
        <v>1</v>
      </c>
      <c r="D43" t="b">
        <f t="shared" si="7"/>
        <v>1</v>
      </c>
    </row>
    <row r="44" spans="1:4" x14ac:dyDescent="0.2">
      <c r="A44">
        <v>15.6022515033329</v>
      </c>
      <c r="B44">
        <v>5.9435740126827501E-2</v>
      </c>
      <c r="C44" t="b">
        <f t="shared" si="6"/>
        <v>1</v>
      </c>
      <c r="D44" t="b">
        <f t="shared" si="7"/>
        <v>1</v>
      </c>
    </row>
    <row r="45" spans="1:4" x14ac:dyDescent="0.2">
      <c r="A45">
        <v>16.343401650170101</v>
      </c>
      <c r="B45">
        <v>5.9435740126827501E-2</v>
      </c>
      <c r="C45" t="b">
        <f t="shared" si="6"/>
        <v>1</v>
      </c>
      <c r="D45" t="b">
        <f t="shared" si="7"/>
        <v>1</v>
      </c>
    </row>
    <row r="46" spans="1:4" x14ac:dyDescent="0.2">
      <c r="A46">
        <v>17.107010892365999</v>
      </c>
      <c r="B46">
        <v>5.9435740126827501E-2</v>
      </c>
      <c r="C46" t="b">
        <f t="shared" si="6"/>
        <v>1</v>
      </c>
      <c r="D46" t="b">
        <f t="shared" si="7"/>
        <v>1</v>
      </c>
    </row>
    <row r="47" spans="1:4" x14ac:dyDescent="0.2">
      <c r="A47">
        <v>17.870620134561801</v>
      </c>
      <c r="B47">
        <v>5.9435740126827501E-2</v>
      </c>
      <c r="C47" t="b">
        <f t="shared" si="6"/>
        <v>1</v>
      </c>
      <c r="D47" t="b">
        <f t="shared" si="7"/>
        <v>1</v>
      </c>
    </row>
    <row r="48" spans="1:4" x14ac:dyDescent="0.2">
      <c r="A48">
        <v>18.634229376757698</v>
      </c>
      <c r="B48">
        <v>5.9435740126827501E-2</v>
      </c>
      <c r="C48" t="b">
        <f t="shared" si="6"/>
        <v>1</v>
      </c>
      <c r="D48" t="b">
        <f t="shared" si="7"/>
        <v>1</v>
      </c>
    </row>
    <row r="49" spans="1:4" x14ac:dyDescent="0.2">
      <c r="A49">
        <v>19.375379523594901</v>
      </c>
      <c r="B49">
        <v>5.9435740126827501E-2</v>
      </c>
      <c r="C49" t="b">
        <f t="shared" si="6"/>
        <v>1</v>
      </c>
      <c r="D49" t="b">
        <f t="shared" si="7"/>
        <v>1</v>
      </c>
    </row>
    <row r="50" spans="1:4" x14ac:dyDescent="0.2">
      <c r="A50">
        <v>20.138988765790799</v>
      </c>
      <c r="B50">
        <v>5.9435740126827501E-2</v>
      </c>
      <c r="C50" t="b">
        <f t="shared" si="6"/>
        <v>1</v>
      </c>
      <c r="D50" t="b">
        <f t="shared" si="7"/>
        <v>1</v>
      </c>
    </row>
    <row r="51" spans="1:4" x14ac:dyDescent="0.2">
      <c r="A51">
        <v>20.925057103345399</v>
      </c>
      <c r="B51">
        <v>5.9435740126827501E-2</v>
      </c>
      <c r="C51" t="b">
        <f t="shared" si="6"/>
        <v>1</v>
      </c>
      <c r="D51" t="b">
        <f t="shared" si="7"/>
        <v>1</v>
      </c>
    </row>
    <row r="52" spans="1:4" x14ac:dyDescent="0.2">
      <c r="A52">
        <v>21.6437481548238</v>
      </c>
      <c r="B52">
        <v>5.9435740126827501E-2</v>
      </c>
      <c r="C52" t="b">
        <f t="shared" si="6"/>
        <v>1</v>
      </c>
      <c r="D52" t="b">
        <f t="shared" si="7"/>
        <v>1</v>
      </c>
    </row>
    <row r="53" spans="1:4" x14ac:dyDescent="0.2">
      <c r="A53">
        <v>22.4298164923784</v>
      </c>
      <c r="B53">
        <v>5.9435740126827501E-2</v>
      </c>
      <c r="C53" t="b">
        <f t="shared" si="6"/>
        <v>1</v>
      </c>
      <c r="D53" t="b">
        <f t="shared" si="7"/>
        <v>1</v>
      </c>
    </row>
    <row r="54" spans="1:4" x14ac:dyDescent="0.2">
      <c r="A54">
        <v>23.148507543856901</v>
      </c>
      <c r="B54">
        <v>5.9435740126827501E-2</v>
      </c>
      <c r="C54" t="b">
        <f t="shared" si="6"/>
        <v>1</v>
      </c>
      <c r="D54" t="b">
        <f t="shared" si="7"/>
        <v>1</v>
      </c>
    </row>
    <row r="55" spans="1:4" x14ac:dyDescent="0.2">
      <c r="A55">
        <v>23.934575881411401</v>
      </c>
      <c r="B55">
        <v>5.9435740126827501E-2</v>
      </c>
      <c r="C55" t="b">
        <f t="shared" si="6"/>
        <v>1</v>
      </c>
      <c r="D55" t="b">
        <f t="shared" si="7"/>
        <v>1</v>
      </c>
    </row>
    <row r="56" spans="1:4" x14ac:dyDescent="0.2">
      <c r="A56">
        <v>24.698185123607299</v>
      </c>
      <c r="B56">
        <v>5.9435740126827501E-2</v>
      </c>
      <c r="C56" t="b">
        <f t="shared" si="6"/>
        <v>1</v>
      </c>
      <c r="D56" t="b">
        <f t="shared" si="7"/>
        <v>1</v>
      </c>
    </row>
    <row r="57" spans="1:4" x14ac:dyDescent="0.2">
      <c r="A57">
        <v>25.4617943658032</v>
      </c>
      <c r="B57">
        <v>5.9435740126827501E-2</v>
      </c>
      <c r="C57" t="b">
        <f t="shared" si="6"/>
        <v>1</v>
      </c>
      <c r="D57" t="b">
        <f t="shared" si="7"/>
        <v>1</v>
      </c>
    </row>
    <row r="58" spans="1:4" x14ac:dyDescent="0.2">
      <c r="A58">
        <v>26.2029445126404</v>
      </c>
      <c r="B58">
        <v>5.9435740126827501E-2</v>
      </c>
      <c r="C58" t="b">
        <f t="shared" si="6"/>
        <v>1</v>
      </c>
      <c r="D58" t="b">
        <f t="shared" si="7"/>
        <v>1</v>
      </c>
    </row>
    <row r="59" spans="1:4" x14ac:dyDescent="0.2">
      <c r="A59">
        <v>26.966553754836301</v>
      </c>
      <c r="B59">
        <v>5.9435740126827501E-2</v>
      </c>
      <c r="C59" t="b">
        <f t="shared" si="6"/>
        <v>1</v>
      </c>
      <c r="D59" t="b">
        <f t="shared" si="7"/>
        <v>1</v>
      </c>
    </row>
    <row r="60" spans="1:4" x14ac:dyDescent="0.2">
      <c r="A60">
        <v>27.707703901673401</v>
      </c>
      <c r="B60">
        <v>5.9435740126827501E-2</v>
      </c>
      <c r="C60" t="b">
        <f t="shared" si="6"/>
        <v>1</v>
      </c>
      <c r="D60" t="b">
        <f t="shared" si="7"/>
        <v>1</v>
      </c>
    </row>
    <row r="61" spans="1:4" x14ac:dyDescent="0.2">
      <c r="A61">
        <v>28.493772239228001</v>
      </c>
      <c r="B61">
        <v>5.9435740126827501E-2</v>
      </c>
      <c r="C61" t="b">
        <f t="shared" si="6"/>
        <v>1</v>
      </c>
      <c r="D61" t="b">
        <f t="shared" si="7"/>
        <v>1</v>
      </c>
    </row>
    <row r="62" spans="1:4" x14ac:dyDescent="0.2">
      <c r="A62">
        <v>29.2349223860652</v>
      </c>
      <c r="B62">
        <v>5.9435740126827501E-2</v>
      </c>
      <c r="C62" t="b">
        <f t="shared" si="6"/>
        <v>1</v>
      </c>
      <c r="D62" t="b">
        <f t="shared" si="7"/>
        <v>1</v>
      </c>
    </row>
    <row r="63" spans="1:4" x14ac:dyDescent="0.2">
      <c r="A63">
        <v>29.998531628261102</v>
      </c>
      <c r="B63">
        <v>5.9435740126827501E-2</v>
      </c>
      <c r="C63" t="b">
        <f t="shared" si="6"/>
        <v>1</v>
      </c>
      <c r="D63" t="b">
        <f t="shared" si="7"/>
        <v>1</v>
      </c>
    </row>
    <row r="64" spans="1:4" x14ac:dyDescent="0.2">
      <c r="A64">
        <v>30.7621408704569</v>
      </c>
      <c r="B64">
        <v>5.9435740126827501E-2</v>
      </c>
      <c r="C64" t="b">
        <f t="shared" si="6"/>
        <v>0</v>
      </c>
      <c r="D64" t="b">
        <f t="shared" si="7"/>
        <v>1</v>
      </c>
    </row>
  </sheetData>
  <sortState xmlns:xlrd2="http://schemas.microsoft.com/office/spreadsheetml/2017/richdata2" ref="A2:B57">
    <sortCondition ref="A1:A5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topLeftCell="A13" workbookViewId="0">
      <selection activeCell="D36" sqref="D36"/>
    </sheetView>
  </sheetViews>
  <sheetFormatPr defaultRowHeight="12.75" x14ac:dyDescent="0.2"/>
  <sheetData>
    <row r="1" spans="1:8" x14ac:dyDescent="0.2">
      <c r="A1" t="s">
        <v>2</v>
      </c>
      <c r="D1">
        <f>COUNT(survival!A:A)</f>
        <v>63</v>
      </c>
    </row>
    <row r="2" spans="1:8" x14ac:dyDescent="0.2">
      <c r="A2" t="s">
        <v>3</v>
      </c>
      <c r="B2" t="s">
        <v>4</v>
      </c>
    </row>
    <row r="3" spans="1:8" x14ac:dyDescent="0.2">
      <c r="A3">
        <v>0</v>
      </c>
      <c r="B3">
        <v>151</v>
      </c>
      <c r="D3" t="s">
        <v>5</v>
      </c>
      <c r="E3" t="s">
        <v>0</v>
      </c>
      <c r="F3" t="s">
        <v>6</v>
      </c>
      <c r="G3" t="s">
        <v>7</v>
      </c>
      <c r="H3" t="s">
        <v>8</v>
      </c>
    </row>
    <row r="4" spans="1:8" x14ac:dyDescent="0.2">
      <c r="A4">
        <v>3</v>
      </c>
      <c r="B4">
        <v>108</v>
      </c>
      <c r="D4">
        <v>1</v>
      </c>
      <c r="E4">
        <f>A3</f>
        <v>0</v>
      </c>
      <c r="F4">
        <v>1</v>
      </c>
      <c r="G4">
        <f ca="1">COUNTIF(OFFSET(survival!$A$2,0,0,num_times,1),"&lt;"&amp;A4)</f>
        <v>9</v>
      </c>
      <c r="H4">
        <f>B3</f>
        <v>151</v>
      </c>
    </row>
    <row r="5" spans="1:8" x14ac:dyDescent="0.2">
      <c r="A5">
        <v>6</v>
      </c>
      <c r="B5">
        <v>73</v>
      </c>
      <c r="D5">
        <v>2</v>
      </c>
      <c r="E5">
        <f>A5</f>
        <v>6</v>
      </c>
      <c r="F5">
        <f ca="1">G4+1</f>
        <v>10</v>
      </c>
      <c r="G5">
        <f ca="1">COUNTIF(OFFSET(survival!$A$2,0,0,num_times,1),"&lt;"&amp;A5)</f>
        <v>20</v>
      </c>
      <c r="H5">
        <f t="shared" ref="H5" si="0">B4</f>
        <v>108</v>
      </c>
    </row>
    <row r="6" spans="1:8" x14ac:dyDescent="0.2">
      <c r="A6">
        <v>9</v>
      </c>
      <c r="B6">
        <v>32</v>
      </c>
      <c r="D6">
        <v>3</v>
      </c>
      <c r="E6">
        <f t="shared" ref="E6:E14" si="1">A6</f>
        <v>9</v>
      </c>
      <c r="F6">
        <f t="shared" ref="F6:F14" ca="1" si="2">G5+1</f>
        <v>21</v>
      </c>
      <c r="G6">
        <f ca="1">COUNTIF(OFFSET(survival!$A$2,0,0,num_times,1),"&lt;"&amp;A6)</f>
        <v>30</v>
      </c>
      <c r="H6">
        <f t="shared" ref="H6:H14" si="3">B5</f>
        <v>73</v>
      </c>
    </row>
    <row r="7" spans="1:8" x14ac:dyDescent="0.2">
      <c r="A7">
        <v>12</v>
      </c>
      <c r="B7">
        <v>19</v>
      </c>
      <c r="D7">
        <v>4</v>
      </c>
      <c r="E7">
        <f t="shared" si="1"/>
        <v>12</v>
      </c>
      <c r="F7">
        <f t="shared" ca="1" si="2"/>
        <v>31</v>
      </c>
      <c r="G7">
        <f ca="1">COUNTIF(OFFSET(survival!$A$2,0,0,num_times,1),"&lt;"&amp;A7)</f>
        <v>36</v>
      </c>
      <c r="H7">
        <f t="shared" si="3"/>
        <v>32</v>
      </c>
    </row>
    <row r="8" spans="1:8" x14ac:dyDescent="0.2">
      <c r="A8">
        <v>15</v>
      </c>
      <c r="B8">
        <v>4</v>
      </c>
      <c r="D8">
        <v>5</v>
      </c>
      <c r="E8">
        <f t="shared" si="1"/>
        <v>15</v>
      </c>
      <c r="F8">
        <f t="shared" ca="1" si="2"/>
        <v>37</v>
      </c>
      <c r="G8">
        <f ca="1">COUNTIF(OFFSET(survival!$A$2,0,0,num_times,1),"&lt;"&amp;A8)</f>
        <v>42</v>
      </c>
      <c r="H8">
        <f t="shared" si="3"/>
        <v>19</v>
      </c>
    </row>
    <row r="9" spans="1:8" x14ac:dyDescent="0.2">
      <c r="A9">
        <v>18</v>
      </c>
      <c r="B9">
        <v>3</v>
      </c>
      <c r="D9">
        <v>6</v>
      </c>
      <c r="E9">
        <f t="shared" si="1"/>
        <v>18</v>
      </c>
      <c r="F9">
        <f t="shared" ca="1" si="2"/>
        <v>43</v>
      </c>
      <c r="G9">
        <f ca="1">COUNTIF(OFFSET(survival!$A$2,0,0,num_times,1),"&lt;"&amp;A9)</f>
        <v>46</v>
      </c>
      <c r="H9">
        <f t="shared" si="3"/>
        <v>4</v>
      </c>
    </row>
    <row r="10" spans="1:8" x14ac:dyDescent="0.2">
      <c r="A10">
        <v>21</v>
      </c>
      <c r="B10">
        <v>3</v>
      </c>
      <c r="D10">
        <v>7</v>
      </c>
      <c r="E10">
        <f t="shared" si="1"/>
        <v>21</v>
      </c>
      <c r="F10">
        <f t="shared" ca="1" si="2"/>
        <v>47</v>
      </c>
      <c r="G10">
        <f ca="1">COUNTIF(OFFSET(survival!$A$2,0,0,num_times,1),"&lt;"&amp;A10)</f>
        <v>50</v>
      </c>
      <c r="H10">
        <f t="shared" si="3"/>
        <v>3</v>
      </c>
    </row>
    <row r="11" spans="1:8" x14ac:dyDescent="0.2">
      <c r="A11">
        <v>24</v>
      </c>
      <c r="B11">
        <v>2</v>
      </c>
      <c r="D11">
        <v>8</v>
      </c>
      <c r="E11">
        <f t="shared" si="1"/>
        <v>24</v>
      </c>
      <c r="F11">
        <f t="shared" ca="1" si="2"/>
        <v>51</v>
      </c>
      <c r="G11">
        <f ca="1">COUNTIF(OFFSET(survival!$A$2,0,0,num_times,1),"&lt;"&amp;A11)</f>
        <v>54</v>
      </c>
      <c r="H11">
        <f t="shared" si="3"/>
        <v>3</v>
      </c>
    </row>
    <row r="12" spans="1:8" x14ac:dyDescent="0.2">
      <c r="A12">
        <v>27</v>
      </c>
      <c r="B12">
        <v>1</v>
      </c>
      <c r="D12">
        <v>9</v>
      </c>
      <c r="E12">
        <f t="shared" si="1"/>
        <v>27</v>
      </c>
      <c r="F12">
        <f t="shared" ca="1" si="2"/>
        <v>55</v>
      </c>
      <c r="G12">
        <f ca="1">COUNTIF(OFFSET(survival!$A$2,0,0,num_times,1),"&lt;"&amp;A12)</f>
        <v>58</v>
      </c>
      <c r="H12">
        <f t="shared" si="3"/>
        <v>2</v>
      </c>
    </row>
    <row r="13" spans="1:8" x14ac:dyDescent="0.2">
      <c r="A13">
        <v>30</v>
      </c>
      <c r="B13">
        <v>1</v>
      </c>
      <c r="D13">
        <v>10</v>
      </c>
      <c r="E13">
        <f t="shared" si="1"/>
        <v>30</v>
      </c>
      <c r="F13">
        <f t="shared" ca="1" si="2"/>
        <v>59</v>
      </c>
      <c r="G13">
        <f ca="1">COUNTIF(OFFSET(survival!$A$2,0,0,num_times,1),"&lt;"&amp;A13)</f>
        <v>62</v>
      </c>
      <c r="H13">
        <f t="shared" si="3"/>
        <v>1</v>
      </c>
    </row>
    <row r="14" spans="1:8" x14ac:dyDescent="0.2">
      <c r="A14">
        <v>33</v>
      </c>
      <c r="B14">
        <v>0</v>
      </c>
      <c r="D14">
        <v>11</v>
      </c>
      <c r="E14">
        <f t="shared" si="1"/>
        <v>33</v>
      </c>
      <c r="F14">
        <f t="shared" ca="1" si="2"/>
        <v>63</v>
      </c>
      <c r="G14">
        <f ca="1">COUNTIF(OFFSET(survival!$A$2,0,0,num_times,1),"&lt;"&amp;A14)</f>
        <v>63</v>
      </c>
      <c r="H14">
        <f t="shared" si="3"/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A13" sqref="A13:E14"/>
    </sheetView>
  </sheetViews>
  <sheetFormatPr defaultRowHeight="12.75" x14ac:dyDescent="0.2"/>
  <sheetData>
    <row r="1" spans="1:5" x14ac:dyDescent="0.2">
      <c r="A1" t="s">
        <v>5</v>
      </c>
      <c r="B1" t="s">
        <v>0</v>
      </c>
      <c r="C1" t="s">
        <v>6</v>
      </c>
      <c r="D1" t="s">
        <v>7</v>
      </c>
      <c r="E1" t="s">
        <v>8</v>
      </c>
    </row>
    <row r="2" spans="1:5" x14ac:dyDescent="0.2">
      <c r="A2">
        <v>1</v>
      </c>
      <c r="B2">
        <v>0</v>
      </c>
      <c r="C2">
        <v>1</v>
      </c>
      <c r="D2">
        <v>9</v>
      </c>
      <c r="E2">
        <v>151</v>
      </c>
    </row>
    <row r="3" spans="1:5" x14ac:dyDescent="0.2">
      <c r="A3">
        <v>2</v>
      </c>
      <c r="B3">
        <v>6</v>
      </c>
      <c r="C3">
        <v>10</v>
      </c>
      <c r="D3">
        <v>20</v>
      </c>
      <c r="E3">
        <v>108</v>
      </c>
    </row>
    <row r="4" spans="1:5" x14ac:dyDescent="0.2">
      <c r="A4">
        <v>3</v>
      </c>
      <c r="B4">
        <v>9</v>
      </c>
      <c r="C4">
        <v>21</v>
      </c>
      <c r="D4">
        <v>30</v>
      </c>
      <c r="E4">
        <v>73</v>
      </c>
    </row>
    <row r="5" spans="1:5" x14ac:dyDescent="0.2">
      <c r="A5">
        <v>4</v>
      </c>
      <c r="B5">
        <v>12</v>
      </c>
      <c r="C5">
        <v>31</v>
      </c>
      <c r="D5">
        <v>36</v>
      </c>
      <c r="E5">
        <v>32</v>
      </c>
    </row>
    <row r="6" spans="1:5" x14ac:dyDescent="0.2">
      <c r="A6">
        <v>5</v>
      </c>
      <c r="B6">
        <v>15</v>
      </c>
      <c r="C6">
        <v>37</v>
      </c>
      <c r="D6">
        <v>42</v>
      </c>
      <c r="E6">
        <v>19</v>
      </c>
    </row>
    <row r="7" spans="1:5" x14ac:dyDescent="0.2">
      <c r="A7">
        <v>6</v>
      </c>
      <c r="B7">
        <v>18</v>
      </c>
      <c r="C7">
        <v>43</v>
      </c>
      <c r="D7">
        <v>46</v>
      </c>
      <c r="E7">
        <v>4</v>
      </c>
    </row>
    <row r="8" spans="1:5" x14ac:dyDescent="0.2">
      <c r="A8">
        <v>7</v>
      </c>
      <c r="B8">
        <v>21</v>
      </c>
      <c r="C8">
        <v>47</v>
      </c>
      <c r="D8">
        <v>50</v>
      </c>
      <c r="E8">
        <v>3</v>
      </c>
    </row>
    <row r="9" spans="1:5" x14ac:dyDescent="0.2">
      <c r="A9">
        <v>8</v>
      </c>
      <c r="B9">
        <v>24</v>
      </c>
      <c r="C9">
        <v>51</v>
      </c>
      <c r="D9">
        <v>54</v>
      </c>
      <c r="E9">
        <v>3</v>
      </c>
    </row>
    <row r="10" spans="1:5" x14ac:dyDescent="0.2">
      <c r="A10">
        <v>9</v>
      </c>
      <c r="B10">
        <v>27</v>
      </c>
      <c r="C10">
        <v>55</v>
      </c>
      <c r="D10">
        <v>58</v>
      </c>
      <c r="E10">
        <v>2</v>
      </c>
    </row>
    <row r="11" spans="1:5" x14ac:dyDescent="0.2">
      <c r="A11">
        <v>10</v>
      </c>
      <c r="B11">
        <v>30</v>
      </c>
      <c r="C11">
        <v>59</v>
      </c>
      <c r="D11">
        <v>62</v>
      </c>
      <c r="E11">
        <v>1</v>
      </c>
    </row>
    <row r="12" spans="1:5" x14ac:dyDescent="0.2">
      <c r="A12">
        <v>11</v>
      </c>
      <c r="B12">
        <v>33</v>
      </c>
      <c r="C12">
        <v>63</v>
      </c>
      <c r="D12">
        <v>63</v>
      </c>
      <c r="E1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Philip Cooney</cp:lastModifiedBy>
  <dcterms:created xsi:type="dcterms:W3CDTF">2022-01-26T08:41:02Z</dcterms:created>
  <dcterms:modified xsi:type="dcterms:W3CDTF">2022-08-12T13:19:21Z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