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531_KEYNOTE_10_PFS_PEM\"/>
    </mc:Choice>
  </mc:AlternateContent>
  <xr:revisionPtr revIDLastSave="0" documentId="13_ncr:1_{92F9B959-3BE9-43CF-8EA5-12ACCB163AFE}" xr6:coauthVersionLast="47" xr6:coauthVersionMax="47" xr10:uidLastSave="{00000000-0000-0000-0000-000000000000}"/>
  <bookViews>
    <workbookView xWindow="30780" yWindow="2520" windowWidth="21600" windowHeight="11295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D65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6" i="1"/>
  <c r="D66" i="1"/>
  <c r="C67" i="1"/>
  <c r="D67" i="1"/>
  <c r="C68" i="1"/>
  <c r="D68" i="1"/>
  <c r="C69" i="1"/>
  <c r="D69" i="1"/>
  <c r="C70" i="1"/>
  <c r="D70" i="1"/>
  <c r="C71" i="1"/>
  <c r="D71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24" i="1"/>
  <c r="D24" i="1"/>
  <c r="C25" i="1"/>
  <c r="D25" i="1"/>
  <c r="C26" i="1"/>
  <c r="D26" i="1"/>
  <c r="C27" i="1"/>
  <c r="D2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D3" i="1"/>
  <c r="D4" i="1"/>
  <c r="D5" i="1"/>
  <c r="D6" i="1"/>
  <c r="D7" i="1"/>
  <c r="D2" i="1"/>
  <c r="C3" i="1"/>
  <c r="C4" i="1"/>
  <c r="C5" i="1"/>
  <c r="C6" i="1"/>
  <c r="C7" i="1"/>
  <c r="C2" i="1"/>
  <c r="E6" i="2" l="1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D1" i="2"/>
  <c r="G11" i="2" s="1"/>
  <c r="F12" i="2" s="1"/>
  <c r="H5" i="2"/>
  <c r="E5" i="2"/>
  <c r="H4" i="2"/>
  <c r="E4" i="2"/>
  <c r="G13" i="2" l="1"/>
  <c r="F14" i="2" s="1"/>
  <c r="G7" i="2"/>
  <c r="F8" i="2" s="1"/>
  <c r="G12" i="2"/>
  <c r="F13" i="2" s="1"/>
  <c r="G9" i="2"/>
  <c r="F10" i="2" s="1"/>
  <c r="G14" i="2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<sst xmlns="http://schemas.openxmlformats.org/spreadsheetml/2006/main" count="15" uniqueCount="9">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</sst>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survival!$A$2:$A$71</c:f>
              <c:numCache>
                <c:formatCode>General</c:formatCode>
                <c:ptCount val="70"/>
                <c:pt idx="0">
                  <c:v>0.307607564056746</c:v>
                </c:pt>
                <c:pt idx="1">
                  <c:v>0.75678947123078999</c:v>
                </c:pt>
                <c:pt idx="2">
                  <c:v>1.2172009260841801</c:v>
                </c:pt>
                <c:pt idx="3">
                  <c:v>1.6102350948614701</c:v>
                </c:pt>
                <c:pt idx="4">
                  <c:v>1.9246624298832999</c:v>
                </c:pt>
                <c:pt idx="5">
                  <c:v>2.0743897322746498</c:v>
                </c:pt>
                <c:pt idx="6">
                  <c:v>2.1717124788290301</c:v>
                </c:pt>
                <c:pt idx="7">
                  <c:v>2.2390897649051298</c:v>
                </c:pt>
                <c:pt idx="8">
                  <c:v>2.5310580045682598</c:v>
                </c:pt>
                <c:pt idx="9">
                  <c:v>3.0026990071010098</c:v>
                </c:pt>
                <c:pt idx="10">
                  <c:v>3.4967991049924598</c:v>
                </c:pt>
                <c:pt idx="11">
                  <c:v>3.9235219168077999</c:v>
                </c:pt>
                <c:pt idx="12">
                  <c:v>4.1256537750361204</c:v>
                </c:pt>
                <c:pt idx="13">
                  <c:v>4.2491787995089796</c:v>
                </c:pt>
                <c:pt idx="14">
                  <c:v>4.5748356822101703</c:v>
                </c:pt>
                <c:pt idx="15">
                  <c:v>5.0689357801016204</c:v>
                </c:pt>
                <c:pt idx="16">
                  <c:v>5.5630358779930704</c:v>
                </c:pt>
                <c:pt idx="17">
                  <c:v>5.9672995944497096</c:v>
                </c:pt>
                <c:pt idx="18">
                  <c:v>6.1694314526780296</c:v>
                </c:pt>
                <c:pt idx="19">
                  <c:v>6.4838587876998597</c:v>
                </c:pt>
                <c:pt idx="20">
                  <c:v>6.9554997902325999</c:v>
                </c:pt>
                <c:pt idx="21">
                  <c:v>7.4495998881240499</c:v>
                </c:pt>
                <c:pt idx="22">
                  <c:v>7.9436999860155</c:v>
                </c:pt>
                <c:pt idx="23">
                  <c:v>8.2805864163960408</c:v>
                </c:pt>
                <c:pt idx="24">
                  <c:v>8.5456037416287192</c:v>
                </c:pt>
                <c:pt idx="25">
                  <c:v>9.02173656323321</c:v>
                </c:pt>
                <c:pt idx="26">
                  <c:v>9.5158366611246592</c:v>
                </c:pt>
                <c:pt idx="27">
                  <c:v>10.1896095218857</c:v>
                </c:pt>
                <c:pt idx="28">
                  <c:v>10.683709619777099</c:v>
                </c:pt>
                <c:pt idx="29">
                  <c:v>11.1778097176686</c:v>
                </c:pt>
                <c:pt idx="30">
                  <c:v>11.671909815559999</c:v>
                </c:pt>
                <c:pt idx="31">
                  <c:v>12.1660099134515</c:v>
                </c:pt>
                <c:pt idx="32">
                  <c:v>12.660110011342899</c:v>
                </c:pt>
                <c:pt idx="33">
                  <c:v>13.1542101092344</c:v>
                </c:pt>
                <c:pt idx="34">
                  <c:v>13.6483102071258</c:v>
                </c:pt>
                <c:pt idx="35">
                  <c:v>14.1424103050173</c:v>
                </c:pt>
                <c:pt idx="36">
                  <c:v>14.6365104029087</c:v>
                </c:pt>
                <c:pt idx="37">
                  <c:v>15.1306105008002</c:v>
                </c:pt>
                <c:pt idx="38">
                  <c:v>15.6247105986916</c:v>
                </c:pt>
                <c:pt idx="39">
                  <c:v>16.1188106965831</c:v>
                </c:pt>
                <c:pt idx="40">
                  <c:v>16.5455335083984</c:v>
                </c:pt>
                <c:pt idx="41">
                  <c:v>16.972256320213798</c:v>
                </c:pt>
                <c:pt idx="42">
                  <c:v>17.4663564181052</c:v>
                </c:pt>
                <c:pt idx="43">
                  <c:v>17.9604565159967</c:v>
                </c:pt>
                <c:pt idx="44">
                  <c:v>18.454556613888101</c:v>
                </c:pt>
                <c:pt idx="45">
                  <c:v>18.948656711779599</c:v>
                </c:pt>
                <c:pt idx="46">
                  <c:v>19.442756809671</c:v>
                </c:pt>
                <c:pt idx="47">
                  <c:v>19.7571841446928</c:v>
                </c:pt>
                <c:pt idx="48">
                  <c:v>20.725420700156899</c:v>
                </c:pt>
                <c:pt idx="49">
                  <c:v>21.194566247649799</c:v>
                </c:pt>
                <c:pt idx="50">
                  <c:v>22.816112932548101</c:v>
                </c:pt>
                <c:pt idx="51">
                  <c:v>23.126048448498199</c:v>
                </c:pt>
                <c:pt idx="52">
                  <c:v>24.106762279161501</c:v>
                </c:pt>
                <c:pt idx="53">
                  <c:v>24.6233214724117</c:v>
                </c:pt>
                <c:pt idx="54">
                  <c:v>25.102448840064</c:v>
                </c:pt>
                <c:pt idx="55">
                  <c:v>25.596548937955401</c:v>
                </c:pt>
                <c:pt idx="56">
                  <c:v>26.090649035846901</c:v>
                </c:pt>
                <c:pt idx="57">
                  <c:v>26.584749133738299</c:v>
                </c:pt>
                <c:pt idx="58">
                  <c:v>27.0788492316298</c:v>
                </c:pt>
                <c:pt idx="59">
                  <c:v>27.572949329521201</c:v>
                </c:pt>
                <c:pt idx="60">
                  <c:v>28.067049427412702</c:v>
                </c:pt>
                <c:pt idx="61">
                  <c:v>28.561149525304099</c:v>
                </c:pt>
                <c:pt idx="62">
                  <c:v>28.987872337119502</c:v>
                </c:pt>
                <c:pt idx="63">
                  <c:v>29.1</c:v>
                </c:pt>
                <c:pt idx="64">
                  <c:v>29.11</c:v>
                </c:pt>
                <c:pt idx="65">
                  <c:v>29.369676958217401</c:v>
                </c:pt>
                <c:pt idx="66">
                  <c:v>29.863777056108798</c:v>
                </c:pt>
                <c:pt idx="67">
                  <c:v>30.357877154000299</c:v>
                </c:pt>
                <c:pt idx="68">
                  <c:v>30.8519772518917</c:v>
                </c:pt>
                <c:pt idx="69">
                  <c:v>31.211322777631</c:v>
                </c:pt>
              </c:numCache>
            </c:numRef>
          </c:xVal>
          <c:yVal>
            <c:numRef>
              <c:f>survival!$B$2:$B$71</c:f>
              <c:numCache>
                <c:formatCode>General</c:formatCode>
                <c:ptCount val="70"/>
                <c:pt idx="0">
                  <c:v>0.98102460149036996</c:v>
                </c:pt>
                <c:pt idx="1">
                  <c:v>0.95888016164506196</c:v>
                </c:pt>
                <c:pt idx="2">
                  <c:v>0.93281084501423694</c:v>
                </c:pt>
                <c:pt idx="3">
                  <c:v>0.90675268580546597</c:v>
                </c:pt>
                <c:pt idx="4">
                  <c:v>0.88241165385091502</c:v>
                </c:pt>
                <c:pt idx="5">
                  <c:v>0.84489593793416495</c:v>
                </c:pt>
                <c:pt idx="6">
                  <c:v>0.82631883021307595</c:v>
                </c:pt>
                <c:pt idx="7">
                  <c:v>0.79267920271813097</c:v>
                </c:pt>
                <c:pt idx="8">
                  <c:v>0.75335598442851803</c:v>
                </c:pt>
                <c:pt idx="9">
                  <c:v>0.73892882912512303</c:v>
                </c:pt>
                <c:pt idx="10">
                  <c:v>0.71829043839498097</c:v>
                </c:pt>
                <c:pt idx="11">
                  <c:v>0.693266572210682</c:v>
                </c:pt>
                <c:pt idx="12">
                  <c:v>0.67378571330316195</c:v>
                </c:pt>
                <c:pt idx="13">
                  <c:v>0.63592858027153798</c:v>
                </c:pt>
                <c:pt idx="14">
                  <c:v>0.62248185807342304</c:v>
                </c:pt>
                <c:pt idx="15">
                  <c:v>0.61908594452440802</c:v>
                </c:pt>
                <c:pt idx="16">
                  <c:v>0.59794364404183198</c:v>
                </c:pt>
                <c:pt idx="17">
                  <c:v>0.59276370217674501</c:v>
                </c:pt>
                <c:pt idx="18">
                  <c:v>0.55539430788065502</c:v>
                </c:pt>
                <c:pt idx="19">
                  <c:v>0.52259818149304604</c:v>
                </c:pt>
                <c:pt idx="20">
                  <c:v>0.50975943736580298</c:v>
                </c:pt>
                <c:pt idx="21">
                  <c:v>0.49968124231711403</c:v>
                </c:pt>
                <c:pt idx="22">
                  <c:v>0.48292076576875098</c:v>
                </c:pt>
                <c:pt idx="23">
                  <c:v>0.47385586750484798</c:v>
                </c:pt>
                <c:pt idx="24">
                  <c:v>0.44652241495522399</c:v>
                </c:pt>
                <c:pt idx="25">
                  <c:v>0.43176297133681801</c:v>
                </c:pt>
                <c:pt idx="26">
                  <c:v>0.42847660338615901</c:v>
                </c:pt>
                <c:pt idx="27">
                  <c:v>0.41029203405917702</c:v>
                </c:pt>
                <c:pt idx="28">
                  <c:v>0.403062024567726</c:v>
                </c:pt>
                <c:pt idx="29">
                  <c:v>0.403062024567726</c:v>
                </c:pt>
                <c:pt idx="30">
                  <c:v>0.403062024567726</c:v>
                </c:pt>
                <c:pt idx="31">
                  <c:v>0.40141884059239602</c:v>
                </c:pt>
                <c:pt idx="32">
                  <c:v>0.38575382002758601</c:v>
                </c:pt>
                <c:pt idx="33">
                  <c:v>0.38115290489666298</c:v>
                </c:pt>
                <c:pt idx="34">
                  <c:v>0.37666153536409502</c:v>
                </c:pt>
                <c:pt idx="35">
                  <c:v>0.376551989765739</c:v>
                </c:pt>
                <c:pt idx="36">
                  <c:v>0.36548788433185297</c:v>
                </c:pt>
                <c:pt idx="37">
                  <c:v>0.35256150372592499</c:v>
                </c:pt>
                <c:pt idx="38">
                  <c:v>0.347631951799936</c:v>
                </c:pt>
                <c:pt idx="39">
                  <c:v>0.347631951799936</c:v>
                </c:pt>
                <c:pt idx="40">
                  <c:v>0.33814256434240703</c:v>
                </c:pt>
                <c:pt idx="41">
                  <c:v>0.314877817891697</c:v>
                </c:pt>
                <c:pt idx="42">
                  <c:v>0.31389190750649898</c:v>
                </c:pt>
                <c:pt idx="43">
                  <c:v>0.30899887077996202</c:v>
                </c:pt>
                <c:pt idx="44">
                  <c:v>0.29976052531866298</c:v>
                </c:pt>
                <c:pt idx="45">
                  <c:v>0.29822688694168897</c:v>
                </c:pt>
                <c:pt idx="46">
                  <c:v>0.29822688694168897</c:v>
                </c:pt>
                <c:pt idx="47">
                  <c:v>0.29501354938993302</c:v>
                </c:pt>
                <c:pt idx="48">
                  <c:v>0.292201879032147</c:v>
                </c:pt>
                <c:pt idx="49">
                  <c:v>0.292201879032147</c:v>
                </c:pt>
                <c:pt idx="50">
                  <c:v>0.28352586764240501</c:v>
                </c:pt>
                <c:pt idx="51">
                  <c:v>0.25354141161258298</c:v>
                </c:pt>
                <c:pt idx="52">
                  <c:v>0.250930574851782</c:v>
                </c:pt>
                <c:pt idx="53">
                  <c:v>0.25002682366535001</c:v>
                </c:pt>
                <c:pt idx="54">
                  <c:v>0.248821822083442</c:v>
                </c:pt>
                <c:pt idx="55">
                  <c:v>0.248821822083442</c:v>
                </c:pt>
                <c:pt idx="56">
                  <c:v>0.248821822083442</c:v>
                </c:pt>
                <c:pt idx="57">
                  <c:v>0.248821822083442</c:v>
                </c:pt>
                <c:pt idx="58">
                  <c:v>0.248821822083442</c:v>
                </c:pt>
                <c:pt idx="59">
                  <c:v>0.248821822083442</c:v>
                </c:pt>
                <c:pt idx="60">
                  <c:v>0.248821822083442</c:v>
                </c:pt>
                <c:pt idx="61">
                  <c:v>0.248821822083442</c:v>
                </c:pt>
                <c:pt idx="62">
                  <c:v>0.248821822083442</c:v>
                </c:pt>
                <c:pt idx="63">
                  <c:v>0.21026177146237099</c:v>
                </c:pt>
                <c:pt idx="64">
                  <c:v>0.14519168603931301</c:v>
                </c:pt>
                <c:pt idx="65">
                  <c:v>0.123611203163316</c:v>
                </c:pt>
                <c:pt idx="66">
                  <c:v>0.123501657564961</c:v>
                </c:pt>
                <c:pt idx="67">
                  <c:v>0.123501657564961</c:v>
                </c:pt>
                <c:pt idx="68">
                  <c:v>0.123501657564961</c:v>
                </c:pt>
                <c:pt idx="69">
                  <c:v>0.123501657564961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F-4F3E-83A2-B6159A8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91168"/>
        <c:axId val="727592000"/>
      </c:scatterChart>
      <c:valAx>
        <c:axId val="7275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2000"/>
        <c:crosses val="autoZero"/>
        <c:crossBetween val="midCat"/>
      </c:valAx>
      <c:valAx>
        <c:axId val="727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49</xdr:row>
      <xdr:rowOff>19050</xdr:rowOff>
    </xdr:from>
    <xdr:to>
      <xdr:col>11</xdr:col>
      <xdr:colOff>523875</xdr:colOff>
      <xdr:row>66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D34D7-87E7-4446-9D05-7676DEDD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63" workbookViewId="0">
      <selection activeCell="C72" sqref="C72:E98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0.307607564056746</v>
      </c>
      <c r="B2">
        <v>0.98102460149036996</v>
      </c>
      <c r="C2" t="b">
        <f>A3&gt;A2</f>
        <v>1</v>
      </c>
      <c r="D2" t="b">
        <f>B2&gt;=B3</f>
        <v>1</v>
      </c>
    </row>
    <row r="3" spans="1:4" x14ac:dyDescent="0.2">
      <c r="A3">
        <v>0.75678947123078999</v>
      </c>
      <c r="B3">
        <v>0.95888016164506196</v>
      </c>
      <c r="C3" t="b">
        <f t="shared" ref="C3:C7" si="0">A4&gt;A3</f>
        <v>1</v>
      </c>
      <c r="D3" t="b">
        <f t="shared" ref="D3:D7" si="1">B3&gt;=B4</f>
        <v>1</v>
      </c>
    </row>
    <row r="4" spans="1:4" x14ac:dyDescent="0.2">
      <c r="A4">
        <v>1.2172009260841801</v>
      </c>
      <c r="B4">
        <v>0.93281084501423694</v>
      </c>
      <c r="C4" t="b">
        <f t="shared" si="0"/>
        <v>1</v>
      </c>
      <c r="D4" t="b">
        <f t="shared" si="1"/>
        <v>1</v>
      </c>
    </row>
    <row r="5" spans="1:4" x14ac:dyDescent="0.2">
      <c r="A5">
        <v>1.6102350948614701</v>
      </c>
      <c r="B5">
        <v>0.90675268580546597</v>
      </c>
      <c r="C5" t="b">
        <f t="shared" si="0"/>
        <v>1</v>
      </c>
      <c r="D5" t="b">
        <f t="shared" si="1"/>
        <v>1</v>
      </c>
    </row>
    <row r="6" spans="1:4" x14ac:dyDescent="0.2">
      <c r="A6">
        <v>1.9246624298832999</v>
      </c>
      <c r="B6">
        <v>0.88241165385091502</v>
      </c>
      <c r="C6" t="b">
        <f t="shared" si="0"/>
        <v>1</v>
      </c>
      <c r="D6" t="b">
        <f t="shared" si="1"/>
        <v>1</v>
      </c>
    </row>
    <row r="7" spans="1:4" x14ac:dyDescent="0.2">
      <c r="A7">
        <v>2.0743897322746498</v>
      </c>
      <c r="B7">
        <v>0.84489593793416495</v>
      </c>
      <c r="C7" t="b">
        <f t="shared" si="0"/>
        <v>1</v>
      </c>
      <c r="D7" t="b">
        <f t="shared" si="1"/>
        <v>1</v>
      </c>
    </row>
    <row r="8" spans="1:4" x14ac:dyDescent="0.2">
      <c r="A8">
        <v>2.1717124788290301</v>
      </c>
      <c r="B8">
        <v>0.82631883021307595</v>
      </c>
      <c r="C8" t="b">
        <f t="shared" ref="C8:C23" si="2">A9&gt;A8</f>
        <v>1</v>
      </c>
      <c r="D8" t="b">
        <f t="shared" ref="D8:D23" si="3">B8&gt;=B9</f>
        <v>1</v>
      </c>
    </row>
    <row r="9" spans="1:4" x14ac:dyDescent="0.2">
      <c r="A9">
        <v>2.2390897649051298</v>
      </c>
      <c r="B9">
        <v>0.79267920271813097</v>
      </c>
      <c r="C9" t="b">
        <f t="shared" si="2"/>
        <v>1</v>
      </c>
      <c r="D9" t="b">
        <f t="shared" si="3"/>
        <v>1</v>
      </c>
    </row>
    <row r="10" spans="1:4" x14ac:dyDescent="0.2">
      <c r="A10">
        <v>2.5310580045682598</v>
      </c>
      <c r="B10">
        <v>0.75335598442851803</v>
      </c>
      <c r="C10" t="b">
        <f t="shared" si="2"/>
        <v>1</v>
      </c>
      <c r="D10" t="b">
        <f t="shared" si="3"/>
        <v>1</v>
      </c>
    </row>
    <row r="11" spans="1:4" x14ac:dyDescent="0.2">
      <c r="A11">
        <v>3.0026990071010098</v>
      </c>
      <c r="B11">
        <v>0.73892882912512303</v>
      </c>
      <c r="C11" t="b">
        <f t="shared" si="2"/>
        <v>1</v>
      </c>
      <c r="D11" t="b">
        <f t="shared" si="3"/>
        <v>1</v>
      </c>
    </row>
    <row r="12" spans="1:4" x14ac:dyDescent="0.2">
      <c r="A12">
        <v>3.4967991049924598</v>
      </c>
      <c r="B12">
        <v>0.71829043839498097</v>
      </c>
      <c r="C12" t="b">
        <f t="shared" si="2"/>
        <v>1</v>
      </c>
      <c r="D12" t="b">
        <f t="shared" si="3"/>
        <v>1</v>
      </c>
    </row>
    <row r="13" spans="1:4" x14ac:dyDescent="0.2">
      <c r="A13">
        <v>3.9235219168077999</v>
      </c>
      <c r="B13">
        <v>0.693266572210682</v>
      </c>
      <c r="C13" t="b">
        <f t="shared" si="2"/>
        <v>1</v>
      </c>
      <c r="D13" t="b">
        <f t="shared" si="3"/>
        <v>1</v>
      </c>
    </row>
    <row r="14" spans="1:4" x14ac:dyDescent="0.2">
      <c r="A14">
        <v>4.1256537750361204</v>
      </c>
      <c r="B14">
        <v>0.67378571330316195</v>
      </c>
      <c r="C14" t="b">
        <f t="shared" si="2"/>
        <v>1</v>
      </c>
      <c r="D14" t="b">
        <f t="shared" si="3"/>
        <v>1</v>
      </c>
    </row>
    <row r="15" spans="1:4" x14ac:dyDescent="0.2">
      <c r="A15">
        <v>4.2491787995089796</v>
      </c>
      <c r="B15">
        <v>0.63592858027153798</v>
      </c>
      <c r="C15" t="b">
        <f t="shared" si="2"/>
        <v>1</v>
      </c>
      <c r="D15" t="b">
        <f t="shared" si="3"/>
        <v>1</v>
      </c>
    </row>
    <row r="16" spans="1:4" x14ac:dyDescent="0.2">
      <c r="A16">
        <v>4.5748356822101703</v>
      </c>
      <c r="B16">
        <v>0.62248185807342304</v>
      </c>
      <c r="C16" t="b">
        <f t="shared" si="2"/>
        <v>1</v>
      </c>
      <c r="D16" t="b">
        <f t="shared" si="3"/>
        <v>1</v>
      </c>
    </row>
    <row r="17" spans="1:4" x14ac:dyDescent="0.2">
      <c r="A17">
        <v>5.0689357801016204</v>
      </c>
      <c r="B17">
        <v>0.61908594452440802</v>
      </c>
      <c r="C17" t="b">
        <f t="shared" si="2"/>
        <v>1</v>
      </c>
      <c r="D17" t="b">
        <f t="shared" si="3"/>
        <v>1</v>
      </c>
    </row>
    <row r="18" spans="1:4" x14ac:dyDescent="0.2">
      <c r="A18">
        <v>5.5630358779930704</v>
      </c>
      <c r="B18">
        <v>0.59794364404183198</v>
      </c>
      <c r="C18" t="b">
        <f t="shared" si="2"/>
        <v>1</v>
      </c>
      <c r="D18" t="b">
        <f t="shared" si="3"/>
        <v>1</v>
      </c>
    </row>
    <row r="19" spans="1:4" x14ac:dyDescent="0.2">
      <c r="A19">
        <v>5.9672995944497096</v>
      </c>
      <c r="B19">
        <v>0.59276370217674501</v>
      </c>
      <c r="C19" t="b">
        <f t="shared" si="2"/>
        <v>1</v>
      </c>
      <c r="D19" t="b">
        <f t="shared" si="3"/>
        <v>1</v>
      </c>
    </row>
    <row r="20" spans="1:4" x14ac:dyDescent="0.2">
      <c r="A20">
        <v>6.1694314526780296</v>
      </c>
      <c r="B20">
        <v>0.55539430788065502</v>
      </c>
      <c r="C20" t="b">
        <f t="shared" si="2"/>
        <v>1</v>
      </c>
      <c r="D20" t="b">
        <f t="shared" si="3"/>
        <v>1</v>
      </c>
    </row>
    <row r="21" spans="1:4" x14ac:dyDescent="0.2">
      <c r="A21">
        <v>6.4838587876998597</v>
      </c>
      <c r="B21">
        <v>0.52259818149304604</v>
      </c>
      <c r="C21" t="b">
        <f t="shared" si="2"/>
        <v>1</v>
      </c>
      <c r="D21" t="b">
        <f t="shared" si="3"/>
        <v>1</v>
      </c>
    </row>
    <row r="22" spans="1:4" x14ac:dyDescent="0.2">
      <c r="A22">
        <v>6.9554997902325999</v>
      </c>
      <c r="B22">
        <v>0.50975943736580298</v>
      </c>
      <c r="C22" t="b">
        <f t="shared" si="2"/>
        <v>1</v>
      </c>
      <c r="D22" t="b">
        <f t="shared" si="3"/>
        <v>1</v>
      </c>
    </row>
    <row r="23" spans="1:4" x14ac:dyDescent="0.2">
      <c r="A23">
        <v>7.4495998881240499</v>
      </c>
      <c r="B23">
        <v>0.49968124231711403</v>
      </c>
      <c r="C23" t="b">
        <f t="shared" si="2"/>
        <v>1</v>
      </c>
      <c r="D23" t="b">
        <f t="shared" si="3"/>
        <v>1</v>
      </c>
    </row>
    <row r="24" spans="1:4" x14ac:dyDescent="0.2">
      <c r="A24">
        <v>7.9436999860155</v>
      </c>
      <c r="B24">
        <v>0.48292076576875098</v>
      </c>
      <c r="C24" t="b">
        <f t="shared" ref="C24:C27" si="4">A25&gt;A24</f>
        <v>1</v>
      </c>
      <c r="D24" t="b">
        <f t="shared" ref="D24:D27" si="5">B24&gt;=B25</f>
        <v>1</v>
      </c>
    </row>
    <row r="25" spans="1:4" x14ac:dyDescent="0.2">
      <c r="A25">
        <v>8.2805864163960408</v>
      </c>
      <c r="B25">
        <v>0.47385586750484798</v>
      </c>
      <c r="C25" t="b">
        <f t="shared" si="4"/>
        <v>1</v>
      </c>
      <c r="D25" t="b">
        <f t="shared" si="5"/>
        <v>1</v>
      </c>
    </row>
    <row r="26" spans="1:4" x14ac:dyDescent="0.2">
      <c r="A26">
        <v>8.5456037416287192</v>
      </c>
      <c r="B26">
        <v>0.44652241495522399</v>
      </c>
      <c r="C26" t="b">
        <f t="shared" si="4"/>
        <v>1</v>
      </c>
      <c r="D26" t="b">
        <f t="shared" si="5"/>
        <v>1</v>
      </c>
    </row>
    <row r="27" spans="1:4" x14ac:dyDescent="0.2">
      <c r="A27">
        <v>9.02173656323321</v>
      </c>
      <c r="B27">
        <v>0.43176297133681801</v>
      </c>
      <c r="C27" t="b">
        <f t="shared" si="4"/>
        <v>1</v>
      </c>
      <c r="D27" t="b">
        <f t="shared" si="5"/>
        <v>1</v>
      </c>
    </row>
    <row r="28" spans="1:4" x14ac:dyDescent="0.2">
      <c r="A28">
        <v>9.5158366611246592</v>
      </c>
      <c r="B28">
        <v>0.42847660338615901</v>
      </c>
      <c r="C28" t="b">
        <f t="shared" ref="C28:C52" si="6">A29&gt;A28</f>
        <v>1</v>
      </c>
      <c r="D28" t="b">
        <f t="shared" ref="D28:D52" si="7">B28&gt;=B29</f>
        <v>1</v>
      </c>
    </row>
    <row r="29" spans="1:4" x14ac:dyDescent="0.2">
      <c r="A29">
        <v>10.1896095218857</v>
      </c>
      <c r="B29">
        <v>0.41029203405917702</v>
      </c>
      <c r="C29" t="b">
        <f t="shared" si="6"/>
        <v>1</v>
      </c>
      <c r="D29" t="b">
        <f t="shared" si="7"/>
        <v>1</v>
      </c>
    </row>
    <row r="30" spans="1:4" x14ac:dyDescent="0.2">
      <c r="A30">
        <v>10.683709619777099</v>
      </c>
      <c r="B30">
        <v>0.403062024567726</v>
      </c>
      <c r="C30" t="b">
        <f t="shared" si="6"/>
        <v>1</v>
      </c>
      <c r="D30" t="b">
        <f t="shared" si="7"/>
        <v>1</v>
      </c>
    </row>
    <row r="31" spans="1:4" x14ac:dyDescent="0.2">
      <c r="A31">
        <v>11.1778097176686</v>
      </c>
      <c r="B31">
        <v>0.403062024567726</v>
      </c>
      <c r="C31" t="b">
        <f t="shared" si="6"/>
        <v>1</v>
      </c>
      <c r="D31" t="b">
        <f t="shared" si="7"/>
        <v>1</v>
      </c>
    </row>
    <row r="32" spans="1:4" x14ac:dyDescent="0.2">
      <c r="A32">
        <v>11.671909815559999</v>
      </c>
      <c r="B32">
        <v>0.403062024567726</v>
      </c>
      <c r="C32" t="b">
        <f t="shared" si="6"/>
        <v>1</v>
      </c>
      <c r="D32" t="b">
        <f t="shared" si="7"/>
        <v>1</v>
      </c>
    </row>
    <row r="33" spans="1:4" x14ac:dyDescent="0.2">
      <c r="A33">
        <v>12.1660099134515</v>
      </c>
      <c r="B33">
        <v>0.40141884059239602</v>
      </c>
      <c r="C33" t="b">
        <f t="shared" si="6"/>
        <v>1</v>
      </c>
      <c r="D33" t="b">
        <f t="shared" si="7"/>
        <v>1</v>
      </c>
    </row>
    <row r="34" spans="1:4" x14ac:dyDescent="0.2">
      <c r="A34">
        <v>12.660110011342899</v>
      </c>
      <c r="B34">
        <v>0.38575382002758601</v>
      </c>
      <c r="C34" t="b">
        <f t="shared" si="6"/>
        <v>1</v>
      </c>
      <c r="D34" t="b">
        <f t="shared" si="7"/>
        <v>1</v>
      </c>
    </row>
    <row r="35" spans="1:4" x14ac:dyDescent="0.2">
      <c r="A35">
        <v>13.1542101092344</v>
      </c>
      <c r="B35">
        <v>0.38115290489666298</v>
      </c>
      <c r="C35" t="b">
        <f t="shared" si="6"/>
        <v>1</v>
      </c>
      <c r="D35" t="b">
        <f t="shared" si="7"/>
        <v>1</v>
      </c>
    </row>
    <row r="36" spans="1:4" x14ac:dyDescent="0.2">
      <c r="A36">
        <v>13.6483102071258</v>
      </c>
      <c r="B36">
        <v>0.37666153536409502</v>
      </c>
      <c r="C36" t="b">
        <f t="shared" si="6"/>
        <v>1</v>
      </c>
      <c r="D36" t="b">
        <f t="shared" si="7"/>
        <v>1</v>
      </c>
    </row>
    <row r="37" spans="1:4" x14ac:dyDescent="0.2">
      <c r="A37">
        <v>14.1424103050173</v>
      </c>
      <c r="B37">
        <v>0.376551989765739</v>
      </c>
      <c r="C37" t="b">
        <f t="shared" si="6"/>
        <v>1</v>
      </c>
      <c r="D37" t="b">
        <f t="shared" si="7"/>
        <v>1</v>
      </c>
    </row>
    <row r="38" spans="1:4" x14ac:dyDescent="0.2">
      <c r="A38">
        <v>14.6365104029087</v>
      </c>
      <c r="B38">
        <v>0.36548788433185297</v>
      </c>
      <c r="C38" t="b">
        <f t="shared" si="6"/>
        <v>1</v>
      </c>
      <c r="D38" t="b">
        <f t="shared" si="7"/>
        <v>1</v>
      </c>
    </row>
    <row r="39" spans="1:4" x14ac:dyDescent="0.2">
      <c r="A39">
        <v>15.1306105008002</v>
      </c>
      <c r="B39">
        <v>0.35256150372592499</v>
      </c>
      <c r="C39" t="b">
        <f t="shared" si="6"/>
        <v>1</v>
      </c>
      <c r="D39" t="b">
        <f t="shared" si="7"/>
        <v>1</v>
      </c>
    </row>
    <row r="40" spans="1:4" x14ac:dyDescent="0.2">
      <c r="A40">
        <v>15.6247105986916</v>
      </c>
      <c r="B40">
        <v>0.347631951799936</v>
      </c>
      <c r="C40" t="b">
        <f t="shared" si="6"/>
        <v>1</v>
      </c>
      <c r="D40" t="b">
        <f t="shared" si="7"/>
        <v>1</v>
      </c>
    </row>
    <row r="41" spans="1:4" x14ac:dyDescent="0.2">
      <c r="A41">
        <v>16.1188106965831</v>
      </c>
      <c r="B41">
        <v>0.347631951799936</v>
      </c>
      <c r="C41" t="b">
        <f t="shared" si="6"/>
        <v>1</v>
      </c>
      <c r="D41" t="b">
        <f t="shared" si="7"/>
        <v>1</v>
      </c>
    </row>
    <row r="42" spans="1:4" x14ac:dyDescent="0.2">
      <c r="A42">
        <v>16.5455335083984</v>
      </c>
      <c r="B42">
        <v>0.33814256434240703</v>
      </c>
      <c r="C42" t="b">
        <f t="shared" si="6"/>
        <v>1</v>
      </c>
      <c r="D42" t="b">
        <f t="shared" si="7"/>
        <v>1</v>
      </c>
    </row>
    <row r="43" spans="1:4" x14ac:dyDescent="0.2">
      <c r="A43">
        <v>16.972256320213798</v>
      </c>
      <c r="B43">
        <v>0.314877817891697</v>
      </c>
      <c r="C43" t="b">
        <f t="shared" si="6"/>
        <v>1</v>
      </c>
      <c r="D43" t="b">
        <f t="shared" si="7"/>
        <v>1</v>
      </c>
    </row>
    <row r="44" spans="1:4" x14ac:dyDescent="0.2">
      <c r="A44">
        <v>17.4663564181052</v>
      </c>
      <c r="B44">
        <v>0.31389190750649898</v>
      </c>
      <c r="C44" t="b">
        <f t="shared" si="6"/>
        <v>1</v>
      </c>
      <c r="D44" t="b">
        <f t="shared" si="7"/>
        <v>1</v>
      </c>
    </row>
    <row r="45" spans="1:4" x14ac:dyDescent="0.2">
      <c r="A45">
        <v>17.9604565159967</v>
      </c>
      <c r="B45">
        <v>0.30899887077996202</v>
      </c>
      <c r="C45" t="b">
        <f t="shared" si="6"/>
        <v>1</v>
      </c>
      <c r="D45" t="b">
        <f t="shared" si="7"/>
        <v>1</v>
      </c>
    </row>
    <row r="46" spans="1:4" x14ac:dyDescent="0.2">
      <c r="A46">
        <v>18.454556613888101</v>
      </c>
      <c r="B46">
        <v>0.29976052531866298</v>
      </c>
      <c r="C46" t="b">
        <f t="shared" si="6"/>
        <v>1</v>
      </c>
      <c r="D46" t="b">
        <f t="shared" si="7"/>
        <v>1</v>
      </c>
    </row>
    <row r="47" spans="1:4" x14ac:dyDescent="0.2">
      <c r="A47">
        <v>18.948656711779599</v>
      </c>
      <c r="B47">
        <v>0.29822688694168897</v>
      </c>
      <c r="C47" t="b">
        <f t="shared" si="6"/>
        <v>1</v>
      </c>
      <c r="D47" t="b">
        <f t="shared" si="7"/>
        <v>1</v>
      </c>
    </row>
    <row r="48" spans="1:4" x14ac:dyDescent="0.2">
      <c r="A48">
        <v>19.442756809671</v>
      </c>
      <c r="B48">
        <v>0.29822688694168897</v>
      </c>
      <c r="C48" t="b">
        <f t="shared" si="6"/>
        <v>1</v>
      </c>
      <c r="D48" t="b">
        <f t="shared" si="7"/>
        <v>1</v>
      </c>
    </row>
    <row r="49" spans="1:4" x14ac:dyDescent="0.2">
      <c r="A49">
        <v>19.7571841446928</v>
      </c>
      <c r="B49">
        <v>0.29501354938993302</v>
      </c>
      <c r="C49" t="b">
        <f t="shared" si="6"/>
        <v>1</v>
      </c>
      <c r="D49" t="b">
        <f t="shared" si="7"/>
        <v>1</v>
      </c>
    </row>
    <row r="50" spans="1:4" x14ac:dyDescent="0.2">
      <c r="A50">
        <v>20.725420700156899</v>
      </c>
      <c r="B50">
        <v>0.292201879032147</v>
      </c>
      <c r="C50" t="b">
        <f t="shared" si="6"/>
        <v>1</v>
      </c>
      <c r="D50" t="b">
        <f t="shared" si="7"/>
        <v>1</v>
      </c>
    </row>
    <row r="51" spans="1:4" x14ac:dyDescent="0.2">
      <c r="A51">
        <v>21.194566247649799</v>
      </c>
      <c r="B51">
        <v>0.292201879032147</v>
      </c>
      <c r="C51" t="b">
        <f t="shared" si="6"/>
        <v>1</v>
      </c>
      <c r="D51" t="b">
        <f t="shared" si="7"/>
        <v>1</v>
      </c>
    </row>
    <row r="52" spans="1:4" x14ac:dyDescent="0.2">
      <c r="A52">
        <v>22.816112932548101</v>
      </c>
      <c r="B52">
        <v>0.28352586764240501</v>
      </c>
      <c r="C52" t="b">
        <f t="shared" si="6"/>
        <v>1</v>
      </c>
      <c r="D52" t="b">
        <f t="shared" si="7"/>
        <v>1</v>
      </c>
    </row>
    <row r="53" spans="1:4" x14ac:dyDescent="0.2">
      <c r="A53">
        <v>23.126048448498199</v>
      </c>
      <c r="B53">
        <v>0.25354141161258298</v>
      </c>
      <c r="C53" t="b">
        <f t="shared" ref="C53:C98" si="8">A54&gt;A53</f>
        <v>1</v>
      </c>
      <c r="D53" t="b">
        <f t="shared" ref="D53:D98" si="9">B53&gt;=B54</f>
        <v>1</v>
      </c>
    </row>
    <row r="54" spans="1:4" x14ac:dyDescent="0.2">
      <c r="A54">
        <v>24.106762279161501</v>
      </c>
      <c r="B54">
        <v>0.250930574851782</v>
      </c>
      <c r="C54" t="b">
        <f t="shared" si="8"/>
        <v>1</v>
      </c>
      <c r="D54" t="b">
        <f t="shared" si="9"/>
        <v>1</v>
      </c>
    </row>
    <row r="55" spans="1:4" x14ac:dyDescent="0.2">
      <c r="A55">
        <v>24.6233214724117</v>
      </c>
      <c r="B55">
        <v>0.25002682366535001</v>
      </c>
      <c r="C55" t="b">
        <f t="shared" si="8"/>
        <v>1</v>
      </c>
      <c r="D55" t="b">
        <f t="shared" si="9"/>
        <v>1</v>
      </c>
    </row>
    <row r="56" spans="1:4" x14ac:dyDescent="0.2">
      <c r="A56">
        <v>25.102448840064</v>
      </c>
      <c r="B56">
        <v>0.248821822083442</v>
      </c>
      <c r="C56" t="b">
        <f t="shared" si="8"/>
        <v>1</v>
      </c>
      <c r="D56" t="b">
        <f t="shared" si="9"/>
        <v>1</v>
      </c>
    </row>
    <row r="57" spans="1:4" x14ac:dyDescent="0.2">
      <c r="A57">
        <v>25.596548937955401</v>
      </c>
      <c r="B57">
        <v>0.248821822083442</v>
      </c>
      <c r="C57" t="b">
        <f t="shared" si="8"/>
        <v>1</v>
      </c>
      <c r="D57" t="b">
        <f t="shared" si="9"/>
        <v>1</v>
      </c>
    </row>
    <row r="58" spans="1:4" x14ac:dyDescent="0.2">
      <c r="A58">
        <v>26.090649035846901</v>
      </c>
      <c r="B58">
        <v>0.248821822083442</v>
      </c>
      <c r="C58" t="b">
        <f t="shared" si="8"/>
        <v>1</v>
      </c>
      <c r="D58" t="b">
        <f t="shared" si="9"/>
        <v>1</v>
      </c>
    </row>
    <row r="59" spans="1:4" x14ac:dyDescent="0.2">
      <c r="A59">
        <v>26.584749133738299</v>
      </c>
      <c r="B59">
        <v>0.248821822083442</v>
      </c>
      <c r="C59" t="b">
        <f t="shared" si="8"/>
        <v>1</v>
      </c>
      <c r="D59" t="b">
        <f t="shared" si="9"/>
        <v>1</v>
      </c>
    </row>
    <row r="60" spans="1:4" x14ac:dyDescent="0.2">
      <c r="A60">
        <v>27.0788492316298</v>
      </c>
      <c r="B60">
        <v>0.248821822083442</v>
      </c>
      <c r="C60" t="b">
        <f t="shared" si="8"/>
        <v>1</v>
      </c>
      <c r="D60" t="b">
        <f t="shared" si="9"/>
        <v>1</v>
      </c>
    </row>
    <row r="61" spans="1:4" x14ac:dyDescent="0.2">
      <c r="A61">
        <v>27.572949329521201</v>
      </c>
      <c r="B61">
        <v>0.248821822083442</v>
      </c>
      <c r="C61" t="b">
        <f t="shared" si="8"/>
        <v>1</v>
      </c>
      <c r="D61" t="b">
        <f t="shared" si="9"/>
        <v>1</v>
      </c>
    </row>
    <row r="62" spans="1:4" x14ac:dyDescent="0.2">
      <c r="A62">
        <v>28.067049427412702</v>
      </c>
      <c r="B62">
        <v>0.248821822083442</v>
      </c>
      <c r="C62" t="b">
        <f t="shared" si="8"/>
        <v>1</v>
      </c>
      <c r="D62" t="b">
        <f t="shared" si="9"/>
        <v>1</v>
      </c>
    </row>
    <row r="63" spans="1:4" x14ac:dyDescent="0.2">
      <c r="A63">
        <v>28.561149525304099</v>
      </c>
      <c r="B63">
        <v>0.248821822083442</v>
      </c>
      <c r="C63" t="b">
        <f t="shared" si="8"/>
        <v>1</v>
      </c>
      <c r="D63" t="b">
        <f t="shared" si="9"/>
        <v>1</v>
      </c>
    </row>
    <row r="64" spans="1:4" x14ac:dyDescent="0.2">
      <c r="A64">
        <v>28.987872337119502</v>
      </c>
      <c r="B64">
        <v>0.248821822083442</v>
      </c>
      <c r="C64" t="b">
        <f t="shared" si="8"/>
        <v>1</v>
      </c>
      <c r="D64" t="b">
        <f t="shared" si="9"/>
        <v>1</v>
      </c>
    </row>
    <row r="65" spans="1:4" x14ac:dyDescent="0.2">
      <c r="A65">
        <v>29.1</v>
      </c>
      <c r="B65">
        <v>0.21026177146237099</v>
      </c>
      <c r="C65" t="b">
        <f t="shared" ref="C65" si="10">A66&gt;A65</f>
        <v>1</v>
      </c>
      <c r="D65" t="b">
        <f t="shared" ref="D65" si="11">B65&gt;=B66</f>
        <v>1</v>
      </c>
    </row>
    <row r="66" spans="1:4" x14ac:dyDescent="0.2">
      <c r="A66">
        <v>29.11</v>
      </c>
      <c r="B66">
        <v>0.14519168603931301</v>
      </c>
      <c r="C66" t="b">
        <f t="shared" si="8"/>
        <v>1</v>
      </c>
      <c r="D66" t="b">
        <f t="shared" si="9"/>
        <v>1</v>
      </c>
    </row>
    <row r="67" spans="1:4" x14ac:dyDescent="0.2">
      <c r="A67">
        <v>29.369676958217401</v>
      </c>
      <c r="B67">
        <v>0.123611203163316</v>
      </c>
      <c r="C67" t="b">
        <f t="shared" si="8"/>
        <v>1</v>
      </c>
      <c r="D67" t="b">
        <f t="shared" si="9"/>
        <v>1</v>
      </c>
    </row>
    <row r="68" spans="1:4" x14ac:dyDescent="0.2">
      <c r="A68">
        <v>29.863777056108798</v>
      </c>
      <c r="B68">
        <v>0.123501657564961</v>
      </c>
      <c r="C68" t="b">
        <f t="shared" si="8"/>
        <v>1</v>
      </c>
      <c r="D68" t="b">
        <f t="shared" si="9"/>
        <v>1</v>
      </c>
    </row>
    <row r="69" spans="1:4" x14ac:dyDescent="0.2">
      <c r="A69">
        <v>30.357877154000299</v>
      </c>
      <c r="B69">
        <v>0.123501657564961</v>
      </c>
      <c r="C69" t="b">
        <f t="shared" si="8"/>
        <v>1</v>
      </c>
      <c r="D69" t="b">
        <f t="shared" si="9"/>
        <v>1</v>
      </c>
    </row>
    <row r="70" spans="1:4" x14ac:dyDescent="0.2">
      <c r="A70">
        <v>30.8519772518917</v>
      </c>
      <c r="B70">
        <v>0.123501657564961</v>
      </c>
      <c r="C70" t="b">
        <f t="shared" si="8"/>
        <v>1</v>
      </c>
      <c r="D70" t="b">
        <f t="shared" si="9"/>
        <v>1</v>
      </c>
    </row>
    <row r="71" spans="1:4" x14ac:dyDescent="0.2">
      <c r="A71">
        <v>31.211322777631</v>
      </c>
      <c r="B71">
        <v>0.123501657564961</v>
      </c>
      <c r="C71" t="b">
        <f t="shared" si="8"/>
        <v>0</v>
      </c>
      <c r="D71" t="b">
        <f t="shared" si="9"/>
        <v>1</v>
      </c>
    </row>
  </sheetData>
  <sortState xmlns:xlrd2="http://schemas.microsoft.com/office/spreadsheetml/2017/richdata2" ref="A2:B56">
    <sortCondition ref="A1:A5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3" sqref="D3:H14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70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154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3</v>
      </c>
      <c r="B4">
        <v>112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9</v>
      </c>
      <c r="H4">
        <f>B3</f>
        <v>154</v>
      </c>
    </row>
    <row r="5" spans="1:8" x14ac:dyDescent="0.2">
      <c r="A5">
        <v>6</v>
      </c>
      <c r="B5">
        <v>90</v>
      </c>
      <c r="D5">
        <v>2</v>
      </c>
      <c r="E5">
        <f>A5</f>
        <v>6</v>
      </c>
      <c r="F5">
        <f ca="1">G4+1</f>
        <v>10</v>
      </c>
      <c r="G5">
        <f ca="1">COUNTIF(OFFSET(survival!$A$2,0,0,num_times,1),"&lt;"&amp;A5)</f>
        <v>18</v>
      </c>
      <c r="H5">
        <f t="shared" ref="H5" si="0">B4</f>
        <v>112</v>
      </c>
    </row>
    <row r="6" spans="1:8" x14ac:dyDescent="0.2">
      <c r="A6">
        <v>9</v>
      </c>
      <c r="B6">
        <v>65</v>
      </c>
      <c r="D6">
        <v>3</v>
      </c>
      <c r="E6">
        <f t="shared" ref="E6:E14" si="1">A6</f>
        <v>9</v>
      </c>
      <c r="F6">
        <f t="shared" ref="F6:F14" ca="1" si="2">G5+1</f>
        <v>19</v>
      </c>
      <c r="G6">
        <f ca="1">COUNTIF(OFFSET(survival!$A$2,0,0,num_times,1),"&lt;"&amp;A6)</f>
        <v>25</v>
      </c>
      <c r="H6">
        <f t="shared" ref="H6:H14" si="3">B5</f>
        <v>90</v>
      </c>
    </row>
    <row r="7" spans="1:8" x14ac:dyDescent="0.2">
      <c r="A7">
        <v>12</v>
      </c>
      <c r="B7">
        <v>60</v>
      </c>
      <c r="D7">
        <v>4</v>
      </c>
      <c r="E7">
        <f t="shared" si="1"/>
        <v>12</v>
      </c>
      <c r="F7">
        <f t="shared" ca="1" si="2"/>
        <v>26</v>
      </c>
      <c r="G7">
        <f ca="1">COUNTIF(OFFSET(survival!$A$2,0,0,num_times,1),"&lt;"&amp;A7)</f>
        <v>31</v>
      </c>
      <c r="H7">
        <f t="shared" si="3"/>
        <v>65</v>
      </c>
    </row>
    <row r="8" spans="1:8" x14ac:dyDescent="0.2">
      <c r="A8">
        <v>15</v>
      </c>
      <c r="B8">
        <v>51</v>
      </c>
      <c r="D8">
        <v>5</v>
      </c>
      <c r="E8">
        <f t="shared" si="1"/>
        <v>15</v>
      </c>
      <c r="F8">
        <f t="shared" ca="1" si="2"/>
        <v>32</v>
      </c>
      <c r="G8">
        <f ca="1">COUNTIF(OFFSET(survival!$A$2,0,0,num_times,1),"&lt;"&amp;A8)</f>
        <v>37</v>
      </c>
      <c r="H8">
        <f t="shared" si="3"/>
        <v>60</v>
      </c>
    </row>
    <row r="9" spans="1:8" x14ac:dyDescent="0.2">
      <c r="A9">
        <v>18</v>
      </c>
      <c r="B9">
        <v>43</v>
      </c>
      <c r="D9">
        <v>6</v>
      </c>
      <c r="E9">
        <f t="shared" si="1"/>
        <v>18</v>
      </c>
      <c r="F9">
        <f t="shared" ca="1" si="2"/>
        <v>38</v>
      </c>
      <c r="G9">
        <f ca="1">COUNTIF(OFFSET(survival!$A$2,0,0,num_times,1),"&lt;"&amp;A9)</f>
        <v>44</v>
      </c>
      <c r="H9">
        <f t="shared" si="3"/>
        <v>51</v>
      </c>
    </row>
    <row r="10" spans="1:8" x14ac:dyDescent="0.2">
      <c r="A10">
        <v>21</v>
      </c>
      <c r="B10">
        <v>33</v>
      </c>
      <c r="D10">
        <v>7</v>
      </c>
      <c r="E10">
        <f t="shared" si="1"/>
        <v>21</v>
      </c>
      <c r="F10">
        <f t="shared" ca="1" si="2"/>
        <v>45</v>
      </c>
      <c r="G10">
        <f ca="1">COUNTIF(OFFSET(survival!$A$2,0,0,num_times,1),"&lt;"&amp;A10)</f>
        <v>49</v>
      </c>
      <c r="H10">
        <f t="shared" si="3"/>
        <v>43</v>
      </c>
    </row>
    <row r="11" spans="1:8" x14ac:dyDescent="0.2">
      <c r="A11">
        <v>24</v>
      </c>
      <c r="B11">
        <v>15</v>
      </c>
      <c r="D11">
        <v>8</v>
      </c>
      <c r="E11">
        <f t="shared" si="1"/>
        <v>24</v>
      </c>
      <c r="F11">
        <f t="shared" ca="1" si="2"/>
        <v>50</v>
      </c>
      <c r="G11">
        <f ca="1">COUNTIF(OFFSET(survival!$A$2,0,0,num_times,1),"&lt;"&amp;A11)</f>
        <v>52</v>
      </c>
      <c r="H11">
        <f t="shared" si="3"/>
        <v>33</v>
      </c>
    </row>
    <row r="12" spans="1:8" x14ac:dyDescent="0.2">
      <c r="A12">
        <v>27</v>
      </c>
      <c r="B12">
        <v>5</v>
      </c>
      <c r="D12">
        <v>9</v>
      </c>
      <c r="E12">
        <f t="shared" si="1"/>
        <v>27</v>
      </c>
      <c r="F12">
        <f t="shared" ca="1" si="2"/>
        <v>53</v>
      </c>
      <c r="G12">
        <f ca="1">COUNTIF(OFFSET(survival!$A$2,0,0,num_times,1),"&lt;"&amp;A12)</f>
        <v>58</v>
      </c>
      <c r="H12">
        <f t="shared" si="3"/>
        <v>15</v>
      </c>
    </row>
    <row r="13" spans="1:8" x14ac:dyDescent="0.2">
      <c r="A13">
        <v>30</v>
      </c>
      <c r="B13">
        <v>1</v>
      </c>
      <c r="D13">
        <v>10</v>
      </c>
      <c r="E13">
        <f t="shared" si="1"/>
        <v>30</v>
      </c>
      <c r="F13">
        <f t="shared" ca="1" si="2"/>
        <v>59</v>
      </c>
      <c r="G13">
        <f ca="1">COUNTIF(OFFSET(survival!$A$2,0,0,num_times,1),"&lt;"&amp;A13)</f>
        <v>67</v>
      </c>
      <c r="H13">
        <f t="shared" si="3"/>
        <v>5</v>
      </c>
    </row>
    <row r="14" spans="1:8" x14ac:dyDescent="0.2">
      <c r="A14">
        <v>33</v>
      </c>
      <c r="B14">
        <v>0</v>
      </c>
      <c r="D14">
        <v>11</v>
      </c>
      <c r="E14">
        <f t="shared" si="1"/>
        <v>33</v>
      </c>
      <c r="F14">
        <f t="shared" ca="1" si="2"/>
        <v>68</v>
      </c>
      <c r="G14">
        <f ca="1">COUNTIF(OFFSET(survival!$A$2,0,0,num_times,1),"&lt;"&amp;A14)</f>
        <v>70</v>
      </c>
      <c r="H14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sqref="A1:E12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9</v>
      </c>
      <c r="E2">
        <v>154</v>
      </c>
    </row>
    <row r="3" spans="1:5" x14ac:dyDescent="0.2">
      <c r="A3">
        <v>2</v>
      </c>
      <c r="B3">
        <v>6</v>
      </c>
      <c r="C3">
        <v>10</v>
      </c>
      <c r="D3">
        <v>18</v>
      </c>
      <c r="E3">
        <v>112</v>
      </c>
    </row>
    <row r="4" spans="1:5" x14ac:dyDescent="0.2">
      <c r="A4">
        <v>3</v>
      </c>
      <c r="B4">
        <v>9</v>
      </c>
      <c r="C4">
        <v>19</v>
      </c>
      <c r="D4">
        <v>25</v>
      </c>
      <c r="E4">
        <v>90</v>
      </c>
    </row>
    <row r="5" spans="1:5" x14ac:dyDescent="0.2">
      <c r="A5">
        <v>4</v>
      </c>
      <c r="B5">
        <v>12</v>
      </c>
      <c r="C5">
        <v>26</v>
      </c>
      <c r="D5">
        <v>31</v>
      </c>
      <c r="E5">
        <v>65</v>
      </c>
    </row>
    <row r="6" spans="1:5" x14ac:dyDescent="0.2">
      <c r="A6">
        <v>5</v>
      </c>
      <c r="B6">
        <v>15</v>
      </c>
      <c r="C6">
        <v>32</v>
      </c>
      <c r="D6">
        <v>37</v>
      </c>
      <c r="E6">
        <v>60</v>
      </c>
    </row>
    <row r="7" spans="1:5" x14ac:dyDescent="0.2">
      <c r="A7">
        <v>6</v>
      </c>
      <c r="B7">
        <v>18</v>
      </c>
      <c r="C7">
        <v>38</v>
      </c>
      <c r="D7">
        <v>44</v>
      </c>
      <c r="E7">
        <v>51</v>
      </c>
    </row>
    <row r="8" spans="1:5" x14ac:dyDescent="0.2">
      <c r="A8">
        <v>7</v>
      </c>
      <c r="B8">
        <v>21</v>
      </c>
      <c r="C8">
        <v>45</v>
      </c>
      <c r="D8">
        <v>49</v>
      </c>
      <c r="E8">
        <v>43</v>
      </c>
    </row>
    <row r="9" spans="1:5" x14ac:dyDescent="0.2">
      <c r="A9">
        <v>8</v>
      </c>
      <c r="B9">
        <v>24</v>
      </c>
      <c r="C9">
        <v>50</v>
      </c>
      <c r="D9">
        <v>52</v>
      </c>
      <c r="E9">
        <v>33</v>
      </c>
    </row>
    <row r="10" spans="1:5" x14ac:dyDescent="0.2">
      <c r="A10">
        <v>9</v>
      </c>
      <c r="B10">
        <v>27</v>
      </c>
      <c r="C10">
        <v>53</v>
      </c>
      <c r="D10">
        <v>58</v>
      </c>
      <c r="E10">
        <v>15</v>
      </c>
    </row>
    <row r="11" spans="1:5" x14ac:dyDescent="0.2">
      <c r="A11">
        <v>10</v>
      </c>
      <c r="B11">
        <v>30</v>
      </c>
      <c r="C11">
        <v>59</v>
      </c>
      <c r="D11">
        <v>67</v>
      </c>
      <c r="E11">
        <v>5</v>
      </c>
    </row>
    <row r="12" spans="1:5" x14ac:dyDescent="0.2">
      <c r="A12">
        <v>11</v>
      </c>
      <c r="B12">
        <v>33</v>
      </c>
      <c r="C12">
        <v>68</v>
      </c>
      <c r="D12">
        <v>70</v>
      </c>
      <c r="E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2022-08-12T13:18:56Z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