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esktop\KM + Piecewise\TA_347_OS_N\"/>
    </mc:Choice>
  </mc:AlternateContent>
  <xr:revisionPtr revIDLastSave="0" documentId="13_ncr:1_{92E0C14D-F840-4624-B47B-AA45E94E577B}" xr6:coauthVersionLast="47" xr6:coauthVersionMax="47" xr10:uidLastSave="{00000000-0000-0000-0000-000000000000}"/>
  <bookViews>
    <workbookView xWindow="5250" yWindow="2925" windowWidth="21600" windowHeight="11295" activeTab="2" xr2:uid="{00000000-000D-0000-FFFF-FFFF00000000}"/>
  </bookViews>
  <sheets>
    <sheet name="survival" sheetId="1" r:id="rId1"/>
    <sheet name="nrisk_calc" sheetId="2" r:id="rId2"/>
    <sheet name="nrisk" sheetId="3" r:id="rId3"/>
  </sheets>
  <definedNames>
    <definedName name="num_times">nrisk_calc!$D$1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2" l="1"/>
  <c r="H11" i="2"/>
  <c r="E12" i="2"/>
  <c r="H12" i="2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H6" i="2"/>
  <c r="H7" i="2"/>
  <c r="H8" i="2"/>
  <c r="H9" i="2"/>
  <c r="H10" i="2"/>
  <c r="D2" i="1"/>
  <c r="C2" i="1"/>
  <c r="E6" i="2"/>
  <c r="E7" i="2"/>
  <c r="E8" i="2"/>
  <c r="E9" i="2"/>
  <c r="E10" i="2"/>
  <c r="D1" i="2"/>
  <c r="G12" i="2" s="1"/>
  <c r="H5" i="2"/>
  <c r="E5" i="2"/>
  <c r="H4" i="2"/>
  <c r="E4" i="2"/>
  <c r="G11" i="2" l="1"/>
  <c r="F12" i="2" s="1"/>
  <c r="G8" i="2"/>
  <c r="F9" i="2" s="1"/>
  <c r="G7" i="2"/>
  <c r="F8" i="2" s="1"/>
  <c r="G10" i="2"/>
  <c r="F11" i="2" s="1"/>
  <c r="G6" i="2"/>
  <c r="F7" i="2" s="1"/>
  <c r="G9" i="2"/>
  <c r="F10" i="2" s="1"/>
  <c r="G4" i="2"/>
  <c r="F5" i="2" s="1"/>
  <c r="G5" i="2"/>
  <c r="F6" i="2" s="1"/>
</calcChain>
</file>

<file path=xl/sharedStrings.xml><?xml version="1.0" encoding="utf-8"?>
<sst xmlns="http://schemas.openxmlformats.org/spreadsheetml/2006/main" count="15" uniqueCount="9">
  <si>
    <t>time</t>
  </si>
  <si>
    <t>survival</t>
  </si>
  <si>
    <t>Treatment Experienced</t>
  </si>
  <si>
    <t>Time</t>
  </si>
  <si>
    <t>Nrisk</t>
  </si>
  <si>
    <t>interval</t>
  </si>
  <si>
    <t>lower</t>
  </si>
  <si>
    <t>upper</t>
  </si>
  <si>
    <t>nrisk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</si>
</sst>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survival!$B$1</c:f>
              <c:strCache>
                <c:ptCount val="1"/>
                <c:pt idx="0">
                  <c:v>survival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survival!$A$2:$A$59</c:f>
              <c:numCache>
                <c:formatCode>General</c:formatCode>
                <c:ptCount val="58"/>
                <c:pt idx="0">
                  <c:v>0.34361293379618901</c:v>
                </c:pt>
                <c:pt idx="1">
                  <c:v>1.0369204462345101</c:v>
                </c:pt>
                <c:pt idx="2">
                  <c:v>1.76671782774853</c:v>
                </c:pt>
                <c:pt idx="3">
                  <c:v>2.3505557329597502</c:v>
                </c:pt>
                <c:pt idx="4">
                  <c:v>2.8158015636749401</c:v>
                </c:pt>
                <c:pt idx="5">
                  <c:v>3.3357821980036899</c:v>
                </c:pt>
                <c:pt idx="6">
                  <c:v>3.8831302341392</c:v>
                </c:pt>
                <c:pt idx="7">
                  <c:v>4.5764377465775299</c:v>
                </c:pt>
                <c:pt idx="8">
                  <c:v>5.0599285118305701</c:v>
                </c:pt>
                <c:pt idx="9">
                  <c:v>5.8535831642270697</c:v>
                </c:pt>
                <c:pt idx="10">
                  <c:v>6.7156563211405098</c:v>
                </c:pt>
                <c:pt idx="11">
                  <c:v>7.2766880581794204</c:v>
                </c:pt>
                <c:pt idx="12">
                  <c:v>8.0064854396934404</c:v>
                </c:pt>
                <c:pt idx="13">
                  <c:v>8.5903233449046699</c:v>
                </c:pt>
                <c:pt idx="14">
                  <c:v>9.1308295305884908</c:v>
                </c:pt>
                <c:pt idx="15">
                  <c:v>9.8796320522461105</c:v>
                </c:pt>
                <c:pt idx="16">
                  <c:v>10.467727108849401</c:v>
                </c:pt>
                <c:pt idx="17">
                  <c:v>11.053389507514501</c:v>
                </c:pt>
                <c:pt idx="18">
                  <c:v>11.655472347263499</c:v>
                </c:pt>
                <c:pt idx="19">
                  <c:v>12.257555187012599</c:v>
                </c:pt>
                <c:pt idx="20">
                  <c:v>12.6406988123075</c:v>
                </c:pt>
                <c:pt idx="21">
                  <c:v>13.735394884578501</c:v>
                </c:pt>
                <c:pt idx="22">
                  <c:v>14.3374777243276</c:v>
                </c:pt>
                <c:pt idx="23">
                  <c:v>15.0490301713037</c:v>
                </c:pt>
                <c:pt idx="24">
                  <c:v>15.906542094582701</c:v>
                </c:pt>
                <c:pt idx="25">
                  <c:v>16.353542990760101</c:v>
                </c:pt>
                <c:pt idx="26">
                  <c:v>17.391679765963801</c:v>
                </c:pt>
                <c:pt idx="27">
                  <c:v>17.915765510563499</c:v>
                </c:pt>
                <c:pt idx="28">
                  <c:v>18.5588994530228</c:v>
                </c:pt>
                <c:pt idx="29">
                  <c:v>19.208875245933701</c:v>
                </c:pt>
                <c:pt idx="30">
                  <c:v>19.810958085682799</c:v>
                </c:pt>
                <c:pt idx="31">
                  <c:v>20.522510532658899</c:v>
                </c:pt>
                <c:pt idx="32">
                  <c:v>21.186170026473199</c:v>
                </c:pt>
                <c:pt idx="33">
                  <c:v>21.726676212157098</c:v>
                </c:pt>
                <c:pt idx="34">
                  <c:v>22.575065668167099</c:v>
                </c:pt>
                <c:pt idx="35">
                  <c:v>23.259250713336499</c:v>
                </c:pt>
                <c:pt idx="36">
                  <c:v>23.9238876143582</c:v>
                </c:pt>
                <c:pt idx="37">
                  <c:v>24.682355607288901</c:v>
                </c:pt>
                <c:pt idx="38">
                  <c:v>25.339173250651498</c:v>
                </c:pt>
                <c:pt idx="39">
                  <c:v>25.977745959476302</c:v>
                </c:pt>
                <c:pt idx="40">
                  <c:v>26.525093995611801</c:v>
                </c:pt>
                <c:pt idx="41">
                  <c:v>27.104370667188501</c:v>
                </c:pt>
                <c:pt idx="42">
                  <c:v>27.583300198807098</c:v>
                </c:pt>
                <c:pt idx="43">
                  <c:v>28.229170881447001</c:v>
                </c:pt>
                <c:pt idx="44">
                  <c:v>28.787465878305301</c:v>
                </c:pt>
                <c:pt idx="45">
                  <c:v>29.622171633411899</c:v>
                </c:pt>
                <c:pt idx="46">
                  <c:v>30.306356678581299</c:v>
                </c:pt>
                <c:pt idx="47">
                  <c:v>30.5937143975525</c:v>
                </c:pt>
                <c:pt idx="48">
                  <c:v>32.235758505958998</c:v>
                </c:pt>
                <c:pt idx="49">
                  <c:v>34.464246938796499</c:v>
                </c:pt>
                <c:pt idx="50">
                  <c:v>35.081968293863703</c:v>
                </c:pt>
                <c:pt idx="51">
                  <c:v>35.552687604940303</c:v>
                </c:pt>
              </c:numCache>
            </c:numRef>
          </c:xVal>
          <c:yVal>
            <c:numRef>
              <c:f>survival!$B$2:$B$59</c:f>
              <c:numCache>
                <c:formatCode>General</c:formatCode>
                <c:ptCount val="58"/>
                <c:pt idx="0">
                  <c:v>0.99369280186648701</c:v>
                </c:pt>
                <c:pt idx="1">
                  <c:v>0.97979889259484398</c:v>
                </c:pt>
                <c:pt idx="2">
                  <c:v>0.95074799139050004</c:v>
                </c:pt>
                <c:pt idx="3">
                  <c:v>0.93281221760347</c:v>
                </c:pt>
                <c:pt idx="4">
                  <c:v>0.89586704976750997</c:v>
                </c:pt>
                <c:pt idx="5">
                  <c:v>0.87108192318665001</c:v>
                </c:pt>
                <c:pt idx="6">
                  <c:v>0.839407254818198</c:v>
                </c:pt>
                <c:pt idx="7">
                  <c:v>0.80094638778896798</c:v>
                </c:pt>
                <c:pt idx="8">
                  <c:v>0.77972659908318598</c:v>
                </c:pt>
                <c:pt idx="9">
                  <c:v>0.73659806749286405</c:v>
                </c:pt>
                <c:pt idx="10">
                  <c:v>0.70318378982304497</c:v>
                </c:pt>
                <c:pt idx="11">
                  <c:v>0.67431660973303598</c:v>
                </c:pt>
                <c:pt idx="12">
                  <c:v>0.64432413781772102</c:v>
                </c:pt>
                <c:pt idx="13">
                  <c:v>0.61603108621001201</c:v>
                </c:pt>
                <c:pt idx="14">
                  <c:v>0.60106355667647005</c:v>
                </c:pt>
                <c:pt idx="15">
                  <c:v>0.58234888191512002</c:v>
                </c:pt>
                <c:pt idx="16">
                  <c:v>0.56434574371950097</c:v>
                </c:pt>
                <c:pt idx="17">
                  <c:v>0.54589555081233099</c:v>
                </c:pt>
                <c:pt idx="18">
                  <c:v>0.53432112060917702</c:v>
                </c:pt>
                <c:pt idx="19">
                  <c:v>0.51695947530444597</c:v>
                </c:pt>
                <c:pt idx="20">
                  <c:v>0.50083794752148203</c:v>
                </c:pt>
                <c:pt idx="21">
                  <c:v>0.48223618469498503</c:v>
                </c:pt>
                <c:pt idx="22">
                  <c:v>0.466941401926532</c:v>
                </c:pt>
                <c:pt idx="23">
                  <c:v>0.448438061125572</c:v>
                </c:pt>
                <c:pt idx="24">
                  <c:v>0.42858961930893902</c:v>
                </c:pt>
                <c:pt idx="25">
                  <c:v>0.41873757455268301</c:v>
                </c:pt>
                <c:pt idx="26">
                  <c:v>0.39807354221776697</c:v>
                </c:pt>
                <c:pt idx="27">
                  <c:v>0.38033986165650702</c:v>
                </c:pt>
                <c:pt idx="28">
                  <c:v>0.362151471337265</c:v>
                </c:pt>
                <c:pt idx="29">
                  <c:v>0.34637442064368101</c:v>
                </c:pt>
                <c:pt idx="30">
                  <c:v>0.32033195268658499</c:v>
                </c:pt>
                <c:pt idx="31">
                  <c:v>0.30872307477449301</c:v>
                </c:pt>
                <c:pt idx="32">
                  <c:v>0.29754479322412603</c:v>
                </c:pt>
                <c:pt idx="33">
                  <c:v>0.293324948879226</c:v>
                </c:pt>
                <c:pt idx="34">
                  <c:v>0.28238780129142399</c:v>
                </c:pt>
                <c:pt idx="35">
                  <c:v>0.27499876772423298</c:v>
                </c:pt>
                <c:pt idx="36">
                  <c:v>0.25681037740499102</c:v>
                </c:pt>
                <c:pt idx="37">
                  <c:v>0.239379836682384</c:v>
                </c:pt>
                <c:pt idx="38">
                  <c:v>0.229252210254625</c:v>
                </c:pt>
                <c:pt idx="39">
                  <c:v>0.22346499515304799</c:v>
                </c:pt>
                <c:pt idx="40">
                  <c:v>0.22144406289535401</c:v>
                </c:pt>
                <c:pt idx="41">
                  <c:v>0.205276604833807</c:v>
                </c:pt>
                <c:pt idx="42">
                  <c:v>0.20103264709265001</c:v>
                </c:pt>
                <c:pt idx="43">
                  <c:v>0.187088214514565</c:v>
                </c:pt>
                <c:pt idx="44">
                  <c:v>0.171931222581864</c:v>
                </c:pt>
                <c:pt idx="45">
                  <c:v>0.171931222581864</c:v>
                </c:pt>
                <c:pt idx="46">
                  <c:v>0.17136283538438701</c:v>
                </c:pt>
                <c:pt idx="47">
                  <c:v>0.16738412500205299</c:v>
                </c:pt>
                <c:pt idx="48">
                  <c:v>0.16435272661551301</c:v>
                </c:pt>
                <c:pt idx="49">
                  <c:v>0.15071143387608199</c:v>
                </c:pt>
                <c:pt idx="50">
                  <c:v>0.13941258534443199</c:v>
                </c:pt>
                <c:pt idx="51">
                  <c:v>0.13494816226607201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E-4768-BB1E-EA4A7B0E8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761903"/>
        <c:axId val="1084763151"/>
      </c:scatterChart>
      <c:valAx>
        <c:axId val="108476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763151"/>
        <c:crosses val="autoZero"/>
        <c:crossBetween val="midCat"/>
      </c:valAx>
      <c:valAx>
        <c:axId val="108476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76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30</xdr:row>
      <xdr:rowOff>0</xdr:rowOff>
    </xdr:from>
    <xdr:to>
      <xdr:col>11</xdr:col>
      <xdr:colOff>457200</xdr:colOff>
      <xdr:row>46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65F0C-3059-4AB0-9E2F-E2C7AB4D0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"/>
  <sheetViews>
    <sheetView workbookViewId="0">
      <selection activeCell="C47" sqref="C47"/>
    </sheetView>
  </sheetViews>
  <sheetFormatPr defaultRowHeight="12.75" x14ac:dyDescent="0.2"/>
  <sheetData>
    <row r="1" spans="1:4" x14ac:dyDescent="0.2">
      <c r="A1" t="s">
        <v>0</v>
      </c>
      <c r="B1" t="s">
        <v>1</v>
      </c>
    </row>
    <row r="2" spans="1:4" x14ac:dyDescent="0.2">
      <c r="A2">
        <v>0.34361293379618901</v>
      </c>
      <c r="B2">
        <v>0.99369280186648701</v>
      </c>
      <c r="C2" t="b">
        <f>A2&lt;=A3</f>
        <v>1</v>
      </c>
      <c r="D2" t="b">
        <f>B2&gt;=B3</f>
        <v>1</v>
      </c>
    </row>
    <row r="3" spans="1:4" x14ac:dyDescent="0.2">
      <c r="A3">
        <v>1.0369204462345101</v>
      </c>
      <c r="B3">
        <v>0.97979889259484398</v>
      </c>
      <c r="C3" t="b">
        <f t="shared" ref="C3:C58" si="0">A3&lt;=A4</f>
        <v>1</v>
      </c>
      <c r="D3" t="b">
        <f t="shared" ref="D3:D58" si="1">B3&gt;=B4</f>
        <v>1</v>
      </c>
    </row>
    <row r="4" spans="1:4" x14ac:dyDescent="0.2">
      <c r="A4">
        <v>1.76671782774853</v>
      </c>
      <c r="B4">
        <v>0.95074799139050004</v>
      </c>
      <c r="C4" t="b">
        <f t="shared" si="0"/>
        <v>1</v>
      </c>
      <c r="D4" t="b">
        <f t="shared" si="1"/>
        <v>1</v>
      </c>
    </row>
    <row r="5" spans="1:4" x14ac:dyDescent="0.2">
      <c r="A5">
        <v>2.3505557329597502</v>
      </c>
      <c r="B5">
        <v>0.93281221760347</v>
      </c>
      <c r="C5" t="b">
        <f t="shared" si="0"/>
        <v>1</v>
      </c>
      <c r="D5" t="b">
        <f t="shared" si="1"/>
        <v>1</v>
      </c>
    </row>
    <row r="6" spans="1:4" x14ac:dyDescent="0.2">
      <c r="A6">
        <v>2.8158015636749401</v>
      </c>
      <c r="B6">
        <v>0.89586704976750997</v>
      </c>
      <c r="C6" t="b">
        <f t="shared" si="0"/>
        <v>1</v>
      </c>
      <c r="D6" t="b">
        <f t="shared" si="1"/>
        <v>1</v>
      </c>
    </row>
    <row r="7" spans="1:4" x14ac:dyDescent="0.2">
      <c r="A7">
        <v>3.3357821980036899</v>
      </c>
      <c r="B7">
        <v>0.87108192318665001</v>
      </c>
      <c r="C7" t="b">
        <f t="shared" si="0"/>
        <v>1</v>
      </c>
      <c r="D7" t="b">
        <f t="shared" si="1"/>
        <v>1</v>
      </c>
    </row>
    <row r="8" spans="1:4" x14ac:dyDescent="0.2">
      <c r="A8">
        <v>3.8831302341392</v>
      </c>
      <c r="B8">
        <v>0.839407254818198</v>
      </c>
      <c r="C8" t="b">
        <f t="shared" si="0"/>
        <v>1</v>
      </c>
      <c r="D8" t="b">
        <f t="shared" si="1"/>
        <v>1</v>
      </c>
    </row>
    <row r="9" spans="1:4" x14ac:dyDescent="0.2">
      <c r="A9">
        <v>4.5764377465775299</v>
      </c>
      <c r="B9">
        <v>0.80094638778896798</v>
      </c>
      <c r="C9" t="b">
        <f t="shared" si="0"/>
        <v>1</v>
      </c>
      <c r="D9" t="b">
        <f t="shared" si="1"/>
        <v>1</v>
      </c>
    </row>
    <row r="10" spans="1:4" x14ac:dyDescent="0.2">
      <c r="A10">
        <v>5.0599285118305701</v>
      </c>
      <c r="B10">
        <v>0.77972659908318598</v>
      </c>
      <c r="C10" t="b">
        <f t="shared" si="0"/>
        <v>1</v>
      </c>
      <c r="D10" t="b">
        <f t="shared" si="1"/>
        <v>1</v>
      </c>
    </row>
    <row r="11" spans="1:4" x14ac:dyDescent="0.2">
      <c r="A11">
        <v>5.8535831642270697</v>
      </c>
      <c r="B11">
        <v>0.73659806749286405</v>
      </c>
      <c r="C11" t="b">
        <f t="shared" si="0"/>
        <v>1</v>
      </c>
      <c r="D11" t="b">
        <f t="shared" si="1"/>
        <v>1</v>
      </c>
    </row>
    <row r="12" spans="1:4" x14ac:dyDescent="0.2">
      <c r="A12">
        <v>6.7156563211405098</v>
      </c>
      <c r="B12">
        <v>0.70318378982304497</v>
      </c>
      <c r="C12" t="b">
        <f t="shared" si="0"/>
        <v>1</v>
      </c>
      <c r="D12" t="b">
        <f t="shared" si="1"/>
        <v>1</v>
      </c>
    </row>
    <row r="13" spans="1:4" x14ac:dyDescent="0.2">
      <c r="A13">
        <v>7.2766880581794204</v>
      </c>
      <c r="B13">
        <v>0.67431660973303598</v>
      </c>
      <c r="C13" t="b">
        <f t="shared" si="0"/>
        <v>1</v>
      </c>
      <c r="D13" t="b">
        <f t="shared" si="1"/>
        <v>1</v>
      </c>
    </row>
    <row r="14" spans="1:4" x14ac:dyDescent="0.2">
      <c r="A14">
        <v>8.0064854396934404</v>
      </c>
      <c r="B14">
        <v>0.64432413781772102</v>
      </c>
      <c r="C14" t="b">
        <f t="shared" si="0"/>
        <v>1</v>
      </c>
      <c r="D14" t="b">
        <f t="shared" si="1"/>
        <v>1</v>
      </c>
    </row>
    <row r="15" spans="1:4" x14ac:dyDescent="0.2">
      <c r="A15">
        <v>8.5903233449046699</v>
      </c>
      <c r="B15">
        <v>0.61603108621001201</v>
      </c>
      <c r="C15" t="b">
        <f t="shared" si="0"/>
        <v>1</v>
      </c>
      <c r="D15" t="b">
        <f t="shared" si="1"/>
        <v>1</v>
      </c>
    </row>
    <row r="16" spans="1:4" x14ac:dyDescent="0.2">
      <c r="A16">
        <v>9.1308295305884908</v>
      </c>
      <c r="B16">
        <v>0.60106355667647005</v>
      </c>
      <c r="C16" t="b">
        <f t="shared" si="0"/>
        <v>1</v>
      </c>
      <c r="D16" t="b">
        <f t="shared" si="1"/>
        <v>1</v>
      </c>
    </row>
    <row r="17" spans="1:4" x14ac:dyDescent="0.2">
      <c r="A17">
        <v>9.8796320522461105</v>
      </c>
      <c r="B17">
        <v>0.58234888191512002</v>
      </c>
      <c r="C17" t="b">
        <f t="shared" si="0"/>
        <v>1</v>
      </c>
      <c r="D17" t="b">
        <f t="shared" si="1"/>
        <v>1</v>
      </c>
    </row>
    <row r="18" spans="1:4" x14ac:dyDescent="0.2">
      <c r="A18">
        <v>10.467727108849401</v>
      </c>
      <c r="B18">
        <v>0.56434574371950097</v>
      </c>
      <c r="C18" t="b">
        <f t="shared" si="0"/>
        <v>1</v>
      </c>
      <c r="D18" t="b">
        <f t="shared" si="1"/>
        <v>1</v>
      </c>
    </row>
    <row r="19" spans="1:4" x14ac:dyDescent="0.2">
      <c r="A19">
        <v>11.053389507514501</v>
      </c>
      <c r="B19">
        <v>0.54589555081233099</v>
      </c>
      <c r="C19" t="b">
        <f t="shared" si="0"/>
        <v>1</v>
      </c>
      <c r="D19" t="b">
        <f t="shared" si="1"/>
        <v>1</v>
      </c>
    </row>
    <row r="20" spans="1:4" x14ac:dyDescent="0.2">
      <c r="A20">
        <v>11.655472347263499</v>
      </c>
      <c r="B20">
        <v>0.53432112060917702</v>
      </c>
      <c r="C20" t="b">
        <f t="shared" si="0"/>
        <v>1</v>
      </c>
      <c r="D20" t="b">
        <f t="shared" si="1"/>
        <v>1</v>
      </c>
    </row>
    <row r="21" spans="1:4" x14ac:dyDescent="0.2">
      <c r="A21">
        <v>12.257555187012599</v>
      </c>
      <c r="B21">
        <v>0.51695947530444597</v>
      </c>
      <c r="C21" t="b">
        <f t="shared" si="0"/>
        <v>1</v>
      </c>
      <c r="D21" t="b">
        <f t="shared" si="1"/>
        <v>1</v>
      </c>
    </row>
    <row r="22" spans="1:4" x14ac:dyDescent="0.2">
      <c r="A22">
        <v>12.6406988123075</v>
      </c>
      <c r="B22">
        <v>0.50083794752148203</v>
      </c>
      <c r="C22" t="b">
        <f t="shared" si="0"/>
        <v>1</v>
      </c>
      <c r="D22" t="b">
        <f t="shared" si="1"/>
        <v>1</v>
      </c>
    </row>
    <row r="23" spans="1:4" x14ac:dyDescent="0.2">
      <c r="A23">
        <v>13.735394884578501</v>
      </c>
      <c r="B23">
        <v>0.48223618469498503</v>
      </c>
      <c r="C23" t="b">
        <f t="shared" si="0"/>
        <v>1</v>
      </c>
      <c r="D23" t="b">
        <f t="shared" si="1"/>
        <v>1</v>
      </c>
    </row>
    <row r="24" spans="1:4" x14ac:dyDescent="0.2">
      <c r="A24">
        <v>14.3374777243276</v>
      </c>
      <c r="B24">
        <v>0.466941401926532</v>
      </c>
      <c r="C24" t="b">
        <f t="shared" si="0"/>
        <v>1</v>
      </c>
      <c r="D24" t="b">
        <f t="shared" si="1"/>
        <v>1</v>
      </c>
    </row>
    <row r="25" spans="1:4" x14ac:dyDescent="0.2">
      <c r="A25">
        <v>15.0490301713037</v>
      </c>
      <c r="B25">
        <v>0.448438061125572</v>
      </c>
      <c r="C25" t="b">
        <f t="shared" si="0"/>
        <v>1</v>
      </c>
      <c r="D25" t="b">
        <f t="shared" si="1"/>
        <v>1</v>
      </c>
    </row>
    <row r="26" spans="1:4" x14ac:dyDescent="0.2">
      <c r="A26">
        <v>15.906542094582701</v>
      </c>
      <c r="B26">
        <v>0.42858961930893902</v>
      </c>
      <c r="C26" t="b">
        <f t="shared" si="0"/>
        <v>1</v>
      </c>
      <c r="D26" t="b">
        <f t="shared" si="1"/>
        <v>1</v>
      </c>
    </row>
    <row r="27" spans="1:4" x14ac:dyDescent="0.2">
      <c r="A27">
        <v>16.353542990760101</v>
      </c>
      <c r="B27">
        <v>0.41873757455268301</v>
      </c>
      <c r="C27" t="b">
        <f t="shared" si="0"/>
        <v>1</v>
      </c>
      <c r="D27" t="b">
        <f t="shared" si="1"/>
        <v>1</v>
      </c>
    </row>
    <row r="28" spans="1:4" x14ac:dyDescent="0.2">
      <c r="A28">
        <v>17.391679765963801</v>
      </c>
      <c r="B28">
        <v>0.39807354221776697</v>
      </c>
      <c r="C28" t="b">
        <f t="shared" si="0"/>
        <v>1</v>
      </c>
      <c r="D28" t="b">
        <f t="shared" si="1"/>
        <v>1</v>
      </c>
    </row>
    <row r="29" spans="1:4" x14ac:dyDescent="0.2">
      <c r="A29">
        <v>17.915765510563499</v>
      </c>
      <c r="B29">
        <v>0.38033986165650702</v>
      </c>
      <c r="C29" t="b">
        <f t="shared" si="0"/>
        <v>1</v>
      </c>
      <c r="D29" t="b">
        <f t="shared" si="1"/>
        <v>1</v>
      </c>
    </row>
    <row r="30" spans="1:4" x14ac:dyDescent="0.2">
      <c r="A30">
        <v>18.5588994530228</v>
      </c>
      <c r="B30">
        <v>0.362151471337265</v>
      </c>
      <c r="C30" t="b">
        <f t="shared" si="0"/>
        <v>1</v>
      </c>
      <c r="D30" t="b">
        <f t="shared" si="1"/>
        <v>1</v>
      </c>
    </row>
    <row r="31" spans="1:4" x14ac:dyDescent="0.2">
      <c r="A31">
        <v>19.208875245933701</v>
      </c>
      <c r="B31">
        <v>0.34637442064368101</v>
      </c>
      <c r="C31" t="b">
        <f t="shared" si="0"/>
        <v>1</v>
      </c>
      <c r="D31" t="b">
        <f t="shared" si="1"/>
        <v>1</v>
      </c>
    </row>
    <row r="32" spans="1:4" x14ac:dyDescent="0.2">
      <c r="A32">
        <v>19.810958085682799</v>
      </c>
      <c r="B32">
        <v>0.32033195268658499</v>
      </c>
      <c r="C32" t="b">
        <f t="shared" si="0"/>
        <v>1</v>
      </c>
      <c r="D32" t="b">
        <f t="shared" si="1"/>
        <v>1</v>
      </c>
    </row>
    <row r="33" spans="1:4" x14ac:dyDescent="0.2">
      <c r="A33">
        <v>20.522510532658899</v>
      </c>
      <c r="B33">
        <v>0.30872307477449301</v>
      </c>
      <c r="C33" t="b">
        <f t="shared" si="0"/>
        <v>1</v>
      </c>
      <c r="D33" t="b">
        <f t="shared" si="1"/>
        <v>1</v>
      </c>
    </row>
    <row r="34" spans="1:4" x14ac:dyDescent="0.2">
      <c r="A34">
        <v>21.186170026473199</v>
      </c>
      <c r="B34">
        <v>0.29754479322412603</v>
      </c>
      <c r="C34" t="b">
        <f t="shared" si="0"/>
        <v>1</v>
      </c>
      <c r="D34" t="b">
        <f t="shared" si="1"/>
        <v>1</v>
      </c>
    </row>
    <row r="35" spans="1:4" x14ac:dyDescent="0.2">
      <c r="A35">
        <v>21.726676212157098</v>
      </c>
      <c r="B35">
        <v>0.293324948879226</v>
      </c>
      <c r="C35" t="b">
        <f t="shared" si="0"/>
        <v>1</v>
      </c>
      <c r="D35" t="b">
        <f t="shared" si="1"/>
        <v>1</v>
      </c>
    </row>
    <row r="36" spans="1:4" x14ac:dyDescent="0.2">
      <c r="A36">
        <v>22.575065668167099</v>
      </c>
      <c r="B36">
        <v>0.28238780129142399</v>
      </c>
      <c r="C36" t="b">
        <f t="shared" si="0"/>
        <v>1</v>
      </c>
      <c r="D36" t="b">
        <f t="shared" si="1"/>
        <v>1</v>
      </c>
    </row>
    <row r="37" spans="1:4" x14ac:dyDescent="0.2">
      <c r="A37">
        <v>23.259250713336499</v>
      </c>
      <c r="B37">
        <v>0.27499876772423298</v>
      </c>
      <c r="C37" t="b">
        <f t="shared" si="0"/>
        <v>1</v>
      </c>
      <c r="D37" t="b">
        <f t="shared" si="1"/>
        <v>1</v>
      </c>
    </row>
    <row r="38" spans="1:4" x14ac:dyDescent="0.2">
      <c r="A38">
        <v>23.9238876143582</v>
      </c>
      <c r="B38">
        <v>0.25681037740499102</v>
      </c>
      <c r="C38" t="b">
        <f t="shared" si="0"/>
        <v>1</v>
      </c>
      <c r="D38" t="b">
        <f t="shared" si="1"/>
        <v>1</v>
      </c>
    </row>
    <row r="39" spans="1:4" x14ac:dyDescent="0.2">
      <c r="A39">
        <v>24.682355607288901</v>
      </c>
      <c r="B39">
        <v>0.239379836682384</v>
      </c>
      <c r="C39" t="b">
        <f t="shared" si="0"/>
        <v>1</v>
      </c>
      <c r="D39" t="b">
        <f t="shared" si="1"/>
        <v>1</v>
      </c>
    </row>
    <row r="40" spans="1:4" x14ac:dyDescent="0.2">
      <c r="A40">
        <v>25.339173250651498</v>
      </c>
      <c r="B40">
        <v>0.229252210254625</v>
      </c>
      <c r="C40" t="b">
        <f t="shared" si="0"/>
        <v>1</v>
      </c>
      <c r="D40" t="b">
        <f t="shared" si="1"/>
        <v>1</v>
      </c>
    </row>
    <row r="41" spans="1:4" x14ac:dyDescent="0.2">
      <c r="A41">
        <v>25.977745959476302</v>
      </c>
      <c r="B41">
        <v>0.22346499515304799</v>
      </c>
      <c r="C41" t="b">
        <f t="shared" si="0"/>
        <v>1</v>
      </c>
      <c r="D41" t="b">
        <f t="shared" si="1"/>
        <v>1</v>
      </c>
    </row>
    <row r="42" spans="1:4" x14ac:dyDescent="0.2">
      <c r="A42">
        <v>26.525093995611801</v>
      </c>
      <c r="B42">
        <v>0.22144406289535401</v>
      </c>
      <c r="C42" t="b">
        <f t="shared" si="0"/>
        <v>1</v>
      </c>
      <c r="D42" t="b">
        <f t="shared" si="1"/>
        <v>1</v>
      </c>
    </row>
    <row r="43" spans="1:4" x14ac:dyDescent="0.2">
      <c r="A43">
        <v>27.104370667188501</v>
      </c>
      <c r="B43">
        <v>0.205276604833807</v>
      </c>
      <c r="C43" t="b">
        <f t="shared" si="0"/>
        <v>1</v>
      </c>
      <c r="D43" t="b">
        <f t="shared" si="1"/>
        <v>1</v>
      </c>
    </row>
    <row r="44" spans="1:4" x14ac:dyDescent="0.2">
      <c r="A44">
        <v>27.583300198807098</v>
      </c>
      <c r="B44">
        <v>0.20103264709265001</v>
      </c>
      <c r="C44" t="b">
        <f t="shared" si="0"/>
        <v>1</v>
      </c>
      <c r="D44" t="b">
        <f t="shared" si="1"/>
        <v>1</v>
      </c>
    </row>
    <row r="45" spans="1:4" x14ac:dyDescent="0.2">
      <c r="A45">
        <v>28.229170881447001</v>
      </c>
      <c r="B45">
        <v>0.187088214514565</v>
      </c>
      <c r="C45" t="b">
        <f t="shared" si="0"/>
        <v>1</v>
      </c>
      <c r="D45" t="b">
        <f t="shared" si="1"/>
        <v>1</v>
      </c>
    </row>
    <row r="46" spans="1:4" x14ac:dyDescent="0.2">
      <c r="A46">
        <v>28.787465878305301</v>
      </c>
      <c r="B46">
        <v>0.171931222581864</v>
      </c>
      <c r="C46" t="b">
        <f t="shared" si="0"/>
        <v>1</v>
      </c>
      <c r="D46" t="b">
        <f t="shared" si="1"/>
        <v>1</v>
      </c>
    </row>
    <row r="47" spans="1:4" x14ac:dyDescent="0.2">
      <c r="A47">
        <v>29.622171633411899</v>
      </c>
      <c r="B47">
        <v>0.171931222581864</v>
      </c>
      <c r="C47" t="b">
        <f t="shared" si="0"/>
        <v>1</v>
      </c>
      <c r="D47" t="b">
        <f t="shared" si="1"/>
        <v>1</v>
      </c>
    </row>
    <row r="48" spans="1:4" x14ac:dyDescent="0.2">
      <c r="A48">
        <v>30.306356678581299</v>
      </c>
      <c r="B48">
        <v>0.17136283538438701</v>
      </c>
      <c r="C48" t="b">
        <f t="shared" si="0"/>
        <v>1</v>
      </c>
      <c r="D48" t="b">
        <f t="shared" si="1"/>
        <v>1</v>
      </c>
    </row>
    <row r="49" spans="1:4" x14ac:dyDescent="0.2">
      <c r="A49">
        <v>30.5937143975525</v>
      </c>
      <c r="B49">
        <v>0.16738412500205299</v>
      </c>
      <c r="C49" t="b">
        <f t="shared" si="0"/>
        <v>1</v>
      </c>
      <c r="D49" t="b">
        <f t="shared" si="1"/>
        <v>1</v>
      </c>
    </row>
    <row r="50" spans="1:4" x14ac:dyDescent="0.2">
      <c r="A50">
        <v>32.235758505958998</v>
      </c>
      <c r="B50">
        <v>0.16435272661551301</v>
      </c>
      <c r="C50" t="b">
        <f t="shared" si="0"/>
        <v>1</v>
      </c>
      <c r="D50" t="b">
        <f t="shared" si="1"/>
        <v>1</v>
      </c>
    </row>
    <row r="51" spans="1:4" x14ac:dyDescent="0.2">
      <c r="A51">
        <v>34.464246938796499</v>
      </c>
      <c r="B51">
        <v>0.15071143387608199</v>
      </c>
      <c r="C51" t="b">
        <f t="shared" si="0"/>
        <v>1</v>
      </c>
      <c r="D51" t="b">
        <f t="shared" si="1"/>
        <v>1</v>
      </c>
    </row>
    <row r="52" spans="1:4" x14ac:dyDescent="0.2">
      <c r="A52">
        <v>35.081968293863703</v>
      </c>
      <c r="B52">
        <v>0.13941258534443199</v>
      </c>
      <c r="C52" t="b">
        <f t="shared" si="0"/>
        <v>1</v>
      </c>
      <c r="D52" t="b">
        <f t="shared" si="1"/>
        <v>1</v>
      </c>
    </row>
    <row r="53" spans="1:4" x14ac:dyDescent="0.2">
      <c r="A53">
        <v>35.552687604940303</v>
      </c>
      <c r="B53">
        <v>0.13494816226607201</v>
      </c>
      <c r="C53" t="b">
        <f t="shared" si="0"/>
        <v>0</v>
      </c>
      <c r="D53" t="b">
        <f t="shared" si="1"/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workbookViewId="0">
      <selection activeCell="D3" sqref="D3:H12"/>
    </sheetView>
  </sheetViews>
  <sheetFormatPr defaultRowHeight="12.75" x14ac:dyDescent="0.2"/>
  <sheetData>
    <row r="1" spans="1:8" x14ac:dyDescent="0.2">
      <c r="A1" t="s">
        <v>2</v>
      </c>
      <c r="D1">
        <f>COUNT(survival!A:A)</f>
        <v>52</v>
      </c>
    </row>
    <row r="2" spans="1:8" x14ac:dyDescent="0.2">
      <c r="A2" t="s">
        <v>3</v>
      </c>
      <c r="B2" t="s">
        <v>4</v>
      </c>
    </row>
    <row r="3" spans="1:8" x14ac:dyDescent="0.2">
      <c r="A3">
        <v>0</v>
      </c>
      <c r="B3">
        <v>322</v>
      </c>
      <c r="D3" t="s">
        <v>5</v>
      </c>
      <c r="E3" t="s">
        <v>0</v>
      </c>
      <c r="F3" t="s">
        <v>6</v>
      </c>
      <c r="G3" t="s">
        <v>7</v>
      </c>
      <c r="H3" t="s">
        <v>8</v>
      </c>
    </row>
    <row r="4" spans="1:8" x14ac:dyDescent="0.2">
      <c r="A4">
        <v>4</v>
      </c>
      <c r="B4">
        <v>263</v>
      </c>
      <c r="D4">
        <v>1</v>
      </c>
      <c r="E4">
        <f>A3</f>
        <v>0</v>
      </c>
      <c r="F4">
        <v>1</v>
      </c>
      <c r="G4">
        <f ca="1">COUNTIF(OFFSET(survival!$A$2,0,0,num_times,1),"&lt;"&amp;A4)</f>
        <v>7</v>
      </c>
      <c r="H4">
        <f>B3</f>
        <v>322</v>
      </c>
    </row>
    <row r="5" spans="1:8" x14ac:dyDescent="0.2">
      <c r="A5">
        <v>8</v>
      </c>
      <c r="B5">
        <v>203</v>
      </c>
      <c r="D5">
        <v>2</v>
      </c>
      <c r="E5">
        <f>A5</f>
        <v>8</v>
      </c>
      <c r="F5">
        <f ca="1">G4+1</f>
        <v>8</v>
      </c>
      <c r="G5">
        <f ca="1">COUNTIF(OFFSET(survival!$A$2,0,0,num_times,1),"&lt;"&amp;A5)</f>
        <v>12</v>
      </c>
      <c r="H5">
        <f t="shared" ref="H5" si="0">B4</f>
        <v>263</v>
      </c>
    </row>
    <row r="6" spans="1:8" x14ac:dyDescent="0.2">
      <c r="A6">
        <v>12</v>
      </c>
      <c r="B6">
        <v>163</v>
      </c>
      <c r="D6">
        <v>3</v>
      </c>
      <c r="E6">
        <f t="shared" ref="E6:E10" si="1">A6</f>
        <v>12</v>
      </c>
      <c r="F6">
        <f t="shared" ref="F6:F10" ca="1" si="2">G5+1</f>
        <v>13</v>
      </c>
      <c r="G6">
        <f ca="1">COUNTIF(OFFSET(survival!$A$2,0,0,num_times,1),"&lt;"&amp;A6)</f>
        <v>19</v>
      </c>
      <c r="H6">
        <f t="shared" ref="H6:H10" si="3">B5</f>
        <v>203</v>
      </c>
    </row>
    <row r="7" spans="1:8" x14ac:dyDescent="0.2">
      <c r="A7">
        <v>16</v>
      </c>
      <c r="B7">
        <v>131</v>
      </c>
      <c r="D7">
        <v>4</v>
      </c>
      <c r="E7">
        <f t="shared" si="1"/>
        <v>16</v>
      </c>
      <c r="F7">
        <f t="shared" ca="1" si="2"/>
        <v>20</v>
      </c>
      <c r="G7">
        <f ca="1">COUNTIF(OFFSET(survival!$A$2,0,0,num_times,1),"&lt;"&amp;A7)</f>
        <v>25</v>
      </c>
      <c r="H7">
        <f t="shared" si="3"/>
        <v>163</v>
      </c>
    </row>
    <row r="8" spans="1:8" x14ac:dyDescent="0.2">
      <c r="A8">
        <v>20</v>
      </c>
      <c r="B8">
        <v>96</v>
      </c>
      <c r="D8">
        <v>5</v>
      </c>
      <c r="E8">
        <f t="shared" si="1"/>
        <v>20</v>
      </c>
      <c r="F8">
        <f t="shared" ca="1" si="2"/>
        <v>26</v>
      </c>
      <c r="G8">
        <f ca="1">COUNTIF(OFFSET(survival!$A$2,0,0,num_times,1),"&lt;"&amp;A8)</f>
        <v>31</v>
      </c>
      <c r="H8">
        <f t="shared" si="3"/>
        <v>131</v>
      </c>
    </row>
    <row r="9" spans="1:8" x14ac:dyDescent="0.2">
      <c r="A9">
        <v>24</v>
      </c>
      <c r="B9">
        <v>72</v>
      </c>
      <c r="D9">
        <v>6</v>
      </c>
      <c r="E9">
        <f t="shared" si="1"/>
        <v>24</v>
      </c>
      <c r="F9">
        <f t="shared" ca="1" si="2"/>
        <v>32</v>
      </c>
      <c r="G9">
        <f ca="1">COUNTIF(OFFSET(survival!$A$2,0,0,num_times,1),"&lt;"&amp;A9)</f>
        <v>37</v>
      </c>
      <c r="H9">
        <f t="shared" si="3"/>
        <v>96</v>
      </c>
    </row>
    <row r="10" spans="1:8" x14ac:dyDescent="0.2">
      <c r="A10">
        <v>28</v>
      </c>
      <c r="B10">
        <v>46</v>
      </c>
      <c r="D10">
        <v>7</v>
      </c>
      <c r="E10">
        <f t="shared" si="1"/>
        <v>28</v>
      </c>
      <c r="F10">
        <f t="shared" ca="1" si="2"/>
        <v>38</v>
      </c>
      <c r="G10">
        <f ca="1">COUNTIF(OFFSET(survival!$A$2,0,0,num_times,1),"&lt;"&amp;A10)</f>
        <v>43</v>
      </c>
      <c r="H10">
        <f t="shared" si="3"/>
        <v>72</v>
      </c>
    </row>
    <row r="11" spans="1:8" x14ac:dyDescent="0.2">
      <c r="A11">
        <v>32</v>
      </c>
      <c r="B11">
        <v>25</v>
      </c>
      <c r="D11">
        <v>8</v>
      </c>
      <c r="E11">
        <f t="shared" ref="E11:E12" si="4">A11</f>
        <v>32</v>
      </c>
      <c r="F11">
        <f t="shared" ref="F11:F12" ca="1" si="5">G10+1</f>
        <v>44</v>
      </c>
      <c r="G11">
        <f ca="1">COUNTIF(OFFSET(survival!$A$2,0,0,num_times,1),"&lt;"&amp;A11)</f>
        <v>48</v>
      </c>
      <c r="H11">
        <f t="shared" ref="H11:H12" si="6">B10</f>
        <v>46</v>
      </c>
    </row>
    <row r="12" spans="1:8" x14ac:dyDescent="0.2">
      <c r="A12">
        <v>36</v>
      </c>
      <c r="B12">
        <v>10</v>
      </c>
      <c r="D12">
        <v>9</v>
      </c>
      <c r="E12">
        <f t="shared" si="4"/>
        <v>36</v>
      </c>
      <c r="F12">
        <f t="shared" ca="1" si="5"/>
        <v>49</v>
      </c>
      <c r="G12">
        <f ca="1">COUNTIF(OFFSET(survival!$A$2,0,0,num_times,1),"&lt;"&amp;A12)</f>
        <v>52</v>
      </c>
      <c r="H12">
        <f t="shared" si="6"/>
        <v>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tabSelected="1" workbookViewId="0">
      <selection activeCell="C13" sqref="C13"/>
    </sheetView>
  </sheetViews>
  <sheetFormatPr defaultRowHeight="12.75" x14ac:dyDescent="0.2"/>
  <sheetData>
    <row r="1" spans="1:5" x14ac:dyDescent="0.2">
      <c r="A1" t="s">
        <v>5</v>
      </c>
      <c r="B1" t="s">
        <v>0</v>
      </c>
      <c r="C1" t="s">
        <v>6</v>
      </c>
      <c r="D1" t="s">
        <v>7</v>
      </c>
      <c r="E1" t="s">
        <v>8</v>
      </c>
    </row>
    <row r="2" spans="1:5" x14ac:dyDescent="0.2">
      <c r="A2">
        <v>1</v>
      </c>
      <c r="B2">
        <v>0</v>
      </c>
      <c r="C2">
        <v>1</v>
      </c>
      <c r="D2">
        <v>7</v>
      </c>
      <c r="E2">
        <v>322</v>
      </c>
    </row>
    <row r="3" spans="1:5" x14ac:dyDescent="0.2">
      <c r="A3">
        <v>2</v>
      </c>
      <c r="B3">
        <v>8</v>
      </c>
      <c r="C3">
        <v>8</v>
      </c>
      <c r="D3">
        <v>12</v>
      </c>
      <c r="E3">
        <v>263</v>
      </c>
    </row>
    <row r="4" spans="1:5" x14ac:dyDescent="0.2">
      <c r="A4">
        <v>3</v>
      </c>
      <c r="B4">
        <v>12</v>
      </c>
      <c r="C4">
        <v>13</v>
      </c>
      <c r="D4">
        <v>19</v>
      </c>
      <c r="E4">
        <v>203</v>
      </c>
    </row>
    <row r="5" spans="1:5" x14ac:dyDescent="0.2">
      <c r="A5">
        <v>4</v>
      </c>
      <c r="B5">
        <v>16</v>
      </c>
      <c r="C5">
        <v>20</v>
      </c>
      <c r="D5">
        <v>25</v>
      </c>
      <c r="E5">
        <v>163</v>
      </c>
    </row>
    <row r="6" spans="1:5" x14ac:dyDescent="0.2">
      <c r="A6">
        <v>5</v>
      </c>
      <c r="B6">
        <v>20</v>
      </c>
      <c r="C6">
        <v>26</v>
      </c>
      <c r="D6">
        <v>31</v>
      </c>
      <c r="E6">
        <v>131</v>
      </c>
    </row>
    <row r="7" spans="1:5" x14ac:dyDescent="0.2">
      <c r="A7">
        <v>6</v>
      </c>
      <c r="B7">
        <v>24</v>
      </c>
      <c r="C7">
        <v>32</v>
      </c>
      <c r="D7">
        <v>37</v>
      </c>
      <c r="E7">
        <v>96</v>
      </c>
    </row>
    <row r="8" spans="1:5" x14ac:dyDescent="0.2">
      <c r="A8">
        <v>7</v>
      </c>
      <c r="B8">
        <v>28</v>
      </c>
      <c r="C8">
        <v>38</v>
      </c>
      <c r="D8">
        <v>43</v>
      </c>
      <c r="E8">
        <v>72</v>
      </c>
    </row>
    <row r="9" spans="1:5" x14ac:dyDescent="0.2">
      <c r="A9">
        <v>8</v>
      </c>
      <c r="B9">
        <v>32</v>
      </c>
      <c r="C9">
        <v>44</v>
      </c>
      <c r="D9">
        <v>48</v>
      </c>
      <c r="E9">
        <v>46</v>
      </c>
    </row>
    <row r="10" spans="1:5" x14ac:dyDescent="0.2">
      <c r="A10">
        <v>9</v>
      </c>
      <c r="B10">
        <v>36</v>
      </c>
      <c r="C10">
        <v>49</v>
      </c>
      <c r="D10">
        <v>52</v>
      </c>
      <c r="E10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survival</vt:lpstr>
      <vt:lpstr>nrisk_calc</vt:lpstr>
      <vt:lpstr>nrisk</vt:lpstr>
      <vt:lpstr>num_times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Cooney, Philip</dc:creator>
  <cp:lastModifiedBy>Philip Cooney</cp:lastModifiedBy>
  <dcterms:created xsi:type="dcterms:W3CDTF">2022-01-26T08:41:02Z</dcterms:created>
  <dcterms:modified xsi:type="dcterms:W3CDTF">2022-05-23T15:03:29Z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2022-01-26T08:40:52Z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5d5077a5-ad01-41ab-8e44-ae640ad3f865</vt:lpwstr>
  </property>
  <property fmtid="{D5CDD505-2E9C-101B-9397-08002B2CF9AE}" pid="8" name="MSIP_Label_3c9bec58-8084-492e-8360-0e1cfe36408c_ContentBits">
    <vt:lpwstr>0</vt:lpwstr>
  </property>
</Properties>
</file>