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FF\Documents\Egyetem\szakdolgozat\szakdolgozat\"/>
    </mc:Choice>
  </mc:AlternateContent>
  <xr:revisionPtr revIDLastSave="0" documentId="13_ncr:1_{70E79F8D-147D-4EBC-BA89-B3A5E6E54413}" xr6:coauthVersionLast="47" xr6:coauthVersionMax="47" xr10:uidLastSave="{00000000-0000-0000-0000-000000000000}"/>
  <bookViews>
    <workbookView xWindow="-108" yWindow="-108" windowWidth="23256" windowHeight="12576" xr2:uid="{16B1F42F-497A-4036-8175-4FEE2FD02B2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8" i="1" l="1"/>
  <c r="I69" i="1"/>
  <c r="I70" i="1"/>
  <c r="I71" i="1"/>
  <c r="I72" i="1"/>
  <c r="I73" i="1"/>
  <c r="I74" i="1"/>
  <c r="I75" i="1"/>
  <c r="I76" i="1"/>
  <c r="I77" i="1"/>
  <c r="I67" i="1"/>
  <c r="D68" i="1"/>
  <c r="D67" i="1"/>
  <c r="C67" i="1"/>
  <c r="E62" i="1"/>
  <c r="V37" i="1"/>
  <c r="V38" i="1"/>
  <c r="V39" i="1"/>
  <c r="V40" i="1"/>
  <c r="V41" i="1"/>
  <c r="V42" i="1"/>
  <c r="V43" i="1"/>
  <c r="V44" i="1"/>
  <c r="V45" i="1"/>
  <c r="V46" i="1"/>
  <c r="V66" i="1" s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U37" i="1"/>
  <c r="U38" i="1"/>
  <c r="U39" i="1"/>
  <c r="U66" i="1" s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T37" i="1"/>
  <c r="T38" i="1"/>
  <c r="T39" i="1"/>
  <c r="T40" i="1"/>
  <c r="T66" i="1" s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S37" i="1"/>
  <c r="S38" i="1"/>
  <c r="S39" i="1"/>
  <c r="S66" i="1" s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35" i="1"/>
  <c r="S36" i="1"/>
  <c r="F66" i="1"/>
  <c r="F67" i="1" s="1"/>
  <c r="B66" i="1"/>
  <c r="E65" i="1"/>
  <c r="E64" i="1"/>
  <c r="M22" i="1"/>
  <c r="E63" i="1"/>
  <c r="D66" i="1"/>
  <c r="C6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N21" i="1"/>
  <c r="V15" i="1"/>
  <c r="V3" i="1"/>
  <c r="V4" i="1"/>
  <c r="V5" i="1"/>
  <c r="V6" i="1"/>
  <c r="V7" i="1"/>
  <c r="V8" i="1"/>
  <c r="V9" i="1"/>
  <c r="V10" i="1"/>
  <c r="V11" i="1"/>
  <c r="V12" i="1"/>
  <c r="V13" i="1"/>
  <c r="V14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2" i="1"/>
  <c r="T2" i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2" i="1"/>
  <c r="M21" i="1"/>
</calcChain>
</file>

<file path=xl/sharedStrings.xml><?xml version="1.0" encoding="utf-8"?>
<sst xmlns="http://schemas.openxmlformats.org/spreadsheetml/2006/main" count="36" uniqueCount="33">
  <si>
    <t>Teszt szám</t>
  </si>
  <si>
    <t>Komponens db</t>
  </si>
  <si>
    <t>Talált komponens</t>
  </si>
  <si>
    <t>Összeköttetés eltérések db</t>
  </si>
  <si>
    <t>Sikeres komponens azonosítás</t>
  </si>
  <si>
    <t>Komponens azonosítás sikeresség</t>
  </si>
  <si>
    <t>Használt méretezés</t>
  </si>
  <si>
    <t>Összeköttetés eltérés típus</t>
  </si>
  <si>
    <t>Összeköttetés eltérés típusok:</t>
  </si>
  <si>
    <t>Vonal nincs egy szintben a komponensel/másik vonallal</t>
  </si>
  <si>
    <t>Vonal nem ér el a komponensig</t>
  </si>
  <si>
    <t>Vonal jelentősen túlhalad egy komponensen</t>
  </si>
  <si>
    <t>Felesleges vonalak megjelenítve</t>
  </si>
  <si>
    <t>dc -&gt; ac</t>
  </si>
  <si>
    <t>Hiányzó vonal</t>
  </si>
  <si>
    <t>battery</t>
  </si>
  <si>
    <t>capacitor</t>
  </si>
  <si>
    <t>inductor</t>
  </si>
  <si>
    <t>lamp</t>
  </si>
  <si>
    <t>resistor</t>
  </si>
  <si>
    <t>source_AC</t>
  </si>
  <si>
    <t>source_DC</t>
  </si>
  <si>
    <t>switch</t>
  </si>
  <si>
    <t>elem</t>
  </si>
  <si>
    <t>kondenzátor</t>
  </si>
  <si>
    <t>tekercs</t>
  </si>
  <si>
    <t>lámpa</t>
  </si>
  <si>
    <t>ellenállás</t>
  </si>
  <si>
    <t>AC</t>
  </si>
  <si>
    <t>DC</t>
  </si>
  <si>
    <t>kapcsoló</t>
  </si>
  <si>
    <t>Összeköttetés hibák típus szerint:</t>
  </si>
  <si>
    <t>switch -&gt; inductor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</si>
</sst>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horizontal="center" wrapText="1"/>
    </xf>
    <xf numFmtId="9" fontId="0" fillId="0" borderId="0" xfId="1" applyFont="1"/>
    <xf numFmtId="0" fontId="0" fillId="0" borderId="1" xfId="0" applyFill="1" applyBorder="1" applyAlignment="1">
      <alignment horizontal="center" wrapText="1"/>
    </xf>
    <xf numFmtId="0" fontId="0" fillId="0" borderId="0" xfId="1" applyNumberFormat="1" applyFont="1"/>
    <xf numFmtId="1" fontId="0" fillId="0" borderId="0" xfId="1" applyNumberFormat="1" applyFont="1"/>
    <xf numFmtId="0" fontId="0" fillId="0" borderId="0" xfId="0" applyFill="1" applyBorder="1"/>
    <xf numFmtId="9" fontId="0" fillId="0" borderId="0" xfId="1" applyFont="1" applyBorder="1"/>
    <xf numFmtId="0" fontId="0" fillId="0" borderId="0" xfId="1" applyNumberFormat="1" applyFont="1" applyBorder="1"/>
    <xf numFmtId="9" fontId="0" fillId="0" borderId="0" xfId="1" applyFont="1" applyFill="1" applyBorder="1"/>
    <xf numFmtId="0" fontId="0" fillId="0" borderId="0" xfId="1" applyNumberFormat="1" applyFont="1" applyFill="1" applyBorder="1"/>
    <xf numFmtId="9" fontId="0" fillId="0" borderId="0" xfId="1" applyNumberFormat="1" applyFont="1" applyFill="1" applyBorder="1"/>
    <xf numFmtId="10" fontId="0" fillId="0" borderId="0" xfId="1" applyNumberFormat="1" applyFont="1"/>
    <xf numFmtId="1" fontId="0" fillId="0" borderId="0" xfId="0" applyNumberFormat="1"/>
    <xf numFmtId="0" fontId="0" fillId="0" borderId="1" xfId="0" applyBorder="1"/>
    <xf numFmtId="0" fontId="0" fillId="0" borderId="1" xfId="0" applyFill="1" applyBorder="1"/>
    <xf numFmtId="9" fontId="0" fillId="0" borderId="1" xfId="1" applyNumberFormat="1" applyFont="1" applyFill="1" applyBorder="1"/>
    <xf numFmtId="0" fontId="0" fillId="0" borderId="1" xfId="1" applyNumberFormat="1" applyFont="1" applyFill="1" applyBorder="1"/>
  </cellXfs>
  <cellStyles count="2">
    <cellStyle name="Normál" xfId="0" builtinId="0"/>
    <cellStyle name="Százalék" xfId="1" builtinId="5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0C75-DBA2-4DD4-8C14-92195DEE5212}">
  <dimension ref="A1:V77"/>
  <sheetViews>
    <sheetView tabSelected="1" zoomScaleNormal="100" workbookViewId="0">
      <pane ySplit="1" topLeftCell="A38" activePane="bottomLeft" state="frozen"/>
      <selection pane="bottomLeft" activeCell="A21" sqref="A21:H21"/>
    </sheetView>
  </sheetViews>
  <sheetFormatPr defaultRowHeight="14.4" x14ac:dyDescent="0.3"/>
  <cols>
    <col min="1" max="8" width="13.77734375" customWidth="1"/>
    <col min="9" max="9" width="16.33203125" bestFit="1" customWidth="1"/>
    <col min="10" max="11" width="13.77734375" customWidth="1"/>
    <col min="12" max="12" width="12.5546875" customWidth="1"/>
    <col min="18" max="18" width="13.77734375" customWidth="1"/>
  </cols>
  <sheetData>
    <row r="1" spans="1:22" ht="46.8" customHeight="1" thickBot="1" x14ac:dyDescent="0.35">
      <c r="A1" s="3" t="s">
        <v>0</v>
      </c>
      <c r="B1" s="3" t="s">
        <v>1</v>
      </c>
      <c r="C1" s="3" t="s">
        <v>2</v>
      </c>
      <c r="D1" s="3" t="s">
        <v>4</v>
      </c>
      <c r="E1" s="5" t="s">
        <v>5</v>
      </c>
      <c r="F1" s="3" t="s">
        <v>3</v>
      </c>
      <c r="G1" s="5" t="s">
        <v>7</v>
      </c>
      <c r="H1" s="5" t="s">
        <v>6</v>
      </c>
      <c r="I1" s="1"/>
      <c r="J1" s="1"/>
      <c r="K1" s="1" t="s">
        <v>8</v>
      </c>
      <c r="R1" s="1" t="s">
        <v>31</v>
      </c>
      <c r="S1">
        <v>1</v>
      </c>
      <c r="T1">
        <v>2</v>
      </c>
      <c r="U1">
        <v>3</v>
      </c>
      <c r="V1">
        <v>4</v>
      </c>
    </row>
    <row r="2" spans="1:22" x14ac:dyDescent="0.3">
      <c r="A2" s="2">
        <v>1</v>
      </c>
      <c r="B2" s="2">
        <v>4</v>
      </c>
      <c r="C2" s="2">
        <v>4</v>
      </c>
      <c r="D2" s="2">
        <v>4</v>
      </c>
      <c r="E2" s="4">
        <f>D2/B2</f>
        <v>1</v>
      </c>
      <c r="F2" s="2">
        <v>0</v>
      </c>
      <c r="G2" s="6">
        <v>0</v>
      </c>
      <c r="H2" s="7">
        <v>3</v>
      </c>
      <c r="K2">
        <v>1</v>
      </c>
      <c r="L2" t="s">
        <v>10</v>
      </c>
      <c r="S2">
        <f>LEN($G2)-LEN(SUBSTITUTE($G2,S$1,""))</f>
        <v>0</v>
      </c>
      <c r="T2">
        <f t="shared" ref="T2:V17" si="0">LEN($G2)-LEN(SUBSTITUTE($G2,T$1,""))</f>
        <v>0</v>
      </c>
      <c r="U2">
        <f t="shared" si="0"/>
        <v>0</v>
      </c>
      <c r="V2">
        <f t="shared" si="0"/>
        <v>0</v>
      </c>
    </row>
    <row r="3" spans="1:22" x14ac:dyDescent="0.3">
      <c r="A3" s="2">
        <v>2</v>
      </c>
      <c r="B3">
        <v>4</v>
      </c>
      <c r="C3">
        <v>4</v>
      </c>
      <c r="D3">
        <v>4</v>
      </c>
      <c r="E3" s="4">
        <f t="shared" ref="E3:E65" si="1">D3/B3</f>
        <v>1</v>
      </c>
      <c r="F3">
        <v>0</v>
      </c>
      <c r="G3" s="6">
        <v>0</v>
      </c>
      <c r="H3" s="7">
        <v>3</v>
      </c>
      <c r="K3">
        <v>2</v>
      </c>
      <c r="L3" t="s">
        <v>11</v>
      </c>
      <c r="S3">
        <f t="shared" ref="S3:V37" si="2">LEN($G3)-LEN(SUBSTITUTE($G3,S$1,""))</f>
        <v>0</v>
      </c>
      <c r="T3">
        <f t="shared" si="2"/>
        <v>0</v>
      </c>
      <c r="U3">
        <f t="shared" si="2"/>
        <v>0</v>
      </c>
      <c r="V3">
        <f t="shared" si="0"/>
        <v>0</v>
      </c>
    </row>
    <row r="4" spans="1:22" x14ac:dyDescent="0.3">
      <c r="A4" s="2">
        <v>3</v>
      </c>
      <c r="B4">
        <v>4</v>
      </c>
      <c r="C4">
        <v>4</v>
      </c>
      <c r="D4">
        <v>4</v>
      </c>
      <c r="E4" s="4">
        <f t="shared" si="1"/>
        <v>1</v>
      </c>
      <c r="F4">
        <v>0</v>
      </c>
      <c r="G4" s="6">
        <v>0</v>
      </c>
      <c r="H4">
        <v>5</v>
      </c>
      <c r="K4">
        <v>3</v>
      </c>
      <c r="L4" t="s">
        <v>9</v>
      </c>
      <c r="S4">
        <f t="shared" si="2"/>
        <v>0</v>
      </c>
      <c r="T4">
        <f t="shared" si="2"/>
        <v>0</v>
      </c>
      <c r="U4">
        <f t="shared" si="2"/>
        <v>0</v>
      </c>
      <c r="V4">
        <f t="shared" si="0"/>
        <v>0</v>
      </c>
    </row>
    <row r="5" spans="1:22" x14ac:dyDescent="0.3">
      <c r="A5" s="2">
        <v>4</v>
      </c>
      <c r="B5">
        <v>4</v>
      </c>
      <c r="C5">
        <v>4</v>
      </c>
      <c r="D5">
        <v>4</v>
      </c>
      <c r="E5" s="4">
        <f t="shared" si="1"/>
        <v>1</v>
      </c>
      <c r="F5">
        <v>0</v>
      </c>
      <c r="G5" s="6">
        <v>0</v>
      </c>
      <c r="H5">
        <v>5</v>
      </c>
      <c r="K5">
        <v>4</v>
      </c>
      <c r="L5" t="s">
        <v>12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0"/>
        <v>0</v>
      </c>
    </row>
    <row r="6" spans="1:22" x14ac:dyDescent="0.3">
      <c r="A6" s="2">
        <v>5</v>
      </c>
      <c r="B6">
        <v>4</v>
      </c>
      <c r="C6">
        <v>4</v>
      </c>
      <c r="D6">
        <v>4</v>
      </c>
      <c r="E6" s="4">
        <f t="shared" si="1"/>
        <v>1</v>
      </c>
      <c r="F6">
        <v>1</v>
      </c>
      <c r="G6" s="6">
        <v>1</v>
      </c>
      <c r="H6" s="6">
        <v>3</v>
      </c>
      <c r="K6">
        <v>5</v>
      </c>
      <c r="L6" t="s">
        <v>14</v>
      </c>
      <c r="S6">
        <f t="shared" si="2"/>
        <v>1</v>
      </c>
      <c r="T6">
        <f t="shared" si="2"/>
        <v>0</v>
      </c>
      <c r="U6">
        <f t="shared" si="2"/>
        <v>0</v>
      </c>
      <c r="V6">
        <f t="shared" si="0"/>
        <v>0</v>
      </c>
    </row>
    <row r="7" spans="1:22" x14ac:dyDescent="0.3">
      <c r="A7" s="2">
        <v>6</v>
      </c>
      <c r="B7">
        <v>7</v>
      </c>
      <c r="C7">
        <v>7</v>
      </c>
      <c r="D7">
        <v>7</v>
      </c>
      <c r="E7" s="4">
        <f t="shared" si="1"/>
        <v>1</v>
      </c>
      <c r="F7">
        <v>1</v>
      </c>
      <c r="G7" s="6">
        <v>2</v>
      </c>
      <c r="H7" s="6">
        <v>1</v>
      </c>
      <c r="S7">
        <f t="shared" si="2"/>
        <v>0</v>
      </c>
      <c r="T7">
        <f t="shared" si="2"/>
        <v>1</v>
      </c>
      <c r="U7">
        <f t="shared" si="2"/>
        <v>0</v>
      </c>
      <c r="V7">
        <f t="shared" si="0"/>
        <v>0</v>
      </c>
    </row>
    <row r="8" spans="1:22" x14ac:dyDescent="0.3">
      <c r="A8" s="2">
        <v>7</v>
      </c>
      <c r="B8">
        <v>8</v>
      </c>
      <c r="C8">
        <v>8</v>
      </c>
      <c r="D8">
        <v>8</v>
      </c>
      <c r="E8" s="4">
        <f t="shared" si="1"/>
        <v>1</v>
      </c>
      <c r="F8">
        <v>0</v>
      </c>
      <c r="G8" s="6">
        <v>0</v>
      </c>
      <c r="H8" s="6"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0"/>
        <v>0</v>
      </c>
    </row>
    <row r="9" spans="1:22" x14ac:dyDescent="0.3">
      <c r="A9" s="2">
        <v>8</v>
      </c>
      <c r="B9">
        <v>8</v>
      </c>
      <c r="C9">
        <v>8</v>
      </c>
      <c r="D9">
        <v>8</v>
      </c>
      <c r="E9" s="4">
        <f t="shared" si="1"/>
        <v>1</v>
      </c>
      <c r="F9">
        <v>0</v>
      </c>
      <c r="G9" s="6">
        <v>0</v>
      </c>
      <c r="H9" s="6"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0"/>
        <v>0</v>
      </c>
    </row>
    <row r="10" spans="1:22" x14ac:dyDescent="0.3">
      <c r="A10" s="2">
        <v>9</v>
      </c>
      <c r="B10">
        <v>11</v>
      </c>
      <c r="C10">
        <v>11</v>
      </c>
      <c r="D10">
        <v>11</v>
      </c>
      <c r="E10" s="4">
        <f t="shared" si="1"/>
        <v>1</v>
      </c>
      <c r="F10">
        <v>2</v>
      </c>
      <c r="G10" s="6">
        <v>11</v>
      </c>
      <c r="H10" s="6">
        <v>0</v>
      </c>
      <c r="S10">
        <f t="shared" si="2"/>
        <v>2</v>
      </c>
      <c r="T10">
        <f t="shared" si="2"/>
        <v>0</v>
      </c>
      <c r="U10">
        <f t="shared" si="2"/>
        <v>0</v>
      </c>
      <c r="V10">
        <f t="shared" si="0"/>
        <v>0</v>
      </c>
    </row>
    <row r="11" spans="1:22" x14ac:dyDescent="0.3">
      <c r="A11" s="2">
        <v>10</v>
      </c>
      <c r="B11">
        <v>5</v>
      </c>
      <c r="C11">
        <v>5</v>
      </c>
      <c r="D11">
        <v>5</v>
      </c>
      <c r="E11" s="4">
        <f t="shared" si="1"/>
        <v>1</v>
      </c>
      <c r="F11">
        <v>0</v>
      </c>
      <c r="G11" s="6">
        <v>0</v>
      </c>
      <c r="H11" s="6">
        <v>1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0"/>
        <v>0</v>
      </c>
    </row>
    <row r="12" spans="1:22" x14ac:dyDescent="0.3">
      <c r="A12" s="2">
        <v>11</v>
      </c>
      <c r="B12">
        <v>10</v>
      </c>
      <c r="C12">
        <v>10</v>
      </c>
      <c r="D12">
        <v>10</v>
      </c>
      <c r="E12" s="4">
        <f t="shared" si="1"/>
        <v>1</v>
      </c>
      <c r="F12">
        <v>0</v>
      </c>
      <c r="G12" s="6">
        <v>0</v>
      </c>
      <c r="H12" s="6">
        <v>1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0"/>
        <v>0</v>
      </c>
    </row>
    <row r="13" spans="1:22" x14ac:dyDescent="0.3">
      <c r="A13" s="2">
        <v>12</v>
      </c>
      <c r="B13">
        <v>7</v>
      </c>
      <c r="C13">
        <v>7</v>
      </c>
      <c r="D13">
        <v>7</v>
      </c>
      <c r="E13" s="4">
        <f t="shared" si="1"/>
        <v>1</v>
      </c>
      <c r="F13">
        <v>0</v>
      </c>
      <c r="G13" s="6">
        <v>0</v>
      </c>
      <c r="H13" s="6">
        <v>3</v>
      </c>
      <c r="K13" t="s">
        <v>23</v>
      </c>
      <c r="L13" t="s">
        <v>15</v>
      </c>
      <c r="M13">
        <v>55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0"/>
        <v>0</v>
      </c>
    </row>
    <row r="14" spans="1:22" x14ac:dyDescent="0.3">
      <c r="A14" s="2">
        <v>13</v>
      </c>
      <c r="B14">
        <v>7</v>
      </c>
      <c r="C14">
        <v>7</v>
      </c>
      <c r="D14">
        <v>7</v>
      </c>
      <c r="E14" s="4">
        <f t="shared" si="1"/>
        <v>1</v>
      </c>
      <c r="F14">
        <v>2</v>
      </c>
      <c r="G14" s="6">
        <v>33</v>
      </c>
      <c r="H14" s="6">
        <v>1</v>
      </c>
      <c r="K14" t="s">
        <v>24</v>
      </c>
      <c r="L14" t="s">
        <v>16</v>
      </c>
      <c r="M14">
        <v>71</v>
      </c>
      <c r="S14">
        <f t="shared" si="2"/>
        <v>0</v>
      </c>
      <c r="T14">
        <f t="shared" si="2"/>
        <v>0</v>
      </c>
      <c r="U14">
        <f t="shared" si="2"/>
        <v>2</v>
      </c>
      <c r="V14">
        <f t="shared" si="0"/>
        <v>0</v>
      </c>
    </row>
    <row r="15" spans="1:22" x14ac:dyDescent="0.3">
      <c r="A15" s="2">
        <v>14</v>
      </c>
      <c r="B15">
        <v>10</v>
      </c>
      <c r="C15">
        <v>10</v>
      </c>
      <c r="D15">
        <v>10</v>
      </c>
      <c r="E15" s="4">
        <f t="shared" si="1"/>
        <v>1</v>
      </c>
      <c r="F15">
        <v>2</v>
      </c>
      <c r="G15" s="6">
        <v>44</v>
      </c>
      <c r="H15" s="6">
        <v>1</v>
      </c>
      <c r="K15" t="s">
        <v>25</v>
      </c>
      <c r="L15" t="s">
        <v>17</v>
      </c>
      <c r="M15">
        <v>71</v>
      </c>
      <c r="S15">
        <f t="shared" si="2"/>
        <v>0</v>
      </c>
      <c r="T15">
        <f t="shared" si="2"/>
        <v>0</v>
      </c>
      <c r="U15">
        <f t="shared" si="2"/>
        <v>0</v>
      </c>
      <c r="V15">
        <f>LEN($G15)-LEN(SUBSTITUTE($G15,V$1,""))</f>
        <v>2</v>
      </c>
    </row>
    <row r="16" spans="1:22" x14ac:dyDescent="0.3">
      <c r="A16" s="2">
        <v>15</v>
      </c>
      <c r="B16">
        <v>10</v>
      </c>
      <c r="C16">
        <v>10</v>
      </c>
      <c r="D16">
        <v>10</v>
      </c>
      <c r="E16" s="4">
        <f t="shared" si="1"/>
        <v>1</v>
      </c>
      <c r="F16">
        <v>0</v>
      </c>
      <c r="G16" s="6">
        <v>0</v>
      </c>
      <c r="H16" s="6">
        <v>1</v>
      </c>
      <c r="K16" t="s">
        <v>26</v>
      </c>
      <c r="L16" t="s">
        <v>18</v>
      </c>
      <c r="M16">
        <v>117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0"/>
        <v>0</v>
      </c>
    </row>
    <row r="17" spans="1:22" x14ac:dyDescent="0.3">
      <c r="A17" s="2">
        <v>16</v>
      </c>
      <c r="B17">
        <v>14</v>
      </c>
      <c r="C17">
        <v>14</v>
      </c>
      <c r="D17">
        <v>13</v>
      </c>
      <c r="E17" s="4">
        <f t="shared" si="1"/>
        <v>0.9285714285714286</v>
      </c>
      <c r="F17">
        <v>4</v>
      </c>
      <c r="G17" s="6">
        <v>2234</v>
      </c>
      <c r="H17" s="6">
        <v>0</v>
      </c>
      <c r="I17" t="s">
        <v>13</v>
      </c>
      <c r="K17" t="s">
        <v>27</v>
      </c>
      <c r="L17" t="s">
        <v>19</v>
      </c>
      <c r="M17">
        <v>119</v>
      </c>
      <c r="S17">
        <f t="shared" si="2"/>
        <v>0</v>
      </c>
      <c r="T17">
        <f t="shared" si="2"/>
        <v>2</v>
      </c>
      <c r="U17">
        <f t="shared" si="2"/>
        <v>1</v>
      </c>
      <c r="V17">
        <f t="shared" si="0"/>
        <v>1</v>
      </c>
    </row>
    <row r="18" spans="1:22" x14ac:dyDescent="0.3">
      <c r="A18" s="2">
        <v>17</v>
      </c>
      <c r="B18">
        <v>10</v>
      </c>
      <c r="C18">
        <v>10</v>
      </c>
      <c r="D18">
        <v>10</v>
      </c>
      <c r="E18" s="4">
        <f t="shared" si="1"/>
        <v>1</v>
      </c>
      <c r="F18">
        <v>4</v>
      </c>
      <c r="G18" s="6">
        <v>1111</v>
      </c>
      <c r="H18" s="6">
        <v>1</v>
      </c>
      <c r="K18" t="s">
        <v>28</v>
      </c>
      <c r="L18" t="s">
        <v>20</v>
      </c>
      <c r="M18">
        <v>28</v>
      </c>
      <c r="S18">
        <f t="shared" si="2"/>
        <v>4</v>
      </c>
      <c r="T18">
        <f t="shared" si="2"/>
        <v>0</v>
      </c>
      <c r="U18">
        <f t="shared" si="2"/>
        <v>0</v>
      </c>
      <c r="V18">
        <f t="shared" si="2"/>
        <v>0</v>
      </c>
    </row>
    <row r="19" spans="1:22" x14ac:dyDescent="0.3">
      <c r="A19" s="2">
        <v>18</v>
      </c>
      <c r="B19">
        <v>10</v>
      </c>
      <c r="C19">
        <v>10</v>
      </c>
      <c r="D19">
        <v>10</v>
      </c>
      <c r="E19" s="4">
        <f t="shared" si="1"/>
        <v>1</v>
      </c>
      <c r="F19">
        <v>1</v>
      </c>
      <c r="G19" s="6">
        <v>1</v>
      </c>
      <c r="H19" s="6">
        <v>0</v>
      </c>
      <c r="K19" t="s">
        <v>29</v>
      </c>
      <c r="L19" t="s">
        <v>21</v>
      </c>
      <c r="M19">
        <v>29</v>
      </c>
      <c r="S19">
        <f t="shared" si="2"/>
        <v>1</v>
      </c>
      <c r="T19">
        <f t="shared" si="2"/>
        <v>0</v>
      </c>
      <c r="U19">
        <f t="shared" si="2"/>
        <v>0</v>
      </c>
      <c r="V19">
        <f t="shared" si="2"/>
        <v>0</v>
      </c>
    </row>
    <row r="20" spans="1:22" x14ac:dyDescent="0.3">
      <c r="A20" s="2">
        <v>19</v>
      </c>
      <c r="B20">
        <v>11</v>
      </c>
      <c r="C20">
        <v>11</v>
      </c>
      <c r="D20">
        <v>11</v>
      </c>
      <c r="E20" s="4">
        <f t="shared" si="1"/>
        <v>1</v>
      </c>
      <c r="F20">
        <v>1</v>
      </c>
      <c r="G20" s="6">
        <v>4</v>
      </c>
      <c r="H20" s="6">
        <v>0</v>
      </c>
      <c r="K20" t="s">
        <v>30</v>
      </c>
      <c r="L20" t="s">
        <v>22</v>
      </c>
      <c r="M20">
        <v>65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"/>
        <v>1</v>
      </c>
    </row>
    <row r="21" spans="1:22" x14ac:dyDescent="0.3">
      <c r="A21" s="2">
        <v>20</v>
      </c>
      <c r="B21">
        <v>14</v>
      </c>
      <c r="C21">
        <v>14</v>
      </c>
      <c r="D21">
        <v>14</v>
      </c>
      <c r="E21" s="4">
        <f t="shared" si="1"/>
        <v>1</v>
      </c>
      <c r="F21">
        <v>2</v>
      </c>
      <c r="G21" s="6">
        <v>11</v>
      </c>
      <c r="H21" s="6">
        <v>0</v>
      </c>
      <c r="M21">
        <f>SUM(M13:M20)</f>
        <v>555</v>
      </c>
      <c r="N21">
        <f>SUM(N13:N20)</f>
        <v>0</v>
      </c>
      <c r="S21">
        <f t="shared" si="2"/>
        <v>2</v>
      </c>
      <c r="T21">
        <f t="shared" si="2"/>
        <v>0</v>
      </c>
      <c r="U21">
        <f t="shared" si="2"/>
        <v>0</v>
      </c>
      <c r="V21">
        <f t="shared" si="2"/>
        <v>0</v>
      </c>
    </row>
    <row r="22" spans="1:22" x14ac:dyDescent="0.3">
      <c r="A22" s="2">
        <v>21</v>
      </c>
      <c r="B22">
        <v>11</v>
      </c>
      <c r="C22">
        <v>11</v>
      </c>
      <c r="D22">
        <v>11</v>
      </c>
      <c r="E22" s="4">
        <f t="shared" si="1"/>
        <v>1</v>
      </c>
      <c r="F22">
        <v>4</v>
      </c>
      <c r="G22" s="6">
        <v>1113</v>
      </c>
      <c r="H22" s="6">
        <v>1</v>
      </c>
      <c r="M22">
        <f>SUM(B2:B65)</f>
        <v>555</v>
      </c>
      <c r="S22">
        <f t="shared" si="2"/>
        <v>3</v>
      </c>
      <c r="T22">
        <f t="shared" si="2"/>
        <v>0</v>
      </c>
      <c r="U22">
        <f t="shared" si="2"/>
        <v>1</v>
      </c>
      <c r="V22">
        <f t="shared" si="2"/>
        <v>0</v>
      </c>
    </row>
    <row r="23" spans="1:22" x14ac:dyDescent="0.3">
      <c r="A23" s="2">
        <v>22</v>
      </c>
      <c r="B23">
        <v>14</v>
      </c>
      <c r="C23">
        <v>13</v>
      </c>
      <c r="D23">
        <v>12</v>
      </c>
      <c r="E23" s="4">
        <f t="shared" si="1"/>
        <v>0.8571428571428571</v>
      </c>
      <c r="F23">
        <v>4</v>
      </c>
      <c r="G23" s="6">
        <v>1113</v>
      </c>
      <c r="H23" s="6">
        <v>1</v>
      </c>
      <c r="I23" t="s">
        <v>13</v>
      </c>
      <c r="S23">
        <f t="shared" si="2"/>
        <v>3</v>
      </c>
      <c r="T23">
        <f t="shared" si="2"/>
        <v>0</v>
      </c>
      <c r="U23">
        <f t="shared" si="2"/>
        <v>1</v>
      </c>
      <c r="V23">
        <f t="shared" si="2"/>
        <v>0</v>
      </c>
    </row>
    <row r="24" spans="1:22" x14ac:dyDescent="0.3">
      <c r="A24" s="2">
        <v>23</v>
      </c>
      <c r="B24">
        <v>10</v>
      </c>
      <c r="C24">
        <v>10</v>
      </c>
      <c r="D24">
        <v>10</v>
      </c>
      <c r="E24" s="4">
        <f t="shared" si="1"/>
        <v>1</v>
      </c>
      <c r="F24">
        <v>0</v>
      </c>
      <c r="G24" s="6">
        <v>0</v>
      </c>
      <c r="H24" s="6">
        <v>1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</row>
    <row r="25" spans="1:22" x14ac:dyDescent="0.3">
      <c r="A25" s="2">
        <v>24</v>
      </c>
      <c r="B25">
        <v>14</v>
      </c>
      <c r="C25">
        <v>14</v>
      </c>
      <c r="D25">
        <v>13</v>
      </c>
      <c r="E25" s="4">
        <f t="shared" si="1"/>
        <v>0.9285714285714286</v>
      </c>
      <c r="F25">
        <v>2</v>
      </c>
      <c r="G25" s="6">
        <v>13</v>
      </c>
      <c r="H25" s="6">
        <v>1</v>
      </c>
      <c r="I25" t="s">
        <v>13</v>
      </c>
      <c r="S25">
        <f t="shared" si="2"/>
        <v>1</v>
      </c>
      <c r="T25">
        <f t="shared" si="2"/>
        <v>0</v>
      </c>
      <c r="U25">
        <f t="shared" si="2"/>
        <v>1</v>
      </c>
      <c r="V25">
        <f t="shared" si="2"/>
        <v>0</v>
      </c>
    </row>
    <row r="26" spans="1:22" x14ac:dyDescent="0.3">
      <c r="A26" s="2">
        <v>25</v>
      </c>
      <c r="B26">
        <v>7</v>
      </c>
      <c r="C26">
        <v>7</v>
      </c>
      <c r="D26">
        <v>7</v>
      </c>
      <c r="E26" s="4">
        <f t="shared" si="1"/>
        <v>1</v>
      </c>
      <c r="F26">
        <v>1</v>
      </c>
      <c r="G26" s="6">
        <v>1</v>
      </c>
      <c r="H26" s="6">
        <v>1</v>
      </c>
      <c r="S26">
        <f t="shared" si="2"/>
        <v>1</v>
      </c>
      <c r="T26">
        <f t="shared" si="2"/>
        <v>0</v>
      </c>
      <c r="U26">
        <f t="shared" si="2"/>
        <v>0</v>
      </c>
      <c r="V26">
        <f t="shared" si="2"/>
        <v>0</v>
      </c>
    </row>
    <row r="27" spans="1:22" x14ac:dyDescent="0.3">
      <c r="A27" s="2">
        <v>26</v>
      </c>
      <c r="B27">
        <v>6</v>
      </c>
      <c r="C27">
        <v>6</v>
      </c>
      <c r="D27">
        <v>6</v>
      </c>
      <c r="E27" s="4">
        <f t="shared" si="1"/>
        <v>1</v>
      </c>
      <c r="F27">
        <v>2</v>
      </c>
      <c r="G27" s="6">
        <v>11</v>
      </c>
      <c r="H27" s="6">
        <v>3</v>
      </c>
      <c r="S27">
        <f t="shared" si="2"/>
        <v>2</v>
      </c>
      <c r="T27">
        <f t="shared" si="2"/>
        <v>0</v>
      </c>
      <c r="U27">
        <f t="shared" si="2"/>
        <v>0</v>
      </c>
      <c r="V27">
        <f t="shared" si="2"/>
        <v>0</v>
      </c>
    </row>
    <row r="28" spans="1:22" x14ac:dyDescent="0.3">
      <c r="A28" s="2">
        <v>27</v>
      </c>
      <c r="B28">
        <v>7</v>
      </c>
      <c r="C28">
        <v>7</v>
      </c>
      <c r="D28">
        <v>7</v>
      </c>
      <c r="E28" s="4">
        <f t="shared" si="1"/>
        <v>1</v>
      </c>
      <c r="F28">
        <v>1</v>
      </c>
      <c r="G28" s="6">
        <v>3</v>
      </c>
      <c r="H28" s="6">
        <v>1</v>
      </c>
      <c r="S28">
        <f t="shared" si="2"/>
        <v>0</v>
      </c>
      <c r="T28">
        <f t="shared" si="2"/>
        <v>0</v>
      </c>
      <c r="U28">
        <f t="shared" si="2"/>
        <v>1</v>
      </c>
      <c r="V28">
        <f t="shared" si="2"/>
        <v>0</v>
      </c>
    </row>
    <row r="29" spans="1:22" x14ac:dyDescent="0.3">
      <c r="A29" s="2">
        <v>28</v>
      </c>
      <c r="B29">
        <v>11</v>
      </c>
      <c r="C29">
        <v>12</v>
      </c>
      <c r="D29">
        <v>11</v>
      </c>
      <c r="E29" s="4">
        <f t="shared" si="1"/>
        <v>1</v>
      </c>
      <c r="F29">
        <v>1</v>
      </c>
      <c r="G29" s="6">
        <v>2</v>
      </c>
      <c r="H29" s="6">
        <v>0</v>
      </c>
      <c r="S29">
        <f t="shared" si="2"/>
        <v>0</v>
      </c>
      <c r="T29">
        <f t="shared" si="2"/>
        <v>1</v>
      </c>
      <c r="U29">
        <f t="shared" si="2"/>
        <v>0</v>
      </c>
      <c r="V29">
        <f t="shared" si="2"/>
        <v>0</v>
      </c>
    </row>
    <row r="30" spans="1:22" x14ac:dyDescent="0.3">
      <c r="A30" s="2">
        <v>29</v>
      </c>
      <c r="B30">
        <v>11</v>
      </c>
      <c r="C30">
        <v>11</v>
      </c>
      <c r="D30">
        <v>11</v>
      </c>
      <c r="E30" s="4">
        <f t="shared" si="1"/>
        <v>1</v>
      </c>
      <c r="F30">
        <v>2</v>
      </c>
      <c r="G30" s="6">
        <v>11</v>
      </c>
      <c r="H30" s="6">
        <v>2</v>
      </c>
      <c r="S30">
        <f t="shared" si="2"/>
        <v>2</v>
      </c>
      <c r="T30">
        <f t="shared" si="2"/>
        <v>0</v>
      </c>
      <c r="U30">
        <f t="shared" si="2"/>
        <v>0</v>
      </c>
      <c r="V30">
        <f t="shared" si="2"/>
        <v>0</v>
      </c>
    </row>
    <row r="31" spans="1:22" x14ac:dyDescent="0.3">
      <c r="A31" s="2">
        <v>30</v>
      </c>
      <c r="B31">
        <v>11</v>
      </c>
      <c r="C31">
        <v>11</v>
      </c>
      <c r="D31">
        <v>11</v>
      </c>
      <c r="E31" s="4">
        <f t="shared" si="1"/>
        <v>1</v>
      </c>
      <c r="F31">
        <v>2</v>
      </c>
      <c r="G31" s="6">
        <v>11</v>
      </c>
      <c r="H31" s="6">
        <v>1</v>
      </c>
      <c r="S31">
        <f t="shared" si="2"/>
        <v>2</v>
      </c>
      <c r="T31">
        <f t="shared" si="2"/>
        <v>0</v>
      </c>
      <c r="U31">
        <f t="shared" si="2"/>
        <v>0</v>
      </c>
      <c r="V31">
        <f t="shared" si="2"/>
        <v>0</v>
      </c>
    </row>
    <row r="32" spans="1:22" x14ac:dyDescent="0.3">
      <c r="A32" s="2">
        <v>31</v>
      </c>
      <c r="B32">
        <v>8</v>
      </c>
      <c r="C32">
        <v>8</v>
      </c>
      <c r="D32">
        <v>8</v>
      </c>
      <c r="E32" s="4">
        <f t="shared" si="1"/>
        <v>1</v>
      </c>
      <c r="F32">
        <v>0</v>
      </c>
      <c r="G32" s="6">
        <v>0</v>
      </c>
      <c r="H32" s="6">
        <v>1</v>
      </c>
      <c r="S32">
        <f t="shared" si="2"/>
        <v>0</v>
      </c>
      <c r="T32">
        <f t="shared" si="2"/>
        <v>0</v>
      </c>
      <c r="U32">
        <f t="shared" si="2"/>
        <v>0</v>
      </c>
      <c r="V32">
        <f t="shared" si="2"/>
        <v>0</v>
      </c>
    </row>
    <row r="33" spans="1:22" x14ac:dyDescent="0.3">
      <c r="A33" s="2">
        <v>32</v>
      </c>
      <c r="B33">
        <v>9</v>
      </c>
      <c r="C33">
        <v>9</v>
      </c>
      <c r="D33">
        <v>9</v>
      </c>
      <c r="E33" s="4">
        <f t="shared" si="1"/>
        <v>1</v>
      </c>
      <c r="F33">
        <v>2</v>
      </c>
      <c r="G33" s="6">
        <v>11</v>
      </c>
      <c r="H33" s="6">
        <v>1</v>
      </c>
      <c r="S33">
        <f t="shared" si="2"/>
        <v>2</v>
      </c>
      <c r="T33">
        <f t="shared" si="2"/>
        <v>0</v>
      </c>
      <c r="U33">
        <f t="shared" si="2"/>
        <v>0</v>
      </c>
      <c r="V33">
        <f t="shared" si="2"/>
        <v>0</v>
      </c>
    </row>
    <row r="34" spans="1:22" x14ac:dyDescent="0.3">
      <c r="A34" s="2">
        <v>33</v>
      </c>
      <c r="B34">
        <v>10</v>
      </c>
      <c r="C34">
        <v>10</v>
      </c>
      <c r="D34">
        <v>10</v>
      </c>
      <c r="E34" s="4">
        <f t="shared" si="1"/>
        <v>1</v>
      </c>
      <c r="F34">
        <v>5</v>
      </c>
      <c r="G34" s="6">
        <v>11113</v>
      </c>
      <c r="H34" s="6">
        <v>-2</v>
      </c>
      <c r="S34">
        <f t="shared" si="2"/>
        <v>4</v>
      </c>
      <c r="T34">
        <f t="shared" si="2"/>
        <v>0</v>
      </c>
      <c r="U34">
        <f t="shared" si="2"/>
        <v>1</v>
      </c>
      <c r="V34">
        <f t="shared" si="2"/>
        <v>0</v>
      </c>
    </row>
    <row r="35" spans="1:22" x14ac:dyDescent="0.3">
      <c r="A35" s="2">
        <v>34</v>
      </c>
      <c r="B35">
        <v>4</v>
      </c>
      <c r="C35">
        <v>4</v>
      </c>
      <c r="D35">
        <v>4</v>
      </c>
      <c r="E35" s="4">
        <f t="shared" si="1"/>
        <v>1</v>
      </c>
      <c r="F35">
        <v>0</v>
      </c>
      <c r="G35" s="6">
        <v>0</v>
      </c>
      <c r="H35" s="6">
        <v>-1</v>
      </c>
      <c r="S35">
        <f>LEN($G35)-LEN(SUBSTITUTE($G35,S$1,""))</f>
        <v>0</v>
      </c>
      <c r="T35">
        <f t="shared" si="2"/>
        <v>0</v>
      </c>
      <c r="U35">
        <f t="shared" si="2"/>
        <v>0</v>
      </c>
      <c r="V35">
        <f t="shared" si="2"/>
        <v>0</v>
      </c>
    </row>
    <row r="36" spans="1:22" x14ac:dyDescent="0.3">
      <c r="A36" s="2">
        <v>35</v>
      </c>
      <c r="B36" s="2">
        <v>11</v>
      </c>
      <c r="C36" s="2">
        <v>10</v>
      </c>
      <c r="D36" s="2">
        <v>10</v>
      </c>
      <c r="E36" s="9">
        <f t="shared" si="1"/>
        <v>0.90909090909090906</v>
      </c>
      <c r="F36" s="2">
        <v>1</v>
      </c>
      <c r="G36" s="10">
        <v>5</v>
      </c>
      <c r="H36" s="10">
        <v>-1</v>
      </c>
      <c r="S36" s="2">
        <f>LEN($G36)-LEN(SUBSTITUTE($G36,S$1,""))</f>
        <v>0</v>
      </c>
      <c r="T36" s="2">
        <f t="shared" si="2"/>
        <v>0</v>
      </c>
      <c r="U36" s="2">
        <f t="shared" si="2"/>
        <v>0</v>
      </c>
      <c r="V36" s="2">
        <f t="shared" si="2"/>
        <v>0</v>
      </c>
    </row>
    <row r="37" spans="1:22" x14ac:dyDescent="0.3">
      <c r="A37" s="2">
        <v>36</v>
      </c>
      <c r="B37" s="8">
        <v>11</v>
      </c>
      <c r="C37" s="8">
        <v>11</v>
      </c>
      <c r="D37" s="8">
        <v>11</v>
      </c>
      <c r="E37" s="11">
        <f t="shared" si="1"/>
        <v>1</v>
      </c>
      <c r="F37" s="8">
        <v>2</v>
      </c>
      <c r="G37" s="12">
        <v>11</v>
      </c>
      <c r="H37" s="12">
        <v>0</v>
      </c>
      <c r="S37" s="2">
        <f t="shared" ref="S37:V65" si="3">LEN($G37)-LEN(SUBSTITUTE($G37,S$1,""))</f>
        <v>2</v>
      </c>
      <c r="T37" s="2">
        <f t="shared" si="2"/>
        <v>0</v>
      </c>
      <c r="U37" s="2">
        <f t="shared" si="2"/>
        <v>0</v>
      </c>
      <c r="V37" s="2">
        <f t="shared" si="2"/>
        <v>0</v>
      </c>
    </row>
    <row r="38" spans="1:22" x14ac:dyDescent="0.3">
      <c r="A38" s="2">
        <v>37</v>
      </c>
      <c r="B38" s="8">
        <v>8</v>
      </c>
      <c r="C38" s="8">
        <v>8</v>
      </c>
      <c r="D38" s="8">
        <v>8</v>
      </c>
      <c r="E38" s="11">
        <f t="shared" si="1"/>
        <v>1</v>
      </c>
      <c r="F38" s="8">
        <v>1</v>
      </c>
      <c r="G38" s="12">
        <v>1</v>
      </c>
      <c r="H38" s="12">
        <v>0</v>
      </c>
      <c r="S38" s="2">
        <f t="shared" si="3"/>
        <v>1</v>
      </c>
      <c r="T38" s="2">
        <f t="shared" si="3"/>
        <v>0</v>
      </c>
      <c r="U38" s="2">
        <f t="shared" si="3"/>
        <v>0</v>
      </c>
      <c r="V38" s="2">
        <f t="shared" si="3"/>
        <v>0</v>
      </c>
    </row>
    <row r="39" spans="1:22" x14ac:dyDescent="0.3">
      <c r="A39" s="2">
        <v>38</v>
      </c>
      <c r="B39" s="8">
        <v>7</v>
      </c>
      <c r="C39" s="8">
        <v>7</v>
      </c>
      <c r="D39" s="8">
        <v>7</v>
      </c>
      <c r="E39" s="11">
        <f t="shared" si="1"/>
        <v>1</v>
      </c>
      <c r="F39" s="8">
        <v>1</v>
      </c>
      <c r="G39" s="12">
        <v>3</v>
      </c>
      <c r="H39" s="12">
        <v>0</v>
      </c>
      <c r="S39" s="2">
        <f t="shared" si="3"/>
        <v>0</v>
      </c>
      <c r="T39" s="2">
        <f t="shared" si="3"/>
        <v>0</v>
      </c>
      <c r="U39" s="2">
        <f t="shared" si="3"/>
        <v>1</v>
      </c>
      <c r="V39" s="2">
        <f t="shared" si="3"/>
        <v>0</v>
      </c>
    </row>
    <row r="40" spans="1:22" x14ac:dyDescent="0.3">
      <c r="A40" s="2">
        <v>39</v>
      </c>
      <c r="B40" s="8">
        <v>6</v>
      </c>
      <c r="C40" s="8">
        <v>6</v>
      </c>
      <c r="D40" s="8">
        <v>6</v>
      </c>
      <c r="E40" s="11">
        <f t="shared" si="1"/>
        <v>1</v>
      </c>
      <c r="F40" s="8">
        <v>0</v>
      </c>
      <c r="G40" s="12">
        <v>0</v>
      </c>
      <c r="H40" s="12">
        <v>3</v>
      </c>
      <c r="S40" s="2">
        <f t="shared" si="3"/>
        <v>0</v>
      </c>
      <c r="T40" s="2">
        <f t="shared" si="3"/>
        <v>0</v>
      </c>
      <c r="U40" s="2">
        <f t="shared" si="3"/>
        <v>0</v>
      </c>
      <c r="V40" s="2">
        <f t="shared" si="3"/>
        <v>0</v>
      </c>
    </row>
    <row r="41" spans="1:22" x14ac:dyDescent="0.3">
      <c r="A41" s="2">
        <v>40</v>
      </c>
      <c r="B41" s="8">
        <v>7</v>
      </c>
      <c r="C41" s="8">
        <v>7</v>
      </c>
      <c r="D41" s="8">
        <v>7</v>
      </c>
      <c r="E41" s="11">
        <f t="shared" si="1"/>
        <v>1</v>
      </c>
      <c r="F41" s="8">
        <v>3</v>
      </c>
      <c r="G41" s="12">
        <v>1</v>
      </c>
      <c r="H41" s="12">
        <v>1</v>
      </c>
      <c r="S41" s="2">
        <f t="shared" si="3"/>
        <v>1</v>
      </c>
      <c r="T41" s="2">
        <f t="shared" si="3"/>
        <v>0</v>
      </c>
      <c r="U41" s="2">
        <f t="shared" si="3"/>
        <v>0</v>
      </c>
      <c r="V41" s="2">
        <f t="shared" si="3"/>
        <v>0</v>
      </c>
    </row>
    <row r="42" spans="1:22" x14ac:dyDescent="0.3">
      <c r="A42" s="2">
        <v>41</v>
      </c>
      <c r="B42" s="8">
        <v>9</v>
      </c>
      <c r="C42" s="8">
        <v>9</v>
      </c>
      <c r="D42" s="8">
        <v>9</v>
      </c>
      <c r="E42" s="11">
        <f t="shared" si="1"/>
        <v>1</v>
      </c>
      <c r="F42" s="8">
        <v>1</v>
      </c>
      <c r="G42" s="12">
        <v>4</v>
      </c>
      <c r="H42" s="12">
        <v>0</v>
      </c>
      <c r="S42" s="2">
        <f t="shared" si="3"/>
        <v>0</v>
      </c>
      <c r="T42" s="2">
        <f t="shared" si="3"/>
        <v>0</v>
      </c>
      <c r="U42" s="2">
        <f t="shared" si="3"/>
        <v>0</v>
      </c>
      <c r="V42" s="2">
        <f t="shared" si="3"/>
        <v>1</v>
      </c>
    </row>
    <row r="43" spans="1:22" x14ac:dyDescent="0.3">
      <c r="A43" s="2">
        <v>42</v>
      </c>
      <c r="B43" s="8">
        <v>8</v>
      </c>
      <c r="C43" s="8">
        <v>8</v>
      </c>
      <c r="D43" s="8">
        <v>8</v>
      </c>
      <c r="E43" s="11">
        <f t="shared" si="1"/>
        <v>1</v>
      </c>
      <c r="F43" s="8">
        <v>1</v>
      </c>
      <c r="G43" s="12">
        <v>3</v>
      </c>
      <c r="H43" s="12">
        <v>1</v>
      </c>
      <c r="S43" s="2">
        <f t="shared" si="3"/>
        <v>0</v>
      </c>
      <c r="T43" s="2">
        <f t="shared" si="3"/>
        <v>0</v>
      </c>
      <c r="U43" s="2">
        <f t="shared" si="3"/>
        <v>1</v>
      </c>
      <c r="V43" s="2">
        <f t="shared" si="3"/>
        <v>0</v>
      </c>
    </row>
    <row r="44" spans="1:22" x14ac:dyDescent="0.3">
      <c r="A44" s="2">
        <v>43</v>
      </c>
      <c r="B44" s="8">
        <v>7</v>
      </c>
      <c r="C44" s="8">
        <v>7</v>
      </c>
      <c r="D44" s="8">
        <v>6</v>
      </c>
      <c r="E44" s="11">
        <f t="shared" si="1"/>
        <v>0.8571428571428571</v>
      </c>
      <c r="F44" s="8">
        <v>2</v>
      </c>
      <c r="G44" s="12">
        <v>2</v>
      </c>
      <c r="H44" s="12">
        <v>3</v>
      </c>
      <c r="I44" t="s">
        <v>13</v>
      </c>
      <c r="S44" s="2">
        <f t="shared" si="3"/>
        <v>0</v>
      </c>
      <c r="T44" s="2">
        <f t="shared" si="3"/>
        <v>1</v>
      </c>
      <c r="U44" s="2">
        <f t="shared" si="3"/>
        <v>0</v>
      </c>
      <c r="V44" s="2">
        <f t="shared" si="3"/>
        <v>0</v>
      </c>
    </row>
    <row r="45" spans="1:22" x14ac:dyDescent="0.3">
      <c r="A45" s="2">
        <v>44</v>
      </c>
      <c r="B45" s="8">
        <v>10</v>
      </c>
      <c r="C45" s="8">
        <v>10</v>
      </c>
      <c r="D45" s="8">
        <v>10</v>
      </c>
      <c r="E45" s="11">
        <f t="shared" si="1"/>
        <v>1</v>
      </c>
      <c r="F45" s="8">
        <v>3</v>
      </c>
      <c r="G45" s="12">
        <v>111</v>
      </c>
      <c r="H45" s="12">
        <v>0</v>
      </c>
      <c r="S45" s="2">
        <f t="shared" si="3"/>
        <v>3</v>
      </c>
      <c r="T45" s="2">
        <f t="shared" si="3"/>
        <v>0</v>
      </c>
      <c r="U45" s="2">
        <f t="shared" si="3"/>
        <v>0</v>
      </c>
      <c r="V45" s="2">
        <f t="shared" si="3"/>
        <v>0</v>
      </c>
    </row>
    <row r="46" spans="1:22" x14ac:dyDescent="0.3">
      <c r="A46" s="2">
        <v>45</v>
      </c>
      <c r="B46" s="8">
        <v>10</v>
      </c>
      <c r="C46" s="8">
        <v>10</v>
      </c>
      <c r="D46" s="8">
        <v>10</v>
      </c>
      <c r="E46" s="11">
        <f t="shared" si="1"/>
        <v>1</v>
      </c>
      <c r="F46" s="8">
        <v>1</v>
      </c>
      <c r="G46" s="12">
        <v>1</v>
      </c>
      <c r="H46" s="12">
        <v>2</v>
      </c>
      <c r="S46" s="2">
        <f t="shared" si="3"/>
        <v>1</v>
      </c>
      <c r="T46" s="2">
        <f t="shared" si="3"/>
        <v>0</v>
      </c>
      <c r="U46" s="2">
        <f t="shared" si="3"/>
        <v>0</v>
      </c>
      <c r="V46" s="2">
        <f t="shared" si="3"/>
        <v>0</v>
      </c>
    </row>
    <row r="47" spans="1:22" x14ac:dyDescent="0.3">
      <c r="A47" s="2">
        <v>46</v>
      </c>
      <c r="B47" s="8">
        <v>7</v>
      </c>
      <c r="C47" s="8">
        <v>7</v>
      </c>
      <c r="D47" s="8">
        <v>7</v>
      </c>
      <c r="E47" s="11">
        <f t="shared" si="1"/>
        <v>1</v>
      </c>
      <c r="F47" s="8">
        <v>2</v>
      </c>
      <c r="G47" s="12">
        <v>11</v>
      </c>
      <c r="H47" s="12">
        <v>0</v>
      </c>
      <c r="S47" s="2">
        <f t="shared" si="3"/>
        <v>2</v>
      </c>
      <c r="T47" s="2">
        <f t="shared" si="3"/>
        <v>0</v>
      </c>
      <c r="U47" s="2">
        <f t="shared" si="3"/>
        <v>0</v>
      </c>
      <c r="V47" s="2">
        <f t="shared" si="3"/>
        <v>0</v>
      </c>
    </row>
    <row r="48" spans="1:22" x14ac:dyDescent="0.3">
      <c r="A48" s="2">
        <v>47</v>
      </c>
      <c r="B48" s="8">
        <v>7</v>
      </c>
      <c r="C48" s="8">
        <v>7</v>
      </c>
      <c r="D48" s="8">
        <v>7</v>
      </c>
      <c r="E48" s="11">
        <f t="shared" si="1"/>
        <v>1</v>
      </c>
      <c r="F48" s="8">
        <v>1</v>
      </c>
      <c r="G48" s="12">
        <v>1</v>
      </c>
      <c r="H48" s="12">
        <v>3</v>
      </c>
      <c r="S48" s="2">
        <f t="shared" si="3"/>
        <v>1</v>
      </c>
      <c r="T48" s="2">
        <f t="shared" si="3"/>
        <v>0</v>
      </c>
      <c r="U48" s="2">
        <f t="shared" si="3"/>
        <v>0</v>
      </c>
      <c r="V48" s="2">
        <f t="shared" si="3"/>
        <v>0</v>
      </c>
    </row>
    <row r="49" spans="1:22" x14ac:dyDescent="0.3">
      <c r="A49" s="2">
        <v>48</v>
      </c>
      <c r="B49" s="8">
        <v>11</v>
      </c>
      <c r="C49" s="8">
        <v>10</v>
      </c>
      <c r="D49" s="8">
        <v>10</v>
      </c>
      <c r="E49" s="13">
        <f t="shared" si="1"/>
        <v>0.90909090909090906</v>
      </c>
      <c r="F49" s="8">
        <v>1</v>
      </c>
      <c r="G49" s="12">
        <v>1</v>
      </c>
      <c r="H49" s="12">
        <v>1</v>
      </c>
      <c r="S49" s="2">
        <f t="shared" si="3"/>
        <v>1</v>
      </c>
      <c r="T49" s="2">
        <f t="shared" si="3"/>
        <v>0</v>
      </c>
      <c r="U49" s="2">
        <f t="shared" si="3"/>
        <v>0</v>
      </c>
      <c r="V49" s="2">
        <f t="shared" si="3"/>
        <v>0</v>
      </c>
    </row>
    <row r="50" spans="1:22" x14ac:dyDescent="0.3">
      <c r="A50" s="2">
        <v>49</v>
      </c>
      <c r="B50" s="8">
        <v>5</v>
      </c>
      <c r="C50" s="8">
        <v>5</v>
      </c>
      <c r="D50" s="8">
        <v>5</v>
      </c>
      <c r="E50" s="13">
        <f t="shared" si="1"/>
        <v>1</v>
      </c>
      <c r="F50" s="8">
        <v>1</v>
      </c>
      <c r="G50" s="12">
        <v>1</v>
      </c>
      <c r="H50" s="12">
        <v>3</v>
      </c>
      <c r="S50" s="2">
        <f t="shared" si="3"/>
        <v>1</v>
      </c>
      <c r="T50" s="2">
        <f t="shared" si="3"/>
        <v>0</v>
      </c>
      <c r="U50" s="2">
        <f t="shared" si="3"/>
        <v>0</v>
      </c>
      <c r="V50" s="2">
        <f t="shared" si="3"/>
        <v>0</v>
      </c>
    </row>
    <row r="51" spans="1:22" x14ac:dyDescent="0.3">
      <c r="A51" s="2">
        <v>50</v>
      </c>
      <c r="B51" s="8">
        <v>10</v>
      </c>
      <c r="C51" s="8">
        <v>10</v>
      </c>
      <c r="D51" s="8">
        <v>10</v>
      </c>
      <c r="E51" s="13">
        <f t="shared" si="1"/>
        <v>1</v>
      </c>
      <c r="F51" s="8">
        <v>3</v>
      </c>
      <c r="G51" s="12">
        <v>111</v>
      </c>
      <c r="H51" s="12">
        <v>3</v>
      </c>
      <c r="S51" s="2">
        <f t="shared" si="3"/>
        <v>3</v>
      </c>
      <c r="T51" s="2">
        <f t="shared" si="3"/>
        <v>0</v>
      </c>
      <c r="U51" s="2">
        <f t="shared" si="3"/>
        <v>0</v>
      </c>
      <c r="V51" s="2">
        <f t="shared" si="3"/>
        <v>0</v>
      </c>
    </row>
    <row r="52" spans="1:22" x14ac:dyDescent="0.3">
      <c r="A52" s="2">
        <v>51</v>
      </c>
      <c r="B52" s="8">
        <v>10</v>
      </c>
      <c r="C52" s="8">
        <v>10</v>
      </c>
      <c r="D52" s="8">
        <v>9</v>
      </c>
      <c r="E52" s="13">
        <f t="shared" si="1"/>
        <v>0.9</v>
      </c>
      <c r="F52" s="8">
        <v>5</v>
      </c>
      <c r="G52" s="12">
        <v>11122</v>
      </c>
      <c r="H52" s="12">
        <v>0</v>
      </c>
      <c r="I52" t="s">
        <v>32</v>
      </c>
      <c r="S52" s="2">
        <f t="shared" si="3"/>
        <v>3</v>
      </c>
      <c r="T52" s="2">
        <f t="shared" si="3"/>
        <v>2</v>
      </c>
      <c r="U52" s="2">
        <f t="shared" si="3"/>
        <v>0</v>
      </c>
      <c r="V52" s="2">
        <f t="shared" si="3"/>
        <v>0</v>
      </c>
    </row>
    <row r="53" spans="1:22" x14ac:dyDescent="0.3">
      <c r="A53" s="2">
        <v>52</v>
      </c>
      <c r="B53" s="8">
        <v>7</v>
      </c>
      <c r="C53" s="8">
        <v>7</v>
      </c>
      <c r="D53" s="8">
        <v>7</v>
      </c>
      <c r="E53" s="13">
        <f t="shared" si="1"/>
        <v>1</v>
      </c>
      <c r="F53" s="8">
        <v>2</v>
      </c>
      <c r="G53" s="12">
        <v>11</v>
      </c>
      <c r="H53" s="12">
        <v>0</v>
      </c>
      <c r="S53" s="2">
        <f t="shared" si="3"/>
        <v>2</v>
      </c>
      <c r="T53" s="2">
        <f t="shared" si="3"/>
        <v>0</v>
      </c>
      <c r="U53" s="2">
        <f t="shared" si="3"/>
        <v>0</v>
      </c>
      <c r="V53" s="2">
        <f t="shared" si="3"/>
        <v>0</v>
      </c>
    </row>
    <row r="54" spans="1:22" x14ac:dyDescent="0.3">
      <c r="A54" s="2">
        <v>53</v>
      </c>
      <c r="B54" s="8">
        <v>11</v>
      </c>
      <c r="C54" s="8">
        <v>11</v>
      </c>
      <c r="D54" s="8">
        <v>11</v>
      </c>
      <c r="E54" s="13">
        <f t="shared" si="1"/>
        <v>1</v>
      </c>
      <c r="F54" s="8">
        <v>2</v>
      </c>
      <c r="G54" s="12">
        <v>12</v>
      </c>
      <c r="H54" s="12">
        <v>0</v>
      </c>
      <c r="S54" s="2">
        <f t="shared" si="3"/>
        <v>1</v>
      </c>
      <c r="T54" s="2">
        <f t="shared" si="3"/>
        <v>1</v>
      </c>
      <c r="U54" s="2">
        <f t="shared" si="3"/>
        <v>0</v>
      </c>
      <c r="V54" s="2">
        <f t="shared" si="3"/>
        <v>0</v>
      </c>
    </row>
    <row r="55" spans="1:22" x14ac:dyDescent="0.3">
      <c r="A55" s="2">
        <v>54</v>
      </c>
      <c r="B55" s="8">
        <v>7</v>
      </c>
      <c r="C55" s="8">
        <v>7</v>
      </c>
      <c r="D55" s="8">
        <v>7</v>
      </c>
      <c r="E55" s="13">
        <f t="shared" si="1"/>
        <v>1</v>
      </c>
      <c r="F55" s="8">
        <v>4</v>
      </c>
      <c r="G55" s="12">
        <v>1113</v>
      </c>
      <c r="H55" s="12">
        <v>2</v>
      </c>
      <c r="S55" s="2">
        <f t="shared" si="3"/>
        <v>3</v>
      </c>
      <c r="T55" s="2">
        <f t="shared" si="3"/>
        <v>0</v>
      </c>
      <c r="U55" s="2">
        <f t="shared" si="3"/>
        <v>1</v>
      </c>
      <c r="V55" s="2">
        <f t="shared" si="3"/>
        <v>0</v>
      </c>
    </row>
    <row r="56" spans="1:22" x14ac:dyDescent="0.3">
      <c r="A56" s="2">
        <v>55</v>
      </c>
      <c r="B56" s="8">
        <v>7</v>
      </c>
      <c r="C56" s="8">
        <v>7</v>
      </c>
      <c r="D56" s="8">
        <v>7</v>
      </c>
      <c r="E56" s="13">
        <f t="shared" si="1"/>
        <v>1</v>
      </c>
      <c r="F56" s="8">
        <v>1</v>
      </c>
      <c r="G56" s="12">
        <v>1</v>
      </c>
      <c r="H56" s="12">
        <v>1</v>
      </c>
      <c r="S56" s="2">
        <f t="shared" si="3"/>
        <v>1</v>
      </c>
      <c r="T56" s="2">
        <f t="shared" si="3"/>
        <v>0</v>
      </c>
      <c r="U56" s="2">
        <f t="shared" si="3"/>
        <v>0</v>
      </c>
      <c r="V56" s="2">
        <f t="shared" si="3"/>
        <v>0</v>
      </c>
    </row>
    <row r="57" spans="1:22" x14ac:dyDescent="0.3">
      <c r="A57" s="2">
        <v>56</v>
      </c>
      <c r="B57" s="8">
        <v>6</v>
      </c>
      <c r="C57" s="8">
        <v>6</v>
      </c>
      <c r="D57" s="8">
        <v>6</v>
      </c>
      <c r="E57" s="13">
        <f t="shared" si="1"/>
        <v>1</v>
      </c>
      <c r="F57" s="8">
        <v>0</v>
      </c>
      <c r="G57" s="12">
        <v>0</v>
      </c>
      <c r="H57" s="12">
        <v>3</v>
      </c>
      <c r="S57" s="2">
        <f t="shared" si="3"/>
        <v>0</v>
      </c>
      <c r="T57" s="2">
        <f t="shared" si="3"/>
        <v>0</v>
      </c>
      <c r="U57" s="2">
        <f t="shared" si="3"/>
        <v>0</v>
      </c>
      <c r="V57" s="2">
        <f t="shared" si="3"/>
        <v>0</v>
      </c>
    </row>
    <row r="58" spans="1:22" x14ac:dyDescent="0.3">
      <c r="A58" s="2">
        <v>57</v>
      </c>
      <c r="B58" s="8">
        <v>7</v>
      </c>
      <c r="C58" s="8">
        <v>7</v>
      </c>
      <c r="D58" s="8">
        <v>7</v>
      </c>
      <c r="E58" s="13">
        <f t="shared" si="1"/>
        <v>1</v>
      </c>
      <c r="F58" s="8">
        <v>0</v>
      </c>
      <c r="G58" s="12">
        <v>0</v>
      </c>
      <c r="H58" s="12">
        <v>3</v>
      </c>
      <c r="S58" s="2">
        <f t="shared" si="3"/>
        <v>0</v>
      </c>
      <c r="T58" s="2">
        <f t="shared" si="3"/>
        <v>0</v>
      </c>
      <c r="U58" s="2">
        <f t="shared" si="3"/>
        <v>0</v>
      </c>
      <c r="V58" s="2">
        <f t="shared" si="3"/>
        <v>0</v>
      </c>
    </row>
    <row r="59" spans="1:22" x14ac:dyDescent="0.3">
      <c r="A59" s="2">
        <v>58</v>
      </c>
      <c r="B59" s="8">
        <v>9</v>
      </c>
      <c r="C59" s="8">
        <v>9</v>
      </c>
      <c r="D59" s="8">
        <v>9</v>
      </c>
      <c r="E59" s="13">
        <f t="shared" si="1"/>
        <v>1</v>
      </c>
      <c r="F59" s="8">
        <v>1</v>
      </c>
      <c r="G59" s="12">
        <v>3</v>
      </c>
      <c r="H59" s="12">
        <v>1</v>
      </c>
      <c r="S59" s="2">
        <f t="shared" si="3"/>
        <v>0</v>
      </c>
      <c r="T59" s="2">
        <f t="shared" si="3"/>
        <v>0</v>
      </c>
      <c r="U59" s="2">
        <f t="shared" si="3"/>
        <v>1</v>
      </c>
      <c r="V59" s="2">
        <f t="shared" si="3"/>
        <v>0</v>
      </c>
    </row>
    <row r="60" spans="1:22" x14ac:dyDescent="0.3">
      <c r="A60" s="2">
        <v>59</v>
      </c>
      <c r="B60" s="8">
        <v>8</v>
      </c>
      <c r="C60" s="8">
        <v>8</v>
      </c>
      <c r="D60" s="8">
        <v>8</v>
      </c>
      <c r="E60" s="13">
        <f t="shared" si="1"/>
        <v>1</v>
      </c>
      <c r="F60" s="8">
        <v>1</v>
      </c>
      <c r="G60" s="12">
        <v>1</v>
      </c>
      <c r="H60" s="12">
        <v>0</v>
      </c>
      <c r="S60" s="2">
        <f t="shared" si="3"/>
        <v>1</v>
      </c>
      <c r="T60" s="2">
        <f t="shared" si="3"/>
        <v>0</v>
      </c>
      <c r="U60" s="2">
        <f t="shared" si="3"/>
        <v>0</v>
      </c>
      <c r="V60" s="2">
        <f t="shared" si="3"/>
        <v>0</v>
      </c>
    </row>
    <row r="61" spans="1:22" x14ac:dyDescent="0.3">
      <c r="A61" s="2">
        <v>60</v>
      </c>
      <c r="B61" s="8">
        <v>14</v>
      </c>
      <c r="C61" s="8">
        <v>13</v>
      </c>
      <c r="D61" s="8">
        <v>13</v>
      </c>
      <c r="E61" s="13">
        <f t="shared" si="1"/>
        <v>0.9285714285714286</v>
      </c>
      <c r="F61" s="8">
        <v>4</v>
      </c>
      <c r="G61" s="12">
        <v>2223</v>
      </c>
      <c r="H61" s="12">
        <v>1</v>
      </c>
      <c r="S61" s="2">
        <f t="shared" si="3"/>
        <v>0</v>
      </c>
      <c r="T61" s="2">
        <f t="shared" si="3"/>
        <v>3</v>
      </c>
      <c r="U61" s="2">
        <f t="shared" si="3"/>
        <v>1</v>
      </c>
      <c r="V61" s="2">
        <f t="shared" si="3"/>
        <v>0</v>
      </c>
    </row>
    <row r="62" spans="1:22" x14ac:dyDescent="0.3">
      <c r="A62" s="2">
        <v>61</v>
      </c>
      <c r="B62" s="8">
        <v>10</v>
      </c>
      <c r="C62" s="8">
        <v>10</v>
      </c>
      <c r="D62" s="8">
        <v>10</v>
      </c>
      <c r="E62" s="13">
        <f>D62/B62</f>
        <v>1</v>
      </c>
      <c r="F62" s="8">
        <v>1</v>
      </c>
      <c r="G62" s="12">
        <v>1</v>
      </c>
      <c r="H62" s="12">
        <v>1</v>
      </c>
      <c r="S62" s="2">
        <f t="shared" si="3"/>
        <v>1</v>
      </c>
      <c r="T62" s="2">
        <f t="shared" si="3"/>
        <v>0</v>
      </c>
      <c r="U62" s="2">
        <f t="shared" si="3"/>
        <v>0</v>
      </c>
      <c r="V62" s="2">
        <f t="shared" si="3"/>
        <v>0</v>
      </c>
    </row>
    <row r="63" spans="1:22" x14ac:dyDescent="0.3">
      <c r="A63" s="2">
        <v>62</v>
      </c>
      <c r="B63" s="8">
        <v>7</v>
      </c>
      <c r="C63" s="8">
        <v>7</v>
      </c>
      <c r="D63" s="8">
        <v>7</v>
      </c>
      <c r="E63" s="13">
        <f t="shared" si="1"/>
        <v>1</v>
      </c>
      <c r="F63" s="8">
        <v>0</v>
      </c>
      <c r="G63" s="12">
        <v>0</v>
      </c>
      <c r="H63" s="12">
        <v>3</v>
      </c>
      <c r="S63" s="2">
        <f t="shared" si="3"/>
        <v>0</v>
      </c>
      <c r="T63" s="2">
        <f t="shared" si="3"/>
        <v>0</v>
      </c>
      <c r="U63" s="2">
        <f t="shared" si="3"/>
        <v>0</v>
      </c>
      <c r="V63" s="2">
        <f t="shared" si="3"/>
        <v>0</v>
      </c>
    </row>
    <row r="64" spans="1:22" x14ac:dyDescent="0.3">
      <c r="A64" s="2">
        <v>63</v>
      </c>
      <c r="B64" s="8">
        <v>8</v>
      </c>
      <c r="C64" s="8">
        <v>8</v>
      </c>
      <c r="D64" s="8">
        <v>8</v>
      </c>
      <c r="E64" s="13">
        <f t="shared" si="1"/>
        <v>1</v>
      </c>
      <c r="F64" s="8">
        <v>1</v>
      </c>
      <c r="G64" s="12">
        <v>1</v>
      </c>
      <c r="H64" s="12">
        <v>0</v>
      </c>
      <c r="S64" s="2">
        <f t="shared" si="3"/>
        <v>1</v>
      </c>
      <c r="T64" s="2">
        <f t="shared" si="3"/>
        <v>0</v>
      </c>
      <c r="U64" s="2">
        <f t="shared" si="3"/>
        <v>0</v>
      </c>
      <c r="V64" s="2">
        <f t="shared" si="3"/>
        <v>0</v>
      </c>
    </row>
    <row r="65" spans="1:22" ht="15" thickBot="1" x14ac:dyDescent="0.35">
      <c r="A65" s="16">
        <v>64</v>
      </c>
      <c r="B65" s="17">
        <v>15</v>
      </c>
      <c r="C65" s="17">
        <v>15</v>
      </c>
      <c r="D65" s="17">
        <v>15</v>
      </c>
      <c r="E65" s="18">
        <f t="shared" si="1"/>
        <v>1</v>
      </c>
      <c r="F65" s="17">
        <v>2</v>
      </c>
      <c r="G65" s="19">
        <v>12</v>
      </c>
      <c r="H65" s="19">
        <v>-1</v>
      </c>
      <c r="S65" s="16">
        <f t="shared" si="3"/>
        <v>1</v>
      </c>
      <c r="T65" s="16">
        <f t="shared" si="3"/>
        <v>1</v>
      </c>
      <c r="U65" s="16">
        <f t="shared" si="3"/>
        <v>0</v>
      </c>
      <c r="V65" s="16">
        <f t="shared" si="3"/>
        <v>0</v>
      </c>
    </row>
    <row r="66" spans="1:22" x14ac:dyDescent="0.3">
      <c r="A66" s="2"/>
      <c r="B66">
        <f>SUM(B2:B65)</f>
        <v>555</v>
      </c>
      <c r="C66">
        <f>SUM(C2:C65)</f>
        <v>552</v>
      </c>
      <c r="D66">
        <f>SUM(D2:D65)</f>
        <v>546</v>
      </c>
      <c r="F66">
        <f>COUNTIFS(F2:F65,"&gt;0")</f>
        <v>47</v>
      </c>
      <c r="S66" s="8">
        <f>SUM(S2:S65)</f>
        <v>60</v>
      </c>
      <c r="T66" s="8">
        <f>SUM(T2:T65)</f>
        <v>12</v>
      </c>
      <c r="U66" s="8">
        <f>SUM(U2:U65)</f>
        <v>13</v>
      </c>
      <c r="V66" s="8">
        <f>SUM(V2:V65)</f>
        <v>5</v>
      </c>
    </row>
    <row r="67" spans="1:22" x14ac:dyDescent="0.3">
      <c r="A67" s="2"/>
      <c r="C67" s="14">
        <f>C66/B66</f>
        <v>0.99459459459459465</v>
      </c>
      <c r="D67" s="14">
        <f>D66/C66</f>
        <v>0.98913043478260865</v>
      </c>
      <c r="F67" s="15">
        <f>SUM(F2:F65)/F66</f>
        <v>2</v>
      </c>
      <c r="H67">
        <v>-5</v>
      </c>
      <c r="I67">
        <f>COUNTIFS($H$2:$H$65,H67)</f>
        <v>0</v>
      </c>
    </row>
    <row r="68" spans="1:22" x14ac:dyDescent="0.3">
      <c r="A68" s="2"/>
      <c r="D68" s="14">
        <f>D66/B66</f>
        <v>0.98378378378378384</v>
      </c>
      <c r="F68" s="15"/>
      <c r="H68">
        <v>-4</v>
      </c>
      <c r="I68">
        <f t="shared" ref="I68:I78" si="4">COUNTIFS($H$2:$H$65,H68)</f>
        <v>0</v>
      </c>
    </row>
    <row r="69" spans="1:22" x14ac:dyDescent="0.3">
      <c r="H69">
        <v>-3</v>
      </c>
      <c r="I69">
        <f t="shared" si="4"/>
        <v>0</v>
      </c>
    </row>
    <row r="70" spans="1:22" x14ac:dyDescent="0.3">
      <c r="H70">
        <v>-2</v>
      </c>
      <c r="I70">
        <f t="shared" si="4"/>
        <v>1</v>
      </c>
    </row>
    <row r="71" spans="1:22" x14ac:dyDescent="0.3">
      <c r="H71">
        <v>-1</v>
      </c>
      <c r="I71">
        <f t="shared" si="4"/>
        <v>3</v>
      </c>
    </row>
    <row r="72" spans="1:22" x14ac:dyDescent="0.3">
      <c r="H72">
        <v>0</v>
      </c>
      <c r="I72">
        <f t="shared" si="4"/>
        <v>19</v>
      </c>
    </row>
    <row r="73" spans="1:22" x14ac:dyDescent="0.3">
      <c r="H73">
        <v>1</v>
      </c>
      <c r="I73">
        <f t="shared" si="4"/>
        <v>23</v>
      </c>
    </row>
    <row r="74" spans="1:22" x14ac:dyDescent="0.3">
      <c r="H74">
        <v>2</v>
      </c>
      <c r="I74">
        <f t="shared" si="4"/>
        <v>3</v>
      </c>
    </row>
    <row r="75" spans="1:22" x14ac:dyDescent="0.3">
      <c r="H75">
        <v>3</v>
      </c>
      <c r="I75">
        <f t="shared" si="4"/>
        <v>13</v>
      </c>
    </row>
    <row r="76" spans="1:22" x14ac:dyDescent="0.3">
      <c r="H76">
        <v>4</v>
      </c>
      <c r="I76">
        <f t="shared" si="4"/>
        <v>0</v>
      </c>
    </row>
    <row r="77" spans="1:22" x14ac:dyDescent="0.3">
      <c r="H77">
        <v>5</v>
      </c>
      <c r="I77">
        <f t="shared" si="4"/>
        <v>2</v>
      </c>
    </row>
  </sheetData>
  <conditionalFormatting sqref="M21">
    <cfRule type="cellIs" dxfId="1" priority="1" operator="notEqual">
      <formula>$M$22</formula>
    </cfRule>
    <cfRule type="cellIs" dxfId="0" priority="2" operator="equal">
      <formula>$M$22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AnonymDavid</dc:creator>
  <cp:lastModifiedBy>AnonymDavid</cp:lastModifiedBy>
  <dcterms:created xsi:type="dcterms:W3CDTF">2021-11-11T11:12:05Z</dcterms:created>
  <dcterms:modified xsi:type="dcterms:W3CDTF">2021-11-22T09:44:51Z</dcterms:modified>
</cp:coreProperties>
</file>