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activeTab="2"/>
  </bookViews>
  <sheets>
    <sheet name="known" sheetId="3" r:id="rId1"/>
    <sheet name="utils" sheetId="1" r:id="rId2"/>
    <sheet name="core" sheetId="2" r:id="rId3"/>
    <sheet name="deal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<sst xmlns="http://schemas.openxmlformats.org/spreadsheetml/2006/main" count="477" uniqueCount="274">
  <si>
    <t>signal num</t>
  </si>
  <si>
    <t>AST Generation Time</t>
  </si>
  <si>
    <t>AST Processing Time</t>
  </si>
  <si>
    <t>C1 constraint num</t>
  </si>
  <si>
    <t>R1 constraint num</t>
  </si>
  <si>
    <t>C++ Processing Time</t>
  </si>
  <si>
    <t>C2 constraint num</t>
  </si>
  <si>
    <t>R1CS Processing Time</t>
  </si>
  <si>
    <t>R2 constraint num</t>
  </si>
  <si>
    <t>Calculation Equivalence Checking Time</t>
  </si>
  <si>
    <t>Calculation Equivalence</t>
  </si>
  <si>
    <t>Expect Calculation Equivalence</t>
  </si>
  <si>
    <t>Constraint Equivalence Checking Time</t>
  </si>
  <si>
    <t>Constraint Equivalence</t>
  </si>
  <si>
    <t>Expect Constraint Equivalence</t>
  </si>
  <si>
    <t>Total Time</t>
  </si>
  <si>
    <t>Processing Time</t>
  </si>
  <si>
    <t>1.circom</t>
  </si>
  <si>
    <t>×</t>
  </si>
  <si>
    <t>√</t>
  </si>
  <si>
    <t>2.circom</t>
  </si>
  <si>
    <t>3.circom</t>
  </si>
  <si>
    <t>4.circom</t>
  </si>
  <si>
    <t>motivating_example.circom</t>
  </si>
  <si>
    <t>AliasCheck@aliascheck.circom</t>
  </si>
  <si>
    <t>OOT</t>
  </si>
  <si>
    <t>AND@gates.circom</t>
  </si>
  <si>
    <t>Ark@poseidon.circom</t>
  </si>
  <si>
    <t>BabyAdd@babyjub.circom</t>
  </si>
  <si>
    <t>BabyCheck@babyjub.circom</t>
  </si>
  <si>
    <t>BabyDbl@babyjub.circom</t>
  </si>
  <si>
    <t>BabyPbk@babyjub.circom</t>
  </si>
  <si>
    <t>BinSub@binsub.circom</t>
  </si>
  <si>
    <t>BinSum@binsum.circom</t>
  </si>
  <si>
    <t>BitElementMulAny@escalarmulany.circom</t>
  </si>
  <si>
    <t>Bits2Num_strict@bitify.circom</t>
  </si>
  <si>
    <t>Bits2Num@bitify.circom</t>
  </si>
  <si>
    <t>Bits2Point_Strict@pointbits.circom</t>
  </si>
  <si>
    <t>Bits2Point@pointbits.circom</t>
  </si>
  <si>
    <t>CompConstant@compconstant.circom</t>
  </si>
  <si>
    <t>Decoder@multiplexer.circom</t>
  </si>
  <si>
    <t>EdDSAMiMCSpongeVerifier@eddsamimcsponge.circom</t>
  </si>
  <si>
    <t>EdDSAMiMCVerifier@eddsamimc.circom</t>
  </si>
  <si>
    <t>EdDSAPoseidonVerifier@eddsaposeidon.circom</t>
  </si>
  <si>
    <t>EdDSAVerifier@eddsa.circom</t>
  </si>
  <si>
    <t>Edwards2Montgomery@montgomery.circom</t>
  </si>
  <si>
    <t>EscalarMul@escalarmul.circom</t>
  </si>
  <si>
    <t>EscalarMulAny@escalarmulany.circom</t>
  </si>
  <si>
    <t>EscalarMulFix@escalarmulfix.circom</t>
  </si>
  <si>
    <t>EscalarProduct@multiplexer.circom</t>
  </si>
  <si>
    <t>EscalarMulWindow@escalarmul.circom</t>
  </si>
  <si>
    <t>ForceEqualIfEnabled@comparators.circom</t>
  </si>
  <si>
    <t>GreaterEqThan@comparators.circom</t>
  </si>
  <si>
    <t>GreaterThan@comparators.circom</t>
  </si>
  <si>
    <t>IsEqual@comparators.circom</t>
  </si>
  <si>
    <t>IsZero@comparators.circom</t>
  </si>
  <si>
    <t>LessEqThan@comparators.circom</t>
  </si>
  <si>
    <t>LessThan@comparators.circom</t>
  </si>
  <si>
    <t>MiMC7@mimc.circom</t>
  </si>
  <si>
    <t>MiMCFeistel@mimcsponge.circom</t>
  </si>
  <si>
    <t>MiMCSponge@mimcsponge.circom</t>
  </si>
  <si>
    <t>Mix@poseidon.circom</t>
  </si>
  <si>
    <t>Montgomery2Edwards@montgomery.circom</t>
  </si>
  <si>
    <t>MontgomeryAdd@montgomery.circom</t>
  </si>
  <si>
    <t>MontgomeryDouble@montgomery.circom</t>
  </si>
  <si>
    <t>MultiAND@gates.circom</t>
  </si>
  <si>
    <t>MultiMiMC7@mimc.circom</t>
  </si>
  <si>
    <t>MultiMux1@mux1.circom</t>
  </si>
  <si>
    <t>MultiMux2@mux2.circom</t>
  </si>
  <si>
    <t>MultiMux3@mux3.circom</t>
  </si>
  <si>
    <t>MultiMux4@mux4.circom</t>
  </si>
  <si>
    <t>Multiplexer@multiplexer.circom</t>
  </si>
  <si>
    <t>Multiplexor2@escalarmulany.circom</t>
  </si>
  <si>
    <t>Mux1@mux1.circom</t>
  </si>
  <si>
    <t>Mux2@mux2.circom</t>
  </si>
  <si>
    <t>Mux3@mux3.circom</t>
  </si>
  <si>
    <t>Mux4@mux4.circom</t>
  </si>
  <si>
    <t>NAND@gates.circom</t>
  </si>
  <si>
    <t>NOR@gates.circom</t>
  </si>
  <si>
    <t>NOT@gates.circom</t>
  </si>
  <si>
    <t>Num2Bits_strict@bitify.circom</t>
  </si>
  <si>
    <t>Num2Bits@bitify.circom</t>
  </si>
  <si>
    <t>Num2BitsNeg@bitify.circom</t>
  </si>
  <si>
    <t>OR@gates.circom</t>
  </si>
  <si>
    <t>Pedersen@pedersen_old.circom</t>
  </si>
  <si>
    <t>Pedersen@pedersen.circom</t>
  </si>
  <si>
    <t>Point2Bits_Strict@pointbits.circom</t>
  </si>
  <si>
    <t>Point2Bits@pointbits.circom</t>
  </si>
  <si>
    <t>Poseidon@poseidon.circom</t>
  </si>
  <si>
    <t>Segment@pedersen.circom</t>
  </si>
  <si>
    <t>SegmentMulAny@escalarmulany.circom</t>
  </si>
  <si>
    <t>SegmentMulFix@escalarmulfix.circom</t>
  </si>
  <si>
    <t>Sigma@poseidon.circom</t>
  </si>
  <si>
    <t>Sign@sign.circom</t>
  </si>
  <si>
    <t>Switcher@switcher.circom</t>
  </si>
  <si>
    <t>Window4@pedersen.circom</t>
  </si>
  <si>
    <t>WindowMulFix@escalarmulfix.circom</t>
  </si>
  <si>
    <t>XOR@gates.circom</t>
  </si>
  <si>
    <t>Bits2Num@bitify@circomlib_1.circom</t>
  </si>
  <si>
    <t>Bits2Num@bitify@circomlib_8.circom</t>
  </si>
  <si>
    <t>Bits2Num@bitify@circomlib_16.circom</t>
  </si>
  <si>
    <t>Bits2Num@bitify@circomlib_32.circom</t>
  </si>
  <si>
    <t>Bits2Num@bitify@circomlib_64.circom</t>
  </si>
  <si>
    <t>Bits2Num@bitify@circomlib_128.circom</t>
  </si>
  <si>
    <t>Bits2Num@bitify@circomlib_253.circom</t>
  </si>
  <si>
    <t>Bits2Num@bitify@circomlib_254.circom</t>
  </si>
  <si>
    <t>Bits2Num@bitify@circomlib_256.circom</t>
  </si>
  <si>
    <t>GreaterEqThan@comparators@circomlib_8.circom</t>
  </si>
  <si>
    <t>GreaterEqThan@comparators@circomlib_16.circom</t>
  </si>
  <si>
    <t>GreaterEqThan@comparators@circomlib_32.circom</t>
  </si>
  <si>
    <t>GreaterThan@comparators@circomlib_8.circom</t>
  </si>
  <si>
    <t>GreaterThan@comparators@circomlib_16.circom</t>
  </si>
  <si>
    <t>GreaterThan@comparators@circomlib_32.circom</t>
  </si>
  <si>
    <t>LessEqThan@comparators@circomlib_8.circom</t>
  </si>
  <si>
    <t>LessEqThan@comparators@circomlib_16.circom</t>
  </si>
  <si>
    <t>LessEqThan@comparators@circomlib_32.circom</t>
  </si>
  <si>
    <t>Main@main@circomlib.circom</t>
  </si>
  <si>
    <t>Multiplexor2@escalarmulany@circomlib.circom</t>
  </si>
  <si>
    <t>Num2Bits_strict@bitify@circomlib.circom</t>
  </si>
  <si>
    <t>Num2Bits@bitify@circomlib_1.circom</t>
  </si>
  <si>
    <t>Num2Bits@bitify@circomlib_8.circom</t>
  </si>
  <si>
    <t>Num2Bits@bitify@circomlib_16.circom</t>
  </si>
  <si>
    <t>Num2Bits@bitify@circomlib_32.circom</t>
  </si>
  <si>
    <t>Num2Bits@bitify@circomlib_64.circom</t>
  </si>
  <si>
    <t>Num2Bits@bitify@circomlib_128.circom</t>
  </si>
  <si>
    <t>Num2Bits@bitify@circomlib_253.circom</t>
  </si>
  <si>
    <t>Num2Bits@bitify@circomlib_254.circom</t>
  </si>
  <si>
    <t>Num2Bits@bitify@circomlib_256.circom</t>
  </si>
  <si>
    <t>Num2BitsNeg@bitify@circomlib_1.circom</t>
  </si>
  <si>
    <t>Num2BitsNeg@bitify@circomlib_8.circom</t>
  </si>
  <si>
    <t>Num2BitsNeg@bitify@circomlib_16.circom</t>
  </si>
  <si>
    <t>Num2BitsNeg@bitify@circomlib_32.circom</t>
  </si>
  <si>
    <t>Num2BitsNeg@bitify@circomlib_64.circom</t>
  </si>
  <si>
    <t>Num2BitsNeg@bitify@circomlib_128.circom</t>
  </si>
  <si>
    <t>Num2BitsNeg@bitify@circomlib_253.circom</t>
  </si>
  <si>
    <t>Num2BitsNeg@bitify@circomlib_254.circom</t>
  </si>
  <si>
    <t>Num2BitsNeg@bitify@circomlib_256.circom</t>
  </si>
  <si>
    <t>OR@gates@circomlib.circom</t>
  </si>
  <si>
    <t>Pedersen@pedersen_old@circomlib_1.circom</t>
  </si>
  <si>
    <t>Pedersen@pedersen_old@circomlib_8.circom</t>
  </si>
  <si>
    <t>Pedersen@pedersen_old@circomlib_16.circom</t>
  </si>
  <si>
    <t>Pedersen@pedersen_old@circomlib_32.circom</t>
  </si>
  <si>
    <t>Pedersen@pedersen_old@circomlib_64.circom</t>
  </si>
  <si>
    <t>Pedersen@pedersen_old@circomlib_128.circom</t>
  </si>
  <si>
    <t>Pedersen@pedersen_old@circomlib_253.circom</t>
  </si>
  <si>
    <t>Pedersen@pedersen_old@circomlib_254.circom</t>
  </si>
  <si>
    <t>Pedersen@pedersen_old@circomlib_256.circom</t>
  </si>
  <si>
    <t>Pedersen@pedersen@circomlib_1.circom</t>
  </si>
  <si>
    <t>Pedersen@pedersen@circomlib_8.circom</t>
  </si>
  <si>
    <t>Pedersen@pedersen@circomlib_16.circom</t>
  </si>
  <si>
    <t>Pedersen@pedersen@circomlib_32.circom</t>
  </si>
  <si>
    <t>Pedersen@pedersen@circomlib_64.circom</t>
  </si>
  <si>
    <t>Pedersen@pedersen@circomlib_128.circom</t>
  </si>
  <si>
    <t>Pedersen@pedersen@circomlib_253.circom</t>
  </si>
  <si>
    <t>Pedersen@pedersen@circomlib_254.circom</t>
  </si>
  <si>
    <t>Pedersen@pedersen@circomlib_256.circom</t>
  </si>
  <si>
    <t>Sha256_2@sha256_2@circomlib.circom</t>
  </si>
  <si>
    <t>Sha256compression@sha256compression@circomlib.circom</t>
  </si>
  <si>
    <t>Sigma@poseidon_old@circomlib.circom</t>
  </si>
  <si>
    <t>Sigma@poseidon@circomlib.circom</t>
  </si>
  <si>
    <t>SigmaPlus@sigmaplus@circomlib.circom</t>
  </si>
  <si>
    <t>Sign@sign@circomlib.circom</t>
  </si>
  <si>
    <t>SMTHash1@smthash_mimc@circomlib.circom</t>
  </si>
  <si>
    <t>SMTHash1@smthash_poseidon@circomlib.circom</t>
  </si>
  <si>
    <t>SMTHash2@smthash_mimc@circomlib.circom</t>
  </si>
  <si>
    <t>SMTHash2@smthash_poseidon@circomlib.circom</t>
  </si>
  <si>
    <t>SMTProcessorLevel@smtprocessorlevel@circomlib.circom</t>
  </si>
  <si>
    <t>SMTProcessorSM@smtprocessorsm@circomlib.circom</t>
  </si>
  <si>
    <t>SMTVerifierLevel@smtverifierlevel@circomlib.circom</t>
  </si>
  <si>
    <t>SMTVerifierSM@smtverifiersm@circomlib.circom</t>
  </si>
  <si>
    <t>Switcher@switcher@circomlib.circom</t>
  </si>
  <si>
    <t>T1@t1@circomlib.circom</t>
  </si>
  <si>
    <t>T2@t2@circomlib.circom</t>
  </si>
  <si>
    <t>Window4@pedersen@circomlib.circom</t>
  </si>
  <si>
    <t>WindowMulFix@escalarmulfix@circomlib.circom</t>
  </si>
  <si>
    <t>XOR@gates@circomlib.circom</t>
  </si>
  <si>
    <t>BinSum@binsum@circomlib_32_5.circom</t>
  </si>
  <si>
    <t>BinSum@binsum@circomlib_32_2.circom</t>
  </si>
  <si>
    <t>BinSub@binsub@circomlib_16.circom</t>
  </si>
  <si>
    <t>U</t>
  </si>
  <si>
    <t>C</t>
  </si>
  <si>
    <t>Overall</t>
  </si>
  <si>
    <t>u_small</t>
  </si>
  <si>
    <t>u_medium</t>
  </si>
  <si>
    <t>u_large</t>
  </si>
  <si>
    <t>u_overall</t>
  </si>
  <si>
    <t>c_small</t>
  </si>
  <si>
    <t>c_medium</t>
  </si>
  <si>
    <t>c_large</t>
  </si>
  <si>
    <t>c_overall</t>
  </si>
  <si>
    <t># Sig</t>
  </si>
  <si>
    <t>7.36s</t>
  </si>
  <si>
    <t>3.52s</t>
  </si>
  <si>
    <t>22.01s</t>
  </si>
  <si>
    <t>10.02s</t>
  </si>
  <si>
    <t>14.53s</t>
  </si>
  <si>
    <t>2.68s</t>
  </si>
  <si>
    <t>13.65s</t>
  </si>
  <si>
    <t>10.86s</t>
  </si>
  <si>
    <t>10.53s</t>
  </si>
  <si>
    <t>0.02s</t>
  </si>
  <si>
    <t>0.55s</t>
  </si>
  <si>
    <t>0.16s</t>
  </si>
  <si>
    <t>0.03s</t>
  </si>
  <si>
    <t>0.01s</t>
  </si>
  <si>
    <t>0.90s</t>
  </si>
  <si>
    <t>0.46s</t>
  </si>
  <si>
    <t>0.35s</t>
  </si>
  <si>
    <t># C1_Cons</t>
  </si>
  <si>
    <t>0.11s</t>
  </si>
  <si>
    <t>28.79s</t>
  </si>
  <si>
    <t>7.86s</t>
  </si>
  <si>
    <t>0.18s</t>
  </si>
  <si>
    <t>27.94s</t>
  </si>
  <si>
    <t>14.02s</t>
  </si>
  <si>
    <t>11.62s</t>
  </si>
  <si>
    <t># C2_Cons</t>
  </si>
  <si>
    <t>Calculation_Rate</t>
  </si>
  <si>
    <t>Calculation_Time</t>
  </si>
  <si>
    <t>3.42s</t>
  </si>
  <si>
    <t>5.37s</t>
  </si>
  <si>
    <t>1640.42s</t>
  </si>
  <si>
    <t>226.18s</t>
  </si>
  <si>
    <t>3.70s</t>
  </si>
  <si>
    <t>10.00s</t>
  </si>
  <si>
    <t>167.94s</t>
  </si>
  <si>
    <t>46.79s</t>
  </si>
  <si>
    <t>126.97s</t>
  </si>
  <si>
    <t># R1_Cons</t>
  </si>
  <si>
    <t>0.00032s</t>
  </si>
  <si>
    <t>0.011s</t>
  </si>
  <si>
    <t>0.38s</t>
  </si>
  <si>
    <t>0.00031s</t>
  </si>
  <si>
    <t>0.0092s</t>
  </si>
  <si>
    <t>0.56s</t>
  </si>
  <si>
    <t>0.28s</t>
  </si>
  <si>
    <t>0.22s</t>
  </si>
  <si>
    <t># R2_Cons</t>
  </si>
  <si>
    <t>Constraint_Rate</t>
  </si>
  <si>
    <t>Constraint_Time</t>
  </si>
  <si>
    <t>0.0046s</t>
  </si>
  <si>
    <t>0.85s</t>
  </si>
  <si>
    <t>677.30s</t>
  </si>
  <si>
    <t>92.19s</t>
  </si>
  <si>
    <t>0.0076s</t>
  </si>
  <si>
    <t>93.85s</t>
  </si>
  <si>
    <t>1780.95s</t>
  </si>
  <si>
    <t>402.16s</t>
  </si>
  <si>
    <t>259.28s</t>
  </si>
  <si>
    <t>Total_Rate</t>
  </si>
  <si>
    <t>Processing_Time</t>
  </si>
  <si>
    <t>0.13s</t>
  </si>
  <si>
    <t>0.44s</t>
  </si>
  <si>
    <t>0.05s</t>
  </si>
  <si>
    <t>0.20s</t>
  </si>
  <si>
    <t>0.69s</t>
  </si>
  <si>
    <t>0.21s</t>
  </si>
  <si>
    <t>0.17s</t>
  </si>
  <si>
    <t>300.89s</t>
  </si>
  <si>
    <t>52.33s</t>
  </si>
  <si>
    <t>135.05s</t>
  </si>
  <si>
    <t>2049.34s</t>
  </si>
  <si>
    <t>358.60s</t>
  </si>
  <si>
    <t>231.84s</t>
  </si>
  <si>
    <t>Total_Time</t>
  </si>
  <si>
    <t>3.46s</t>
  </si>
  <si>
    <t>6.35s</t>
  </si>
  <si>
    <t>2318.17s</t>
  </si>
  <si>
    <t>318.49s</t>
  </si>
  <si>
    <t>3.75s</t>
  </si>
  <si>
    <t>104.05s</t>
  </si>
  <si>
    <t>2350.91s</t>
  </si>
  <si>
    <t>411.15s</t>
  </si>
  <si>
    <t>367.06s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</si>
</sst>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1F2329"/>
      <name val="等线"/>
      <charset val="134"/>
      <scheme val="minor"/>
    </font>
    <font>
      <b/>
      <sz val="10"/>
      <color rgb="FFF54A45"/>
      <name val="等线"/>
      <charset val="134"/>
      <scheme val="minor"/>
    </font>
    <font>
      <sz val="10"/>
      <color rgb="FF373C43"/>
      <name val="等线"/>
      <charset val="134"/>
      <scheme val="minor"/>
    </font>
    <font>
      <sz val="1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176" fontId="1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176" fontId="1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77" fontId="1" fillId="0" borderId="8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"/>
  <sheetViews>
    <sheetView zoomScale="85" zoomScaleNormal="85" workbookViewId="0">
      <pane xSplit="2" ySplit="1" topLeftCell="L2" activePane="bottomRight" state="frozen"/>
      <selection/>
      <selection pane="topRight"/>
      <selection pane="bottomLeft"/>
      <selection pane="bottomRight" activeCell="P18" sqref="P18"/>
    </sheetView>
  </sheetViews>
  <sheetFormatPr defaultColWidth="8.91666666666667" defaultRowHeight="14" outlineLevelRow="5"/>
  <cols>
    <col min="1" max="1" width="5.33333333333333" style="27" customWidth="1"/>
    <col min="2" max="2" width="25.25" style="19" customWidth="1"/>
    <col min="3" max="3" width="11" style="19" customWidth="1"/>
    <col min="4" max="4" width="20.3333333333333" style="19" customWidth="1"/>
    <col min="5" max="5" width="19.9166666666667" style="19" customWidth="1"/>
    <col min="6" max="7" width="17.9166666666667" style="19" customWidth="1"/>
    <col min="8" max="8" width="20.5833333333333" style="19" customWidth="1"/>
    <col min="9" max="9" width="17.9166666666667" style="19" customWidth="1"/>
    <col min="10" max="10" width="21.25" style="19" customWidth="1"/>
    <col min="11" max="11" width="17.9166666666667" style="19" customWidth="1"/>
    <col min="12" max="12" width="39.0833333333333" style="19" customWidth="1"/>
    <col min="13" max="13" width="24.75" style="19" customWidth="1"/>
    <col min="14" max="14" width="29.6666666666667" style="19" customWidth="1"/>
    <col min="15" max="15" width="36.4166666666667" style="19" customWidth="1"/>
    <col min="16" max="16" width="22.0833333333333" style="19" customWidth="1"/>
    <col min="17" max="17" width="28.9166666666667" style="19" customWidth="1"/>
    <col min="18" max="18" width="11.4166666666667" style="20" customWidth="1"/>
    <col min="19" max="19" width="17.3333333333333" style="20" customWidth="1"/>
    <col min="20" max="16384" width="8.91666666666667" style="19"/>
  </cols>
  <sheetData>
    <row r="1" s="17" customFormat="1" spans="1:19">
      <c r="A1" s="21"/>
      <c r="B1" s="22"/>
      <c r="C1" s="21" t="s">
        <v>0</v>
      </c>
      <c r="D1" s="21" t="s">
        <v>1</v>
      </c>
      <c r="E1" s="23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7" t="s">
        <v>15</v>
      </c>
      <c r="S1" s="27" t="s">
        <v>16</v>
      </c>
    </row>
    <row r="2" spans="1:19">
      <c r="A2" s="21">
        <v>1</v>
      </c>
      <c r="B2" s="24" t="s">
        <v>17</v>
      </c>
      <c r="C2" s="25">
        <v>3</v>
      </c>
      <c r="D2" s="40">
        <v>0.1886</v>
      </c>
      <c r="E2" s="40">
        <v>0.0019</v>
      </c>
      <c r="F2" s="25">
        <v>3</v>
      </c>
      <c r="G2" s="25">
        <v>0</v>
      </c>
      <c r="H2" s="40">
        <v>0.002</v>
      </c>
      <c r="I2" s="25">
        <v>4</v>
      </c>
      <c r="J2" s="25">
        <v>0.0001</v>
      </c>
      <c r="K2" s="25">
        <v>0</v>
      </c>
      <c r="L2" s="40">
        <v>0.003</v>
      </c>
      <c r="M2" s="40" t="s">
        <v>18</v>
      </c>
      <c r="N2" s="40" t="s">
        <v>18</v>
      </c>
      <c r="O2" s="25">
        <v>0.0005</v>
      </c>
      <c r="P2" s="25" t="s">
        <v>19</v>
      </c>
      <c r="Q2" s="25" t="s">
        <v>19</v>
      </c>
      <c r="R2" s="28">
        <f>SUM(D2:E2,H2,J2,O2,L2)</f>
        <v>0.1961</v>
      </c>
      <c r="S2" s="28">
        <f>SUM(E2,H2,J2)</f>
        <v>0.004</v>
      </c>
    </row>
    <row r="3" spans="1:19">
      <c r="A3" s="21">
        <v>2</v>
      </c>
      <c r="B3" s="24" t="s">
        <v>20</v>
      </c>
      <c r="C3" s="25">
        <v>3</v>
      </c>
      <c r="D3" s="40">
        <v>0.201</v>
      </c>
      <c r="E3" s="40">
        <v>0.002</v>
      </c>
      <c r="F3" s="25">
        <v>3</v>
      </c>
      <c r="G3" s="25">
        <v>0</v>
      </c>
      <c r="H3" s="40">
        <v>0.0027</v>
      </c>
      <c r="I3" s="25">
        <v>4</v>
      </c>
      <c r="J3" s="25">
        <v>0.0001</v>
      </c>
      <c r="K3" s="25">
        <v>0</v>
      </c>
      <c r="L3" s="40">
        <v>0.0048</v>
      </c>
      <c r="M3" s="40" t="s">
        <v>18</v>
      </c>
      <c r="N3" s="40" t="s">
        <v>18</v>
      </c>
      <c r="O3" s="25">
        <v>0.0009</v>
      </c>
      <c r="P3" s="25" t="s">
        <v>19</v>
      </c>
      <c r="Q3" s="25" t="s">
        <v>19</v>
      </c>
      <c r="R3" s="28">
        <f>SUM(D3:E3,H3,J3,O3,L3)</f>
        <v>0.2115</v>
      </c>
      <c r="S3" s="28">
        <f t="shared" ref="S3:S6" si="0">SUM(E3,H3,J3)</f>
        <v>0.0048</v>
      </c>
    </row>
    <row r="4" spans="1:19">
      <c r="A4" s="21">
        <v>3</v>
      </c>
      <c r="B4" s="41" t="s">
        <v>21</v>
      </c>
      <c r="C4" s="25">
        <v>2</v>
      </c>
      <c r="D4" s="40">
        <v>0.0501</v>
      </c>
      <c r="E4" s="40">
        <v>0.001</v>
      </c>
      <c r="F4" s="25">
        <v>2</v>
      </c>
      <c r="G4" s="25">
        <v>0</v>
      </c>
      <c r="H4" s="40">
        <v>0.0021</v>
      </c>
      <c r="I4" s="25">
        <v>3</v>
      </c>
      <c r="J4" s="25">
        <v>0.0001</v>
      </c>
      <c r="K4" s="25">
        <v>0</v>
      </c>
      <c r="L4" s="40">
        <v>0.0049</v>
      </c>
      <c r="M4" s="25" t="s">
        <v>19</v>
      </c>
      <c r="N4" s="25" t="s">
        <v>19</v>
      </c>
      <c r="O4" s="25">
        <v>0.0009</v>
      </c>
      <c r="P4" s="25" t="s">
        <v>19</v>
      </c>
      <c r="Q4" s="25" t="s">
        <v>19</v>
      </c>
      <c r="R4" s="28">
        <f>SUM(D4:E4,H4,J4,O4,L4)</f>
        <v>0.0591</v>
      </c>
      <c r="S4" s="28">
        <f t="shared" ref="S4" si="1">SUM(E4,H4,J4)</f>
        <v>0.0032</v>
      </c>
    </row>
    <row r="5" spans="1:19">
      <c r="A5" s="21">
        <v>4</v>
      </c>
      <c r="B5" s="24" t="s">
        <v>22</v>
      </c>
      <c r="C5" s="25">
        <v>2</v>
      </c>
      <c r="D5" s="40">
        <v>0.2145</v>
      </c>
      <c r="E5" s="40">
        <v>0.002</v>
      </c>
      <c r="F5" s="25">
        <v>2</v>
      </c>
      <c r="G5" s="25">
        <v>0</v>
      </c>
      <c r="H5" s="40">
        <v>0.0022</v>
      </c>
      <c r="I5" s="25">
        <v>3</v>
      </c>
      <c r="J5" s="25">
        <v>0.0001</v>
      </c>
      <c r="K5" s="25">
        <v>0</v>
      </c>
      <c r="L5" s="40">
        <v>0.0044</v>
      </c>
      <c r="M5" s="40" t="s">
        <v>18</v>
      </c>
      <c r="N5" s="40" t="s">
        <v>18</v>
      </c>
      <c r="O5" s="25">
        <v>0.0009</v>
      </c>
      <c r="P5" s="25" t="s">
        <v>19</v>
      </c>
      <c r="Q5" s="25" t="s">
        <v>19</v>
      </c>
      <c r="R5" s="28">
        <f>SUM(D5:E5,H5,J5,O5,L5)</f>
        <v>0.2241</v>
      </c>
      <c r="S5" s="28">
        <f t="shared" si="0"/>
        <v>0.0043</v>
      </c>
    </row>
    <row r="6" spans="1:19">
      <c r="A6" s="21">
        <v>5</v>
      </c>
      <c r="B6" s="41" t="s">
        <v>23</v>
      </c>
      <c r="C6" s="25">
        <v>1</v>
      </c>
      <c r="D6" s="40">
        <v>0.1902</v>
      </c>
      <c r="E6" s="40">
        <v>0.0018</v>
      </c>
      <c r="F6" s="25">
        <v>1</v>
      </c>
      <c r="G6" s="25">
        <v>0</v>
      </c>
      <c r="H6" s="40">
        <v>0.0022</v>
      </c>
      <c r="I6" s="25">
        <v>3</v>
      </c>
      <c r="J6" s="25">
        <v>0.0001</v>
      </c>
      <c r="K6" s="25">
        <v>0</v>
      </c>
      <c r="L6" s="40">
        <v>0.0041</v>
      </c>
      <c r="M6" s="40" t="s">
        <v>18</v>
      </c>
      <c r="N6" s="40" t="s">
        <v>18</v>
      </c>
      <c r="O6" s="25">
        <v>0.0046</v>
      </c>
      <c r="P6" s="25" t="s">
        <v>19</v>
      </c>
      <c r="Q6" s="25" t="s">
        <v>19</v>
      </c>
      <c r="R6" s="28">
        <f>SUM(D6:E6,H6,J6,O6,L6)</f>
        <v>0.203</v>
      </c>
      <c r="S6" s="28">
        <f t="shared" si="0"/>
        <v>0.0041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zoomScale="70" zoomScaleNormal="70" workbookViewId="0">
      <pane xSplit="2" ySplit="1" topLeftCell="G14" activePane="bottomRight" state="frozen"/>
      <selection/>
      <selection pane="topRight"/>
      <selection pane="bottomLeft"/>
      <selection pane="bottomRight" activeCell="M35" sqref="M35"/>
    </sheetView>
  </sheetViews>
  <sheetFormatPr defaultColWidth="9" defaultRowHeight="14"/>
  <cols>
    <col min="1" max="1" width="4.33333333333333" style="18" customWidth="1"/>
    <col min="2" max="2" width="35.4166666666667" customWidth="1"/>
    <col min="3" max="3" width="10.4166666666667" style="32" customWidth="1"/>
    <col min="4" max="4" width="20.3333333333333" customWidth="1"/>
    <col min="5" max="5" width="19.9166666666667" customWidth="1"/>
    <col min="6" max="7" width="17.9166666666667" customWidth="1"/>
    <col min="8" max="8" width="20.5833333333333" customWidth="1"/>
    <col min="9" max="9" width="17.9166666666667" customWidth="1"/>
    <col min="10" max="10" width="20.6666666666667" customWidth="1"/>
    <col min="11" max="11" width="17.9166666666667" customWidth="1"/>
    <col min="12" max="12" width="39.0833333333333" customWidth="1"/>
    <col min="13" max="13" width="24.75" style="19" customWidth="1"/>
    <col min="14" max="14" width="36.4166666666667" customWidth="1"/>
    <col min="15" max="15" width="22.0833333333333" style="19" customWidth="1"/>
    <col min="16" max="16" width="12" style="20" customWidth="1"/>
    <col min="17" max="17" width="18.0833333333333" style="20" customWidth="1"/>
  </cols>
  <sheetData>
    <row r="1" s="17" customFormat="1" spans="1:17">
      <c r="A1" s="21"/>
      <c r="B1" s="22"/>
      <c r="C1" s="21" t="s">
        <v>0</v>
      </c>
      <c r="D1" s="21" t="s">
        <v>1</v>
      </c>
      <c r="E1" s="23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12</v>
      </c>
      <c r="O1" s="21" t="s">
        <v>13</v>
      </c>
      <c r="P1" s="27" t="s">
        <v>15</v>
      </c>
      <c r="Q1" s="27" t="s">
        <v>16</v>
      </c>
    </row>
    <row r="2" spans="1:17">
      <c r="A2" s="33">
        <v>1</v>
      </c>
      <c r="B2" s="34" t="s">
        <v>24</v>
      </c>
      <c r="C2" s="26">
        <v>774</v>
      </c>
      <c r="D2" s="26">
        <v>1.8597</v>
      </c>
      <c r="E2" s="26">
        <v>0.0721</v>
      </c>
      <c r="F2" s="26">
        <v>656</v>
      </c>
      <c r="G2" s="26">
        <v>521</v>
      </c>
      <c r="H2" s="26">
        <v>64.3134</v>
      </c>
      <c r="I2" s="26">
        <v>2764</v>
      </c>
      <c r="J2" s="26">
        <v>0.0258</v>
      </c>
      <c r="K2" s="26">
        <v>521</v>
      </c>
      <c r="L2" s="26" t="s">
        <v>25</v>
      </c>
      <c r="M2" s="25" t="str">
        <f>IF(L2="OOT","-","√")</f>
        <v>-</v>
      </c>
      <c r="N2" s="26" t="s">
        <v>25</v>
      </c>
      <c r="O2" s="25" t="str">
        <f>IF(N2="OOT","-","√")</f>
        <v>-</v>
      </c>
      <c r="P2" s="26" t="str">
        <f>IF(OR(L2="OOT",N2="OOT"),"OOT",SUM(D2:E2,H2,J2,N2,L2))</f>
        <v>OOT</v>
      </c>
      <c r="Q2" s="28">
        <f>SUM(E2,H2,J2)</f>
        <v>64.4113</v>
      </c>
    </row>
    <row r="3" spans="1:17">
      <c r="A3" s="33">
        <v>2</v>
      </c>
      <c r="B3" s="34" t="s">
        <v>26</v>
      </c>
      <c r="C3" s="26">
        <v>3</v>
      </c>
      <c r="D3" s="26">
        <v>0.5114</v>
      </c>
      <c r="E3" s="35">
        <v>0.0012</v>
      </c>
      <c r="F3" s="26">
        <v>1</v>
      </c>
      <c r="G3" s="26">
        <v>1</v>
      </c>
      <c r="H3" s="35">
        <v>0.0021</v>
      </c>
      <c r="I3" s="26">
        <v>2</v>
      </c>
      <c r="J3" s="35">
        <v>0.0001</v>
      </c>
      <c r="K3" s="26">
        <v>1</v>
      </c>
      <c r="L3" s="35">
        <v>0.0063</v>
      </c>
      <c r="M3" s="25" t="str">
        <f>IF(L3="OOT","-","√")</f>
        <v>√</v>
      </c>
      <c r="N3" s="35">
        <v>0.002</v>
      </c>
      <c r="O3" s="25" t="str">
        <f t="shared" ref="O3:O66" si="0">IF(N3="OOT","-","√")</f>
        <v>√</v>
      </c>
      <c r="P3" s="26">
        <f t="shared" ref="P3:P66" si="1">IF(OR(L3="OOT",N3="OOT"),"OOT",SUM(D3:E3,H3,J3,N3,L3))</f>
        <v>0.5231</v>
      </c>
      <c r="Q3" s="28">
        <f t="shared" ref="Q3:Q66" si="2">SUM(E3,H3,J3)</f>
        <v>0.0034</v>
      </c>
    </row>
    <row r="4" spans="1:17">
      <c r="A4" s="33">
        <v>3</v>
      </c>
      <c r="B4" s="36" t="s">
        <v>27</v>
      </c>
      <c r="C4" s="26"/>
      <c r="D4" s="34"/>
      <c r="E4" s="37"/>
      <c r="F4" s="34"/>
      <c r="G4" s="34"/>
      <c r="H4" s="37"/>
      <c r="I4" s="34"/>
      <c r="J4" s="37"/>
      <c r="K4" s="34"/>
      <c r="L4" s="37"/>
      <c r="M4" s="25"/>
      <c r="N4" s="37"/>
      <c r="O4" s="25"/>
      <c r="P4" s="26"/>
      <c r="Q4" s="28"/>
    </row>
    <row r="5" spans="1:17">
      <c r="A5" s="33">
        <v>4</v>
      </c>
      <c r="B5" s="34" t="s">
        <v>28</v>
      </c>
      <c r="C5" s="26">
        <v>11</v>
      </c>
      <c r="D5" s="26">
        <v>6.4809</v>
      </c>
      <c r="E5" s="35">
        <v>0.0197</v>
      </c>
      <c r="F5" s="26">
        <v>10</v>
      </c>
      <c r="G5" s="26">
        <v>6</v>
      </c>
      <c r="H5" s="35">
        <v>0.0361</v>
      </c>
      <c r="I5" s="26">
        <v>39</v>
      </c>
      <c r="J5" s="35">
        <v>0.0004</v>
      </c>
      <c r="K5" s="26">
        <v>6</v>
      </c>
      <c r="L5" s="35">
        <v>31.0089</v>
      </c>
      <c r="M5" s="25" t="str">
        <f>IF(L5="OOT","-","√")</f>
        <v>√</v>
      </c>
      <c r="N5" s="35">
        <v>0.0099</v>
      </c>
      <c r="O5" s="25" t="str">
        <f t="shared" si="0"/>
        <v>√</v>
      </c>
      <c r="P5" s="26">
        <f t="shared" si="1"/>
        <v>37.5559</v>
      </c>
      <c r="Q5" s="28">
        <f t="shared" si="2"/>
        <v>0.0562</v>
      </c>
    </row>
    <row r="6" spans="1:17">
      <c r="A6" s="33">
        <v>5</v>
      </c>
      <c r="B6" s="34" t="s">
        <v>29</v>
      </c>
      <c r="C6" s="26">
        <v>5</v>
      </c>
      <c r="D6" s="26">
        <v>6.5054</v>
      </c>
      <c r="E6" s="35">
        <v>0.0257</v>
      </c>
      <c r="F6" s="26">
        <v>3</v>
      </c>
      <c r="G6" s="26">
        <v>3</v>
      </c>
      <c r="H6" s="35">
        <v>0.0084</v>
      </c>
      <c r="I6" s="26">
        <v>13</v>
      </c>
      <c r="J6" s="35">
        <v>0.0002</v>
      </c>
      <c r="K6" s="26">
        <v>3</v>
      </c>
      <c r="L6" s="35">
        <v>0.0144</v>
      </c>
      <c r="M6" s="25" t="str">
        <f t="shared" ref="M6:M69" si="3">IF(L6="OOT","-","√")</f>
        <v>√</v>
      </c>
      <c r="N6" s="35">
        <v>0.0042</v>
      </c>
      <c r="O6" s="25" t="str">
        <f t="shared" si="0"/>
        <v>√</v>
      </c>
      <c r="P6" s="26">
        <f t="shared" si="1"/>
        <v>6.5583</v>
      </c>
      <c r="Q6" s="28">
        <f t="shared" si="2"/>
        <v>0.0343</v>
      </c>
    </row>
    <row r="7" spans="1:17">
      <c r="A7" s="33">
        <v>6</v>
      </c>
      <c r="B7" s="34" t="s">
        <v>30</v>
      </c>
      <c r="C7" s="26">
        <v>15</v>
      </c>
      <c r="D7" s="26">
        <v>6.5903</v>
      </c>
      <c r="E7" s="35">
        <v>0.0229</v>
      </c>
      <c r="F7" s="26">
        <v>16</v>
      </c>
      <c r="G7" s="26">
        <v>12</v>
      </c>
      <c r="H7" s="35">
        <v>0.0278</v>
      </c>
      <c r="I7" s="26">
        <v>45</v>
      </c>
      <c r="J7" s="35">
        <v>0.0007</v>
      </c>
      <c r="K7" s="26">
        <v>12</v>
      </c>
      <c r="L7" s="35">
        <v>4.2501</v>
      </c>
      <c r="M7" s="25" t="str">
        <f t="shared" si="3"/>
        <v>√</v>
      </c>
      <c r="N7" s="35">
        <v>0.0205</v>
      </c>
      <c r="O7" s="25" t="str">
        <f t="shared" si="0"/>
        <v>√</v>
      </c>
      <c r="P7" s="26">
        <f t="shared" si="1"/>
        <v>10.9123</v>
      </c>
      <c r="Q7" s="28">
        <f t="shared" si="2"/>
        <v>0.0514</v>
      </c>
    </row>
    <row r="8" spans="1:17">
      <c r="A8" s="33">
        <v>7</v>
      </c>
      <c r="B8" s="34" t="s">
        <v>31</v>
      </c>
      <c r="C8" s="26">
        <v>10115</v>
      </c>
      <c r="D8" s="26">
        <v>5.6125</v>
      </c>
      <c r="E8" s="26">
        <v>0.6637</v>
      </c>
      <c r="F8" s="26">
        <v>11941</v>
      </c>
      <c r="G8" s="26">
        <v>10114</v>
      </c>
      <c r="H8" s="26">
        <v>123.675</v>
      </c>
      <c r="I8" s="26">
        <v>19543</v>
      </c>
      <c r="J8" s="26">
        <v>0.5625</v>
      </c>
      <c r="K8" s="26">
        <v>10114</v>
      </c>
      <c r="L8" s="26" t="s">
        <v>25</v>
      </c>
      <c r="M8" s="25" t="str">
        <f t="shared" si="3"/>
        <v>-</v>
      </c>
      <c r="N8" s="26" t="s">
        <v>25</v>
      </c>
      <c r="O8" s="25" t="str">
        <f t="shared" si="0"/>
        <v>-</v>
      </c>
      <c r="P8" s="26" t="str">
        <f t="shared" si="1"/>
        <v>OOT</v>
      </c>
      <c r="Q8" s="28">
        <f t="shared" si="2"/>
        <v>124.9012</v>
      </c>
    </row>
    <row r="9" spans="1:17">
      <c r="A9" s="33">
        <v>8</v>
      </c>
      <c r="B9" s="34" t="s">
        <v>32</v>
      </c>
      <c r="C9" s="26">
        <v>7</v>
      </c>
      <c r="D9" s="26">
        <v>0.3268</v>
      </c>
      <c r="E9" s="35">
        <v>0.0021</v>
      </c>
      <c r="F9" s="26">
        <v>7</v>
      </c>
      <c r="G9" s="26">
        <v>4</v>
      </c>
      <c r="H9" s="35">
        <v>0.0428</v>
      </c>
      <c r="I9" s="26">
        <v>68</v>
      </c>
      <c r="J9" s="35">
        <v>0.0003</v>
      </c>
      <c r="K9" s="26">
        <v>4</v>
      </c>
      <c r="L9" s="35">
        <v>0.0165</v>
      </c>
      <c r="M9" s="25" t="str">
        <f t="shared" si="3"/>
        <v>√</v>
      </c>
      <c r="N9" s="35">
        <v>0.0101</v>
      </c>
      <c r="O9" s="25" t="str">
        <f t="shared" si="0"/>
        <v>√</v>
      </c>
      <c r="P9" s="26">
        <f t="shared" si="1"/>
        <v>0.3986</v>
      </c>
      <c r="Q9" s="28">
        <f t="shared" si="2"/>
        <v>0.0452</v>
      </c>
    </row>
    <row r="10" spans="1:17">
      <c r="A10" s="33">
        <v>9</v>
      </c>
      <c r="B10" s="34" t="s">
        <v>33</v>
      </c>
      <c r="C10" s="26">
        <v>7</v>
      </c>
      <c r="D10" s="26">
        <v>0.4264</v>
      </c>
      <c r="E10" s="35">
        <v>0.0059</v>
      </c>
      <c r="F10" s="26">
        <v>7</v>
      </c>
      <c r="G10" s="26">
        <v>4</v>
      </c>
      <c r="H10" s="35">
        <v>0.0704</v>
      </c>
      <c r="I10" s="26">
        <v>95</v>
      </c>
      <c r="J10" s="35">
        <v>0.0007</v>
      </c>
      <c r="K10" s="26">
        <v>4</v>
      </c>
      <c r="L10" s="35">
        <v>0.0191</v>
      </c>
      <c r="M10" s="25" t="str">
        <f t="shared" si="3"/>
        <v>√</v>
      </c>
      <c r="N10" s="35">
        <v>0.0098</v>
      </c>
      <c r="O10" s="25" t="str">
        <f t="shared" si="0"/>
        <v>√</v>
      </c>
      <c r="P10" s="26">
        <f t="shared" si="1"/>
        <v>0.5323</v>
      </c>
      <c r="Q10" s="28">
        <f t="shared" si="2"/>
        <v>0.077</v>
      </c>
    </row>
    <row r="11" spans="1:17">
      <c r="A11" s="33">
        <v>10</v>
      </c>
      <c r="B11" s="34" t="s">
        <v>34</v>
      </c>
      <c r="C11" s="26">
        <v>29</v>
      </c>
      <c r="D11" s="35">
        <v>8.399</v>
      </c>
      <c r="E11" s="35">
        <v>0.0269</v>
      </c>
      <c r="F11" s="26">
        <v>28</v>
      </c>
      <c r="G11" s="26">
        <v>24</v>
      </c>
      <c r="H11" s="35">
        <v>0.0394</v>
      </c>
      <c r="I11" s="26">
        <v>77</v>
      </c>
      <c r="J11" s="35">
        <v>0.0012</v>
      </c>
      <c r="K11" s="26">
        <v>24</v>
      </c>
      <c r="L11" s="35">
        <v>49.0125</v>
      </c>
      <c r="M11" s="25" t="str">
        <f t="shared" si="3"/>
        <v>√</v>
      </c>
      <c r="N11" s="35">
        <v>0.1174</v>
      </c>
      <c r="O11" s="25" t="str">
        <f t="shared" si="0"/>
        <v>√</v>
      </c>
      <c r="P11" s="26">
        <f t="shared" si="1"/>
        <v>57.5964</v>
      </c>
      <c r="Q11" s="28">
        <f t="shared" si="2"/>
        <v>0.0675</v>
      </c>
    </row>
    <row r="12" spans="1:17">
      <c r="A12" s="33">
        <v>11</v>
      </c>
      <c r="B12" s="34" t="s">
        <v>35</v>
      </c>
      <c r="C12" s="26">
        <v>1284</v>
      </c>
      <c r="D12" s="26">
        <v>1.8565</v>
      </c>
      <c r="E12" s="26">
        <v>0.1072</v>
      </c>
      <c r="F12" s="26">
        <v>1166</v>
      </c>
      <c r="G12" s="26">
        <v>1031</v>
      </c>
      <c r="H12" s="26">
        <v>15.411</v>
      </c>
      <c r="I12" s="26">
        <v>2629</v>
      </c>
      <c r="J12" s="26">
        <v>0.0445</v>
      </c>
      <c r="K12" s="26">
        <v>1031</v>
      </c>
      <c r="L12" s="26" t="s">
        <v>25</v>
      </c>
      <c r="M12" s="25" t="str">
        <f t="shared" si="3"/>
        <v>-</v>
      </c>
      <c r="N12" s="26" t="s">
        <v>25</v>
      </c>
      <c r="O12" s="25" t="str">
        <f t="shared" si="0"/>
        <v>-</v>
      </c>
      <c r="P12" s="26" t="str">
        <f t="shared" si="1"/>
        <v>OOT</v>
      </c>
      <c r="Q12" s="28">
        <f t="shared" si="2"/>
        <v>15.5627</v>
      </c>
    </row>
    <row r="13" spans="1:17">
      <c r="A13" s="33">
        <v>12</v>
      </c>
      <c r="B13" s="34" t="s">
        <v>36</v>
      </c>
      <c r="C13" s="26">
        <v>4</v>
      </c>
      <c r="D13" s="26">
        <v>2.1494</v>
      </c>
      <c r="E13" s="35">
        <v>0.0111</v>
      </c>
      <c r="F13" s="26">
        <v>1</v>
      </c>
      <c r="G13" s="26">
        <v>1</v>
      </c>
      <c r="H13" s="35">
        <v>0.0133</v>
      </c>
      <c r="I13" s="26">
        <v>21</v>
      </c>
      <c r="J13" s="35">
        <v>0.0001</v>
      </c>
      <c r="K13" s="26">
        <v>1</v>
      </c>
      <c r="L13" s="35">
        <v>0.0034</v>
      </c>
      <c r="M13" s="25" t="str">
        <f t="shared" si="3"/>
        <v>√</v>
      </c>
      <c r="N13" s="35">
        <v>0.0019</v>
      </c>
      <c r="O13" s="25" t="str">
        <f t="shared" si="0"/>
        <v>√</v>
      </c>
      <c r="P13" s="26">
        <f t="shared" si="1"/>
        <v>2.1792</v>
      </c>
      <c r="Q13" s="28">
        <f t="shared" si="2"/>
        <v>0.0245</v>
      </c>
    </row>
    <row r="14" spans="1:17">
      <c r="A14" s="33">
        <v>13</v>
      </c>
      <c r="B14" s="34" t="s">
        <v>37</v>
      </c>
      <c r="C14" s="26">
        <v>2838</v>
      </c>
      <c r="D14" s="26">
        <v>6.4919</v>
      </c>
      <c r="E14" s="26">
        <v>0.3035</v>
      </c>
      <c r="F14" s="26">
        <v>3252</v>
      </c>
      <c r="G14" s="26">
        <v>2589</v>
      </c>
      <c r="H14" s="26">
        <v>0.0031</v>
      </c>
      <c r="I14" s="26">
        <v>3563</v>
      </c>
      <c r="J14" s="26">
        <v>0.0165</v>
      </c>
      <c r="K14" s="26">
        <v>2589</v>
      </c>
      <c r="L14" s="26" t="s">
        <v>25</v>
      </c>
      <c r="M14" s="25" t="str">
        <f t="shared" si="3"/>
        <v>-</v>
      </c>
      <c r="N14" s="26" t="s">
        <v>25</v>
      </c>
      <c r="O14" s="25" t="str">
        <f t="shared" si="0"/>
        <v>-</v>
      </c>
      <c r="P14" s="26" t="str">
        <f t="shared" si="1"/>
        <v>OOT</v>
      </c>
      <c r="Q14" s="28">
        <f t="shared" si="2"/>
        <v>0.3231</v>
      </c>
    </row>
    <row r="15" spans="1:17">
      <c r="A15" s="33">
        <v>14</v>
      </c>
      <c r="B15" s="34" t="s">
        <v>38</v>
      </c>
      <c r="C15" s="26">
        <v>258</v>
      </c>
      <c r="D15" s="26">
        <v>7.4726</v>
      </c>
      <c r="E15" s="35">
        <v>0.0248</v>
      </c>
      <c r="F15" s="26">
        <v>0</v>
      </c>
      <c r="G15" s="26">
        <v>0</v>
      </c>
      <c r="H15" s="35">
        <v>0.0009</v>
      </c>
      <c r="I15" s="26">
        <v>0</v>
      </c>
      <c r="J15" s="35">
        <v>0.0001</v>
      </c>
      <c r="K15" s="26">
        <v>0</v>
      </c>
      <c r="L15" s="35">
        <v>0.0001</v>
      </c>
      <c r="M15" s="25" t="str">
        <f t="shared" si="3"/>
        <v>√</v>
      </c>
      <c r="N15" s="35">
        <v>0.0007</v>
      </c>
      <c r="O15" s="25" t="str">
        <f t="shared" si="0"/>
        <v>√</v>
      </c>
      <c r="P15" s="26">
        <f t="shared" si="1"/>
        <v>7.4992</v>
      </c>
      <c r="Q15" s="28">
        <f t="shared" si="2"/>
        <v>0.0258</v>
      </c>
    </row>
    <row r="16" spans="1:17">
      <c r="A16" s="33">
        <v>15</v>
      </c>
      <c r="B16" s="34" t="s">
        <v>39</v>
      </c>
      <c r="C16" s="26">
        <v>519</v>
      </c>
      <c r="D16" s="26">
        <v>2.1263</v>
      </c>
      <c r="E16" s="35">
        <v>0.0616</v>
      </c>
      <c r="F16" s="26">
        <v>312</v>
      </c>
      <c r="G16" s="26">
        <v>266</v>
      </c>
      <c r="H16" s="35">
        <v>2.1844</v>
      </c>
      <c r="I16" s="26">
        <v>671</v>
      </c>
      <c r="J16" s="35">
        <v>0.0165</v>
      </c>
      <c r="K16" s="26">
        <v>266</v>
      </c>
      <c r="L16" s="35">
        <v>12417.534</v>
      </c>
      <c r="M16" s="25" t="str">
        <f t="shared" si="3"/>
        <v>√</v>
      </c>
      <c r="N16" s="35">
        <v>5152.342</v>
      </c>
      <c r="O16" s="25" t="str">
        <f t="shared" si="0"/>
        <v>√</v>
      </c>
      <c r="P16" s="26">
        <f t="shared" si="1"/>
        <v>17574.2648</v>
      </c>
      <c r="Q16" s="28">
        <f t="shared" si="2"/>
        <v>2.2625</v>
      </c>
    </row>
    <row r="17" spans="1:17">
      <c r="A17" s="33">
        <v>16</v>
      </c>
      <c r="B17" s="34" t="s">
        <v>40</v>
      </c>
      <c r="C17" s="26">
        <v>4</v>
      </c>
      <c r="D17" s="26">
        <v>0.5298</v>
      </c>
      <c r="E17" s="35">
        <v>0.0023</v>
      </c>
      <c r="F17" s="26">
        <v>6</v>
      </c>
      <c r="G17" s="26">
        <v>4</v>
      </c>
      <c r="H17" s="35">
        <v>0.0184</v>
      </c>
      <c r="I17" s="26">
        <v>32</v>
      </c>
      <c r="J17" s="35">
        <v>0.0003</v>
      </c>
      <c r="K17" s="26">
        <v>4</v>
      </c>
      <c r="L17" s="35">
        <v>0.0069</v>
      </c>
      <c r="M17" s="25" t="str">
        <f t="shared" si="3"/>
        <v>√</v>
      </c>
      <c r="N17" s="35">
        <v>0.0059</v>
      </c>
      <c r="O17" s="25" t="str">
        <f t="shared" si="0"/>
        <v>√</v>
      </c>
      <c r="P17" s="26">
        <f t="shared" si="1"/>
        <v>0.5636</v>
      </c>
      <c r="Q17" s="28">
        <f t="shared" si="2"/>
        <v>0.021</v>
      </c>
    </row>
    <row r="18" spans="1:17">
      <c r="A18" s="33">
        <v>17</v>
      </c>
      <c r="B18" s="34" t="s">
        <v>41</v>
      </c>
      <c r="C18" s="26">
        <v>24315</v>
      </c>
      <c r="D18" s="26">
        <v>9.7988</v>
      </c>
      <c r="E18" s="26">
        <v>1.6415</v>
      </c>
      <c r="F18" s="26">
        <v>27733</v>
      </c>
      <c r="G18" s="26">
        <v>24316</v>
      </c>
      <c r="H18" s="26">
        <v>42.0205</v>
      </c>
      <c r="I18" s="26">
        <v>37621</v>
      </c>
      <c r="J18" s="26">
        <v>1.3761</v>
      </c>
      <c r="K18" s="26">
        <v>24316</v>
      </c>
      <c r="L18" s="26" t="s">
        <v>25</v>
      </c>
      <c r="M18" s="25" t="str">
        <f t="shared" si="3"/>
        <v>-</v>
      </c>
      <c r="N18" s="26" t="s">
        <v>25</v>
      </c>
      <c r="O18" s="25" t="str">
        <f t="shared" si="0"/>
        <v>-</v>
      </c>
      <c r="P18" s="26" t="str">
        <f t="shared" si="1"/>
        <v>OOT</v>
      </c>
      <c r="Q18" s="28">
        <f t="shared" si="2"/>
        <v>45.0381</v>
      </c>
    </row>
    <row r="19" spans="1:17">
      <c r="A19" s="33">
        <v>18</v>
      </c>
      <c r="B19" s="34" t="s">
        <v>42</v>
      </c>
      <c r="C19" s="26">
        <v>21735</v>
      </c>
      <c r="D19" s="26">
        <v>9.1179</v>
      </c>
      <c r="E19" s="26">
        <v>1.3848</v>
      </c>
      <c r="F19" s="26">
        <v>25154</v>
      </c>
      <c r="G19" s="26">
        <v>21737</v>
      </c>
      <c r="H19" s="26">
        <v>50.0161</v>
      </c>
      <c r="I19" s="26">
        <v>35141</v>
      </c>
      <c r="J19" s="26">
        <v>1.1936</v>
      </c>
      <c r="K19" s="26">
        <v>21737</v>
      </c>
      <c r="L19" s="26" t="s">
        <v>25</v>
      </c>
      <c r="M19" s="25" t="str">
        <f t="shared" si="3"/>
        <v>-</v>
      </c>
      <c r="N19" s="26" t="s">
        <v>25</v>
      </c>
      <c r="O19" s="25" t="str">
        <f t="shared" si="0"/>
        <v>-</v>
      </c>
      <c r="P19" s="26" t="str">
        <f t="shared" si="1"/>
        <v>OOT</v>
      </c>
      <c r="Q19" s="28">
        <f t="shared" si="2"/>
        <v>52.5945</v>
      </c>
    </row>
    <row r="20" spans="1:17">
      <c r="A20" s="33">
        <v>19</v>
      </c>
      <c r="B20" s="34" t="s">
        <v>43</v>
      </c>
      <c r="C20" s="26">
        <v>21238</v>
      </c>
      <c r="D20" s="26">
        <v>149.0571</v>
      </c>
      <c r="E20" s="26">
        <v>1.8995</v>
      </c>
      <c r="F20" s="26">
        <v>24656</v>
      </c>
      <c r="G20" s="26">
        <v>21239</v>
      </c>
      <c r="H20" s="26">
        <v>21.4183</v>
      </c>
      <c r="I20" s="26">
        <v>38572</v>
      </c>
      <c r="J20" s="26">
        <v>1.2214</v>
      </c>
      <c r="K20" s="26">
        <v>21239</v>
      </c>
      <c r="L20" s="26" t="s">
        <v>25</v>
      </c>
      <c r="M20" s="25" t="str">
        <f t="shared" si="3"/>
        <v>-</v>
      </c>
      <c r="N20" s="26" t="s">
        <v>25</v>
      </c>
      <c r="O20" s="25" t="str">
        <f t="shared" si="0"/>
        <v>-</v>
      </c>
      <c r="P20" s="26" t="str">
        <f t="shared" si="1"/>
        <v>OOT</v>
      </c>
      <c r="Q20" s="28">
        <f t="shared" si="2"/>
        <v>24.5392</v>
      </c>
    </row>
    <row r="21" spans="1:17">
      <c r="A21" s="33">
        <v>20</v>
      </c>
      <c r="B21" s="34" t="s">
        <v>44</v>
      </c>
      <c r="C21" s="26">
        <v>43661</v>
      </c>
      <c r="D21" s="26">
        <v>10.7263</v>
      </c>
      <c r="E21" s="26">
        <v>3.0965</v>
      </c>
      <c r="F21" s="26">
        <v>50550</v>
      </c>
      <c r="G21" s="26">
        <v>42920</v>
      </c>
      <c r="H21" s="26">
        <v>176.0278</v>
      </c>
      <c r="I21" s="26">
        <v>76631</v>
      </c>
      <c r="J21" s="26">
        <v>2.4522</v>
      </c>
      <c r="K21" s="26">
        <v>42920</v>
      </c>
      <c r="L21" s="26" t="s">
        <v>25</v>
      </c>
      <c r="M21" s="25" t="str">
        <f t="shared" si="3"/>
        <v>-</v>
      </c>
      <c r="N21" s="26" t="s">
        <v>25</v>
      </c>
      <c r="O21" s="25" t="str">
        <f t="shared" si="0"/>
        <v>-</v>
      </c>
      <c r="P21" s="26" t="str">
        <f t="shared" si="1"/>
        <v>OOT</v>
      </c>
      <c r="Q21" s="28">
        <f t="shared" si="2"/>
        <v>181.5765</v>
      </c>
    </row>
    <row r="22" spans="1:17">
      <c r="A22" s="33">
        <v>21</v>
      </c>
      <c r="B22" s="34" t="s">
        <v>45</v>
      </c>
      <c r="C22" s="26">
        <v>4</v>
      </c>
      <c r="D22" s="26">
        <v>0.6872</v>
      </c>
      <c r="E22" s="35">
        <v>0.0053</v>
      </c>
      <c r="F22" s="26">
        <v>6</v>
      </c>
      <c r="G22" s="26">
        <v>2</v>
      </c>
      <c r="H22" s="35">
        <v>0.013</v>
      </c>
      <c r="I22" s="26">
        <v>14</v>
      </c>
      <c r="J22" s="35">
        <v>0.0004</v>
      </c>
      <c r="K22" s="26">
        <v>2</v>
      </c>
      <c r="L22" s="35">
        <v>0.2</v>
      </c>
      <c r="M22" s="25" t="str">
        <f t="shared" si="3"/>
        <v>√</v>
      </c>
      <c r="N22" s="35">
        <v>0.0021</v>
      </c>
      <c r="O22" s="25" t="str">
        <f t="shared" si="0"/>
        <v>√</v>
      </c>
      <c r="P22" s="26">
        <f t="shared" si="1"/>
        <v>0.908</v>
      </c>
      <c r="Q22" s="28">
        <f t="shared" si="2"/>
        <v>0.0187</v>
      </c>
    </row>
    <row r="23" spans="1:17">
      <c r="A23" s="33">
        <v>22</v>
      </c>
      <c r="B23" s="34" t="s">
        <v>46</v>
      </c>
      <c r="C23" s="26">
        <v>30</v>
      </c>
      <c r="D23" s="35">
        <v>3.256</v>
      </c>
      <c r="E23" s="35">
        <v>0.0134</v>
      </c>
      <c r="F23" s="26">
        <v>34</v>
      </c>
      <c r="G23" s="26">
        <v>27</v>
      </c>
      <c r="H23" s="35">
        <v>0.0423</v>
      </c>
      <c r="I23" s="26">
        <v>59</v>
      </c>
      <c r="J23" s="35">
        <v>0.0005</v>
      </c>
      <c r="K23" s="26">
        <v>27</v>
      </c>
      <c r="L23" s="35">
        <v>0.56</v>
      </c>
      <c r="M23" s="25" t="str">
        <f t="shared" si="3"/>
        <v>√</v>
      </c>
      <c r="N23" s="35">
        <v>0.003</v>
      </c>
      <c r="O23" s="25" t="str">
        <f t="shared" si="0"/>
        <v>√</v>
      </c>
      <c r="P23" s="26">
        <f t="shared" si="1"/>
        <v>3.8752</v>
      </c>
      <c r="Q23" s="28">
        <f t="shared" si="2"/>
        <v>0.0562</v>
      </c>
    </row>
    <row r="24" spans="1:17">
      <c r="A24" s="33">
        <v>23</v>
      </c>
      <c r="B24" s="34" t="s">
        <v>47</v>
      </c>
      <c r="C24" s="26">
        <v>71</v>
      </c>
      <c r="D24" s="26">
        <v>8.4015</v>
      </c>
      <c r="E24" s="35">
        <v>0.0363</v>
      </c>
      <c r="F24" s="26">
        <v>85</v>
      </c>
      <c r="G24" s="26">
        <v>67</v>
      </c>
      <c r="H24" s="35">
        <v>0.0017</v>
      </c>
      <c r="I24" s="26">
        <v>90</v>
      </c>
      <c r="J24" s="35">
        <v>0.003</v>
      </c>
      <c r="K24" s="26">
        <v>67</v>
      </c>
      <c r="L24" s="35">
        <v>0.0007</v>
      </c>
      <c r="M24" s="25" t="str">
        <f t="shared" si="3"/>
        <v>√</v>
      </c>
      <c r="N24" s="35">
        <v>1.2188</v>
      </c>
      <c r="O24" s="25" t="str">
        <f t="shared" si="0"/>
        <v>√</v>
      </c>
      <c r="P24" s="26">
        <f t="shared" si="1"/>
        <v>9.662</v>
      </c>
      <c r="Q24" s="28">
        <f t="shared" si="2"/>
        <v>0.041</v>
      </c>
    </row>
    <row r="25" spans="1:17">
      <c r="A25" s="33">
        <v>24</v>
      </c>
      <c r="B25" s="34" t="s">
        <v>48</v>
      </c>
      <c r="C25" s="26">
        <v>50</v>
      </c>
      <c r="D25" s="26">
        <v>6.7023</v>
      </c>
      <c r="E25" s="35">
        <v>0.0231</v>
      </c>
      <c r="F25" s="26">
        <v>55</v>
      </c>
      <c r="G25" s="26">
        <v>47</v>
      </c>
      <c r="H25" s="35">
        <v>0.0012</v>
      </c>
      <c r="I25" s="26">
        <v>77</v>
      </c>
      <c r="J25" s="35">
        <v>0.003</v>
      </c>
      <c r="K25" s="26">
        <v>47</v>
      </c>
      <c r="L25" s="35">
        <v>0.0012</v>
      </c>
      <c r="M25" s="25" t="str">
        <f t="shared" si="3"/>
        <v>√</v>
      </c>
      <c r="N25" s="35">
        <v>1.3212</v>
      </c>
      <c r="O25" s="25" t="str">
        <f t="shared" si="0"/>
        <v>√</v>
      </c>
      <c r="P25" s="26">
        <f t="shared" si="1"/>
        <v>8.052</v>
      </c>
      <c r="Q25" s="28">
        <f t="shared" si="2"/>
        <v>0.0273</v>
      </c>
    </row>
    <row r="26" spans="1:17">
      <c r="A26" s="33">
        <v>25</v>
      </c>
      <c r="B26" s="34" t="s">
        <v>49</v>
      </c>
      <c r="C26" s="26">
        <v>7</v>
      </c>
      <c r="D26" s="26">
        <v>0.5161</v>
      </c>
      <c r="E26" s="35">
        <v>0.0044</v>
      </c>
      <c r="F26" s="26">
        <v>3</v>
      </c>
      <c r="G26" s="26">
        <v>3</v>
      </c>
      <c r="H26" s="35">
        <v>0.0129</v>
      </c>
      <c r="I26" s="26">
        <v>18</v>
      </c>
      <c r="J26" s="35">
        <v>0.0005</v>
      </c>
      <c r="K26" s="26">
        <v>3</v>
      </c>
      <c r="L26" s="35">
        <v>0.0027</v>
      </c>
      <c r="M26" s="25" t="str">
        <f t="shared" si="3"/>
        <v>√</v>
      </c>
      <c r="N26" s="35">
        <v>0.004</v>
      </c>
      <c r="O26" s="25" t="str">
        <f t="shared" si="0"/>
        <v>√</v>
      </c>
      <c r="P26" s="26">
        <f t="shared" si="1"/>
        <v>0.5406</v>
      </c>
      <c r="Q26" s="28">
        <f t="shared" si="2"/>
        <v>0.0178</v>
      </c>
    </row>
    <row r="27" spans="1:17">
      <c r="A27" s="33">
        <v>26</v>
      </c>
      <c r="B27" s="36" t="s">
        <v>50</v>
      </c>
      <c r="C27" s="26"/>
      <c r="D27" s="34"/>
      <c r="E27" s="37"/>
      <c r="F27" s="34"/>
      <c r="G27" s="34"/>
      <c r="H27" s="37"/>
      <c r="I27" s="34"/>
      <c r="J27" s="37"/>
      <c r="K27" s="34"/>
      <c r="L27" s="37"/>
      <c r="M27" s="25"/>
      <c r="N27" s="37"/>
      <c r="O27" s="25"/>
      <c r="P27" s="26"/>
      <c r="Q27" s="28"/>
    </row>
    <row r="28" spans="1:17">
      <c r="A28" s="33">
        <v>27</v>
      </c>
      <c r="B28" s="34" t="s">
        <v>51</v>
      </c>
      <c r="C28" s="26">
        <v>6</v>
      </c>
      <c r="D28" s="26">
        <v>2.1668</v>
      </c>
      <c r="E28" s="35">
        <v>0.0084</v>
      </c>
      <c r="F28" s="26">
        <v>6</v>
      </c>
      <c r="G28" s="26">
        <v>4</v>
      </c>
      <c r="H28" s="35">
        <v>0.0101</v>
      </c>
      <c r="I28" s="26">
        <v>15</v>
      </c>
      <c r="J28" s="35">
        <v>0.0003</v>
      </c>
      <c r="K28" s="26">
        <v>4</v>
      </c>
      <c r="L28" s="35">
        <v>0.4502</v>
      </c>
      <c r="M28" s="25" t="str">
        <f t="shared" si="3"/>
        <v>√</v>
      </c>
      <c r="N28" s="35">
        <v>0.0035</v>
      </c>
      <c r="O28" s="25" t="str">
        <f t="shared" si="0"/>
        <v>√</v>
      </c>
      <c r="P28" s="26">
        <f t="shared" si="1"/>
        <v>2.6393</v>
      </c>
      <c r="Q28" s="28">
        <f t="shared" si="2"/>
        <v>0.0188</v>
      </c>
    </row>
    <row r="29" spans="1:17">
      <c r="A29" s="33">
        <v>28</v>
      </c>
      <c r="B29" s="34" t="s">
        <v>52</v>
      </c>
      <c r="C29" s="26">
        <v>10</v>
      </c>
      <c r="D29" s="26">
        <v>2.1528</v>
      </c>
      <c r="E29" s="35">
        <v>0.0129</v>
      </c>
      <c r="F29" s="26">
        <v>12</v>
      </c>
      <c r="G29" s="26">
        <v>9</v>
      </c>
      <c r="H29" s="35">
        <v>0.0432</v>
      </c>
      <c r="I29" s="26">
        <v>62</v>
      </c>
      <c r="J29" s="35">
        <v>0.0005</v>
      </c>
      <c r="K29" s="26">
        <v>9</v>
      </c>
      <c r="L29" s="35">
        <v>0.0158</v>
      </c>
      <c r="M29" s="25" t="str">
        <f t="shared" si="3"/>
        <v>√</v>
      </c>
      <c r="N29" s="35">
        <v>0.0196</v>
      </c>
      <c r="O29" s="25" t="str">
        <f t="shared" si="0"/>
        <v>√</v>
      </c>
      <c r="P29" s="26">
        <f t="shared" si="1"/>
        <v>2.2448</v>
      </c>
      <c r="Q29" s="28">
        <f t="shared" si="2"/>
        <v>0.0566</v>
      </c>
    </row>
    <row r="30" spans="1:17">
      <c r="A30" s="33">
        <v>29</v>
      </c>
      <c r="B30" s="34" t="s">
        <v>53</v>
      </c>
      <c r="C30" s="26">
        <v>10</v>
      </c>
      <c r="D30" s="26">
        <v>2.1475</v>
      </c>
      <c r="E30" s="35">
        <v>0.011</v>
      </c>
      <c r="F30" s="26">
        <v>12</v>
      </c>
      <c r="G30" s="26">
        <v>9</v>
      </c>
      <c r="H30" s="35">
        <v>0.0384</v>
      </c>
      <c r="I30" s="26">
        <v>61</v>
      </c>
      <c r="J30" s="35">
        <v>0.0004</v>
      </c>
      <c r="K30" s="26">
        <v>9</v>
      </c>
      <c r="L30" s="35">
        <v>0.0124</v>
      </c>
      <c r="M30" s="25" t="str">
        <f t="shared" si="3"/>
        <v>√</v>
      </c>
      <c r="N30" s="35">
        <v>0.0181</v>
      </c>
      <c r="O30" s="25" t="str">
        <f t="shared" si="0"/>
        <v>√</v>
      </c>
      <c r="P30" s="26">
        <f t="shared" si="1"/>
        <v>2.2278</v>
      </c>
      <c r="Q30" s="28">
        <f t="shared" si="2"/>
        <v>0.0498</v>
      </c>
    </row>
    <row r="31" spans="1:17">
      <c r="A31" s="33">
        <v>30</v>
      </c>
      <c r="B31" s="34" t="s">
        <v>54</v>
      </c>
      <c r="C31" s="26">
        <v>6</v>
      </c>
      <c r="D31" s="26">
        <v>2.1412</v>
      </c>
      <c r="E31" s="35">
        <v>0.0074</v>
      </c>
      <c r="F31" s="26">
        <v>6</v>
      </c>
      <c r="G31" s="26">
        <v>4</v>
      </c>
      <c r="H31" s="35">
        <v>0.0093</v>
      </c>
      <c r="I31" s="26">
        <v>12</v>
      </c>
      <c r="J31" s="35">
        <v>0.0002</v>
      </c>
      <c r="K31" s="26">
        <v>4</v>
      </c>
      <c r="L31" s="35">
        <v>0.3614</v>
      </c>
      <c r="M31" s="25" t="str">
        <f t="shared" si="3"/>
        <v>√</v>
      </c>
      <c r="N31" s="35">
        <v>0.0046</v>
      </c>
      <c r="O31" s="25" t="str">
        <f t="shared" si="0"/>
        <v>√</v>
      </c>
      <c r="P31" s="26">
        <f t="shared" si="1"/>
        <v>2.5241</v>
      </c>
      <c r="Q31" s="28">
        <f t="shared" si="2"/>
        <v>0.0169</v>
      </c>
    </row>
    <row r="32" spans="1:17">
      <c r="A32" s="33">
        <v>31</v>
      </c>
      <c r="B32" s="34" t="s">
        <v>55</v>
      </c>
      <c r="C32" s="26">
        <v>3</v>
      </c>
      <c r="D32" s="26">
        <v>2.1573</v>
      </c>
      <c r="E32" s="35">
        <v>0.0065</v>
      </c>
      <c r="F32" s="26">
        <v>4</v>
      </c>
      <c r="G32" s="26">
        <v>2</v>
      </c>
      <c r="H32" s="35">
        <v>0.0069</v>
      </c>
      <c r="I32" s="26">
        <v>9</v>
      </c>
      <c r="J32" s="35">
        <v>0.0002</v>
      </c>
      <c r="K32" s="26">
        <v>2</v>
      </c>
      <c r="L32" s="35">
        <v>0.0818</v>
      </c>
      <c r="M32" s="25" t="str">
        <f t="shared" si="3"/>
        <v>√</v>
      </c>
      <c r="N32" s="35">
        <v>0.0021</v>
      </c>
      <c r="O32" s="25" t="str">
        <f t="shared" si="0"/>
        <v>√</v>
      </c>
      <c r="P32" s="26">
        <f t="shared" si="1"/>
        <v>2.2548</v>
      </c>
      <c r="Q32" s="28">
        <f t="shared" si="2"/>
        <v>0.0136</v>
      </c>
    </row>
    <row r="33" spans="1:17">
      <c r="A33" s="33">
        <v>32</v>
      </c>
      <c r="B33" s="34" t="s">
        <v>56</v>
      </c>
      <c r="C33" s="26">
        <v>10</v>
      </c>
      <c r="D33" s="26">
        <v>2.1434</v>
      </c>
      <c r="E33" s="35">
        <v>0.0131</v>
      </c>
      <c r="F33" s="26">
        <v>12</v>
      </c>
      <c r="G33" s="26">
        <v>9</v>
      </c>
      <c r="H33" s="35">
        <v>0.0389</v>
      </c>
      <c r="I33" s="26">
        <v>62</v>
      </c>
      <c r="J33" s="35">
        <v>0.0004</v>
      </c>
      <c r="K33" s="26">
        <v>9</v>
      </c>
      <c r="L33" s="35">
        <v>0.0124</v>
      </c>
      <c r="M33" s="25" t="str">
        <f t="shared" si="3"/>
        <v>√</v>
      </c>
      <c r="N33" s="35">
        <v>0.0184</v>
      </c>
      <c r="O33" s="25" t="str">
        <f t="shared" si="0"/>
        <v>√</v>
      </c>
      <c r="P33" s="26">
        <f t="shared" si="1"/>
        <v>2.2266</v>
      </c>
      <c r="Q33" s="28">
        <f t="shared" si="2"/>
        <v>0.0524</v>
      </c>
    </row>
    <row r="34" spans="1:17">
      <c r="A34" s="33">
        <v>33</v>
      </c>
      <c r="B34" s="34" t="s">
        <v>57</v>
      </c>
      <c r="C34" s="26">
        <v>10</v>
      </c>
      <c r="D34" s="26">
        <v>2.1382</v>
      </c>
      <c r="E34" s="35">
        <v>0.0075</v>
      </c>
      <c r="F34" s="26">
        <v>9</v>
      </c>
      <c r="G34" s="26">
        <v>9</v>
      </c>
      <c r="H34" s="35">
        <v>0.0374</v>
      </c>
      <c r="I34" s="26">
        <v>57</v>
      </c>
      <c r="J34" s="35">
        <v>0.0003</v>
      </c>
      <c r="K34" s="26">
        <v>9</v>
      </c>
      <c r="L34" s="35">
        <v>0.0109</v>
      </c>
      <c r="M34" s="25" t="str">
        <f t="shared" si="3"/>
        <v>√</v>
      </c>
      <c r="N34" s="35">
        <v>0.0096</v>
      </c>
      <c r="O34" s="25" t="str">
        <f t="shared" si="0"/>
        <v>√</v>
      </c>
      <c r="P34" s="26">
        <f t="shared" si="1"/>
        <v>2.2039</v>
      </c>
      <c r="Q34" s="28">
        <f t="shared" si="2"/>
        <v>0.0452</v>
      </c>
    </row>
    <row r="35" spans="1:17">
      <c r="A35" s="33">
        <v>34</v>
      </c>
      <c r="B35" s="34" t="s">
        <v>58</v>
      </c>
      <c r="C35" s="26">
        <v>10</v>
      </c>
      <c r="D35" s="26">
        <v>0.7594</v>
      </c>
      <c r="E35" s="35">
        <v>0.0076</v>
      </c>
      <c r="F35" s="26">
        <v>8</v>
      </c>
      <c r="G35" s="26">
        <v>8</v>
      </c>
      <c r="H35" s="35">
        <v>0.0361</v>
      </c>
      <c r="I35" s="26">
        <v>126</v>
      </c>
      <c r="J35" s="35">
        <v>0.0026</v>
      </c>
      <c r="K35" s="26">
        <v>8</v>
      </c>
      <c r="L35" s="35">
        <v>0.0083</v>
      </c>
      <c r="M35" s="25" t="str">
        <f t="shared" si="3"/>
        <v>√</v>
      </c>
      <c r="N35" s="35">
        <v>0.0248</v>
      </c>
      <c r="O35" s="25" t="str">
        <f t="shared" si="0"/>
        <v>√</v>
      </c>
      <c r="P35" s="26">
        <f t="shared" si="1"/>
        <v>0.8388</v>
      </c>
      <c r="Q35" s="28">
        <f t="shared" si="2"/>
        <v>0.0463</v>
      </c>
    </row>
    <row r="36" spans="1:17">
      <c r="A36" s="33">
        <v>35</v>
      </c>
      <c r="B36" s="34" t="s">
        <v>59</v>
      </c>
      <c r="C36" s="26">
        <v>11</v>
      </c>
      <c r="D36" s="26">
        <v>1.5883</v>
      </c>
      <c r="E36" s="35">
        <v>0.0125</v>
      </c>
      <c r="F36" s="26">
        <v>8</v>
      </c>
      <c r="G36" s="26">
        <v>8</v>
      </c>
      <c r="H36" s="35">
        <v>0.0511</v>
      </c>
      <c r="I36" s="26">
        <v>274</v>
      </c>
      <c r="J36" s="35">
        <v>0.0005</v>
      </c>
      <c r="K36" s="26">
        <v>8</v>
      </c>
      <c r="L36" s="35">
        <v>0.0119</v>
      </c>
      <c r="M36" s="25" t="str">
        <f t="shared" si="3"/>
        <v>√</v>
      </c>
      <c r="N36" s="35">
        <v>0.0181</v>
      </c>
      <c r="O36" s="25" t="str">
        <f t="shared" si="0"/>
        <v>√</v>
      </c>
      <c r="P36" s="26">
        <f t="shared" si="1"/>
        <v>1.6824</v>
      </c>
      <c r="Q36" s="28">
        <f t="shared" si="2"/>
        <v>0.0641</v>
      </c>
    </row>
    <row r="37" spans="1:17">
      <c r="A37" s="33">
        <v>36</v>
      </c>
      <c r="B37" s="34" t="s">
        <v>60</v>
      </c>
      <c r="C37" s="26">
        <v>38</v>
      </c>
      <c r="D37" s="26">
        <v>1.5711</v>
      </c>
      <c r="E37" s="35">
        <v>0.0178</v>
      </c>
      <c r="F37" s="26">
        <v>35</v>
      </c>
      <c r="G37" s="26">
        <v>35</v>
      </c>
      <c r="H37" s="35">
        <v>0.0112</v>
      </c>
      <c r="I37" s="26">
        <v>39</v>
      </c>
      <c r="J37" s="35">
        <v>0.0018</v>
      </c>
      <c r="K37" s="26">
        <v>35</v>
      </c>
      <c r="L37" s="35">
        <v>0.0003</v>
      </c>
      <c r="M37" s="25" t="str">
        <f t="shared" si="3"/>
        <v>√</v>
      </c>
      <c r="N37" s="35">
        <v>0.4793</v>
      </c>
      <c r="O37" s="25" t="str">
        <f t="shared" si="0"/>
        <v>√</v>
      </c>
      <c r="P37" s="26">
        <f t="shared" si="1"/>
        <v>2.0815</v>
      </c>
      <c r="Q37" s="28">
        <f t="shared" si="2"/>
        <v>0.0308</v>
      </c>
    </row>
    <row r="38" spans="1:17">
      <c r="A38" s="33">
        <v>37</v>
      </c>
      <c r="B38" s="36" t="s">
        <v>61</v>
      </c>
      <c r="C38" s="26"/>
      <c r="D38" s="34"/>
      <c r="E38" s="37"/>
      <c r="F38" s="34"/>
      <c r="G38" s="34"/>
      <c r="H38" s="37"/>
      <c r="I38" s="34"/>
      <c r="J38" s="37"/>
      <c r="K38" s="34"/>
      <c r="L38" s="37"/>
      <c r="M38" s="25"/>
      <c r="N38" s="37"/>
      <c r="O38" s="25"/>
      <c r="P38" s="26"/>
      <c r="Q38" s="28"/>
    </row>
    <row r="39" spans="1:17">
      <c r="A39" s="33">
        <v>38</v>
      </c>
      <c r="B39" s="34" t="s">
        <v>62</v>
      </c>
      <c r="C39" s="26">
        <v>4</v>
      </c>
      <c r="D39" s="26">
        <v>0.6876</v>
      </c>
      <c r="E39" s="35">
        <v>0.0053</v>
      </c>
      <c r="F39" s="26">
        <v>6</v>
      </c>
      <c r="G39" s="26">
        <v>2</v>
      </c>
      <c r="H39" s="35">
        <v>0.013</v>
      </c>
      <c r="I39" s="26">
        <v>14</v>
      </c>
      <c r="J39" s="35">
        <v>0.0004</v>
      </c>
      <c r="K39" s="26">
        <v>2</v>
      </c>
      <c r="L39" s="35">
        <v>0.505</v>
      </c>
      <c r="M39" s="25" t="str">
        <f t="shared" si="3"/>
        <v>√</v>
      </c>
      <c r="N39" s="35">
        <v>0.0022</v>
      </c>
      <c r="O39" s="25" t="str">
        <f t="shared" si="0"/>
        <v>√</v>
      </c>
      <c r="P39" s="26">
        <f t="shared" si="1"/>
        <v>1.2135</v>
      </c>
      <c r="Q39" s="28">
        <f t="shared" si="2"/>
        <v>0.0187</v>
      </c>
    </row>
    <row r="40" spans="1:17">
      <c r="A40" s="33">
        <v>39</v>
      </c>
      <c r="B40" s="34" t="s">
        <v>63</v>
      </c>
      <c r="C40" s="26">
        <v>7</v>
      </c>
      <c r="D40" s="26">
        <v>0.6838</v>
      </c>
      <c r="E40" s="35">
        <v>0.003</v>
      </c>
      <c r="F40" s="26">
        <v>5</v>
      </c>
      <c r="G40" s="26">
        <v>3</v>
      </c>
      <c r="H40" s="35">
        <v>0.0125</v>
      </c>
      <c r="I40" s="26">
        <v>23</v>
      </c>
      <c r="J40" s="35">
        <v>0.0003</v>
      </c>
      <c r="K40" s="26">
        <v>3</v>
      </c>
      <c r="L40" s="35">
        <v>88.4959</v>
      </c>
      <c r="M40" s="25" t="str">
        <f t="shared" si="3"/>
        <v>√</v>
      </c>
      <c r="N40" s="35">
        <v>0.0057</v>
      </c>
      <c r="O40" s="25" t="str">
        <f t="shared" si="0"/>
        <v>√</v>
      </c>
      <c r="P40" s="26">
        <f t="shared" si="1"/>
        <v>89.2012</v>
      </c>
      <c r="Q40" s="28">
        <f t="shared" si="2"/>
        <v>0.0158</v>
      </c>
    </row>
    <row r="41" spans="1:17">
      <c r="A41" s="33">
        <v>40</v>
      </c>
      <c r="B41" s="34" t="s">
        <v>64</v>
      </c>
      <c r="C41" s="26">
        <v>6</v>
      </c>
      <c r="D41" s="26">
        <v>0.6718</v>
      </c>
      <c r="E41" s="35">
        <v>0.0062</v>
      </c>
      <c r="F41" s="26">
        <v>6</v>
      </c>
      <c r="G41" s="26">
        <v>4</v>
      </c>
      <c r="H41" s="35">
        <v>0.021</v>
      </c>
      <c r="I41" s="26">
        <v>31</v>
      </c>
      <c r="J41" s="35">
        <v>0.0007</v>
      </c>
      <c r="K41" s="26">
        <v>4</v>
      </c>
      <c r="L41" s="35">
        <v>1.7978</v>
      </c>
      <c r="M41" s="25" t="str">
        <f t="shared" si="3"/>
        <v>√</v>
      </c>
      <c r="N41" s="35">
        <v>0.0086</v>
      </c>
      <c r="O41" s="25" t="str">
        <f t="shared" si="0"/>
        <v>√</v>
      </c>
      <c r="P41" s="26">
        <f t="shared" si="1"/>
        <v>2.5061</v>
      </c>
      <c r="Q41" s="28">
        <f t="shared" si="2"/>
        <v>0.0279</v>
      </c>
    </row>
    <row r="42" spans="1:17">
      <c r="A42" s="33">
        <v>41</v>
      </c>
      <c r="B42" s="34" t="s">
        <v>65</v>
      </c>
      <c r="C42" s="26">
        <v>6</v>
      </c>
      <c r="D42" s="26">
        <v>0.5025</v>
      </c>
      <c r="E42" s="35">
        <v>0.0045</v>
      </c>
      <c r="F42" s="26">
        <v>4</v>
      </c>
      <c r="G42" s="26">
        <v>4</v>
      </c>
      <c r="H42" s="35">
        <v>0.0039</v>
      </c>
      <c r="I42" s="26">
        <v>6</v>
      </c>
      <c r="J42" s="35">
        <v>0.0005</v>
      </c>
      <c r="K42" s="26">
        <v>4</v>
      </c>
      <c r="L42" s="35">
        <v>0.0074</v>
      </c>
      <c r="M42" s="25" t="str">
        <f t="shared" si="3"/>
        <v>√</v>
      </c>
      <c r="N42" s="35">
        <v>0.0051</v>
      </c>
      <c r="O42" s="25" t="str">
        <f t="shared" si="0"/>
        <v>√</v>
      </c>
      <c r="P42" s="26">
        <f t="shared" si="1"/>
        <v>0.5239</v>
      </c>
      <c r="Q42" s="28">
        <f t="shared" si="2"/>
        <v>0.0089</v>
      </c>
    </row>
    <row r="43" spans="1:17">
      <c r="A43" s="33">
        <v>42</v>
      </c>
      <c r="B43" s="34" t="s">
        <v>66</v>
      </c>
      <c r="C43" s="26">
        <v>27</v>
      </c>
      <c r="D43" s="26">
        <v>0.7764</v>
      </c>
      <c r="E43" s="35">
        <v>0.0097</v>
      </c>
      <c r="F43" s="26">
        <v>24</v>
      </c>
      <c r="G43" s="26">
        <v>24</v>
      </c>
      <c r="H43" s="35">
        <v>0.0052</v>
      </c>
      <c r="I43" s="26">
        <v>29</v>
      </c>
      <c r="J43" s="35">
        <v>0.0014</v>
      </c>
      <c r="K43" s="26">
        <v>24</v>
      </c>
      <c r="L43" s="35">
        <v>0.0002</v>
      </c>
      <c r="M43" s="25" t="str">
        <f t="shared" si="3"/>
        <v>√</v>
      </c>
      <c r="N43" s="35">
        <v>0.1285</v>
      </c>
      <c r="O43" s="25" t="str">
        <f t="shared" si="0"/>
        <v>√</v>
      </c>
      <c r="P43" s="26">
        <f t="shared" si="1"/>
        <v>0.9214</v>
      </c>
      <c r="Q43" s="28">
        <f t="shared" si="2"/>
        <v>0.0163</v>
      </c>
    </row>
    <row r="44" spans="1:17">
      <c r="A44" s="33">
        <v>43</v>
      </c>
      <c r="B44" s="34" t="s">
        <v>67</v>
      </c>
      <c r="C44" s="26">
        <v>7</v>
      </c>
      <c r="D44" s="35">
        <v>0.223</v>
      </c>
      <c r="E44" s="35">
        <v>0.0027</v>
      </c>
      <c r="F44" s="26">
        <v>2</v>
      </c>
      <c r="G44" s="26">
        <v>2</v>
      </c>
      <c r="H44" s="35">
        <v>0.018</v>
      </c>
      <c r="I44" s="26">
        <v>16</v>
      </c>
      <c r="J44" s="35">
        <v>0.0004</v>
      </c>
      <c r="K44" s="26">
        <v>2</v>
      </c>
      <c r="L44" s="35">
        <v>0.0041</v>
      </c>
      <c r="M44" s="25" t="str">
        <f t="shared" si="3"/>
        <v>√</v>
      </c>
      <c r="N44" s="35">
        <v>0.0038</v>
      </c>
      <c r="O44" s="25" t="str">
        <f t="shared" si="0"/>
        <v>√</v>
      </c>
      <c r="P44" s="26">
        <f t="shared" si="1"/>
        <v>0.252</v>
      </c>
      <c r="Q44" s="28">
        <f t="shared" si="2"/>
        <v>0.0211</v>
      </c>
    </row>
    <row r="45" spans="1:17">
      <c r="A45" s="33">
        <v>44</v>
      </c>
      <c r="B45" s="34" t="s">
        <v>68</v>
      </c>
      <c r="C45" s="26">
        <v>21</v>
      </c>
      <c r="D45" s="26">
        <v>0.4978</v>
      </c>
      <c r="E45" s="35">
        <v>0.0051</v>
      </c>
      <c r="F45" s="26">
        <v>11</v>
      </c>
      <c r="G45" s="26">
        <v>11</v>
      </c>
      <c r="H45" s="35">
        <v>0.0283</v>
      </c>
      <c r="I45" s="26">
        <v>42</v>
      </c>
      <c r="J45" s="35">
        <v>0.0016</v>
      </c>
      <c r="K45" s="26">
        <v>11</v>
      </c>
      <c r="L45" s="35">
        <v>0.0097</v>
      </c>
      <c r="M45" s="25" t="str">
        <f t="shared" si="3"/>
        <v>√</v>
      </c>
      <c r="N45" s="35">
        <v>0.0371</v>
      </c>
      <c r="O45" s="25" t="str">
        <f t="shared" si="0"/>
        <v>√</v>
      </c>
      <c r="P45" s="26">
        <f t="shared" si="1"/>
        <v>0.5796</v>
      </c>
      <c r="Q45" s="28">
        <f t="shared" si="2"/>
        <v>0.035</v>
      </c>
    </row>
    <row r="46" spans="1:17">
      <c r="A46" s="33">
        <v>45</v>
      </c>
      <c r="B46" s="34" t="s">
        <v>69</v>
      </c>
      <c r="C46" s="26">
        <v>38</v>
      </c>
      <c r="D46" s="26">
        <v>0.8931</v>
      </c>
      <c r="E46" s="35">
        <v>0.0064</v>
      </c>
      <c r="F46" s="26">
        <v>19</v>
      </c>
      <c r="G46" s="26">
        <v>19</v>
      </c>
      <c r="H46" s="35">
        <v>0.0728</v>
      </c>
      <c r="I46" s="26">
        <v>94</v>
      </c>
      <c r="J46" s="35">
        <v>0.0015</v>
      </c>
      <c r="K46" s="26">
        <v>19</v>
      </c>
      <c r="L46" s="35">
        <v>0.0353</v>
      </c>
      <c r="M46" s="25" t="str">
        <f t="shared" si="3"/>
        <v>√</v>
      </c>
      <c r="N46" s="35">
        <v>0.2579</v>
      </c>
      <c r="O46" s="25" t="str">
        <f t="shared" si="0"/>
        <v>√</v>
      </c>
      <c r="P46" s="26">
        <f t="shared" si="1"/>
        <v>1.267</v>
      </c>
      <c r="Q46" s="28">
        <f t="shared" si="2"/>
        <v>0.0807</v>
      </c>
    </row>
    <row r="47" spans="1:17">
      <c r="A47" s="33">
        <v>46</v>
      </c>
      <c r="B47" s="34" t="s">
        <v>70</v>
      </c>
      <c r="C47" s="26">
        <v>74</v>
      </c>
      <c r="D47" s="35">
        <v>2.136</v>
      </c>
      <c r="E47" s="35">
        <v>0.0157</v>
      </c>
      <c r="F47" s="26">
        <v>38</v>
      </c>
      <c r="G47" s="26">
        <v>38</v>
      </c>
      <c r="H47" s="35">
        <v>0.203</v>
      </c>
      <c r="I47" s="26">
        <v>240</v>
      </c>
      <c r="J47" s="35">
        <v>0.0034</v>
      </c>
      <c r="K47" s="26">
        <v>38</v>
      </c>
      <c r="L47" s="35">
        <v>0.1151</v>
      </c>
      <c r="M47" s="25" t="str">
        <f t="shared" si="3"/>
        <v>√</v>
      </c>
      <c r="N47" s="35">
        <v>3.5952</v>
      </c>
      <c r="O47" s="25" t="str">
        <f t="shared" si="0"/>
        <v>√</v>
      </c>
      <c r="P47" s="26">
        <f t="shared" si="1"/>
        <v>6.0684</v>
      </c>
      <c r="Q47" s="28">
        <f t="shared" si="2"/>
        <v>0.2221</v>
      </c>
    </row>
    <row r="48" spans="1:17">
      <c r="A48" s="33">
        <v>47</v>
      </c>
      <c r="B48" s="34" t="s">
        <v>71</v>
      </c>
      <c r="C48" s="26">
        <v>25</v>
      </c>
      <c r="D48" s="26">
        <v>0.5162</v>
      </c>
      <c r="E48" s="35">
        <v>0.0074</v>
      </c>
      <c r="F48" s="26">
        <v>24</v>
      </c>
      <c r="G48" s="26">
        <v>22</v>
      </c>
      <c r="H48" s="35">
        <v>0.0011</v>
      </c>
      <c r="I48" s="26">
        <v>42</v>
      </c>
      <c r="J48" s="35">
        <v>0.0015</v>
      </c>
      <c r="K48" s="26">
        <v>22</v>
      </c>
      <c r="L48" s="35">
        <v>0.1102</v>
      </c>
      <c r="M48" s="25" t="str">
        <f t="shared" si="3"/>
        <v>√</v>
      </c>
      <c r="N48" s="35">
        <v>0.0799</v>
      </c>
      <c r="O48" s="25" t="str">
        <f t="shared" si="0"/>
        <v>√</v>
      </c>
      <c r="P48" s="26">
        <f t="shared" si="1"/>
        <v>0.7163</v>
      </c>
      <c r="Q48" s="28">
        <f t="shared" si="2"/>
        <v>0.01</v>
      </c>
    </row>
    <row r="49" spans="1:17">
      <c r="A49" s="33">
        <v>48</v>
      </c>
      <c r="B49" s="34" t="s">
        <v>72</v>
      </c>
      <c r="C49" s="26">
        <v>7</v>
      </c>
      <c r="D49" s="26">
        <v>8.3147</v>
      </c>
      <c r="E49" s="35">
        <v>0.0285</v>
      </c>
      <c r="F49" s="26">
        <v>2</v>
      </c>
      <c r="G49" s="26">
        <v>2</v>
      </c>
      <c r="H49" s="35">
        <v>0.007</v>
      </c>
      <c r="I49" s="26">
        <v>8</v>
      </c>
      <c r="J49" s="35">
        <v>0.0002</v>
      </c>
      <c r="K49" s="26">
        <v>2</v>
      </c>
      <c r="L49" s="35">
        <v>0.2411</v>
      </c>
      <c r="M49" s="25" t="str">
        <f t="shared" si="3"/>
        <v>√</v>
      </c>
      <c r="N49" s="35">
        <v>0.0035</v>
      </c>
      <c r="O49" s="25" t="str">
        <f t="shared" si="0"/>
        <v>√</v>
      </c>
      <c r="P49" s="26">
        <f t="shared" si="1"/>
        <v>8.595</v>
      </c>
      <c r="Q49" s="28">
        <f t="shared" si="2"/>
        <v>0.0357</v>
      </c>
    </row>
    <row r="50" spans="1:17">
      <c r="A50" s="33">
        <v>49</v>
      </c>
      <c r="B50" s="34" t="s">
        <v>73</v>
      </c>
      <c r="C50" s="26">
        <v>8</v>
      </c>
      <c r="D50" s="26">
        <v>0.2312</v>
      </c>
      <c r="E50" s="35">
        <v>0.0021</v>
      </c>
      <c r="F50" s="26">
        <v>5</v>
      </c>
      <c r="G50" s="26">
        <v>5</v>
      </c>
      <c r="H50" s="35">
        <v>0.0116</v>
      </c>
      <c r="I50" s="26">
        <v>20</v>
      </c>
      <c r="J50" s="35">
        <v>0.0003</v>
      </c>
      <c r="K50" s="26">
        <v>5</v>
      </c>
      <c r="L50" s="35">
        <v>0.0033</v>
      </c>
      <c r="M50" s="25" t="str">
        <f t="shared" si="3"/>
        <v>√</v>
      </c>
      <c r="N50" s="35">
        <v>0.0067</v>
      </c>
      <c r="O50" s="25" t="str">
        <f t="shared" si="0"/>
        <v>√</v>
      </c>
      <c r="P50" s="26">
        <f t="shared" si="1"/>
        <v>0.2552</v>
      </c>
      <c r="Q50" s="28">
        <f t="shared" si="2"/>
        <v>0.014</v>
      </c>
    </row>
    <row r="51" spans="1:17">
      <c r="A51" s="33">
        <v>50</v>
      </c>
      <c r="B51" s="34" t="s">
        <v>74</v>
      </c>
      <c r="C51" s="26">
        <v>19</v>
      </c>
      <c r="D51" s="35">
        <v>0.468</v>
      </c>
      <c r="E51" s="35">
        <v>0.0027</v>
      </c>
      <c r="F51" s="26">
        <v>13</v>
      </c>
      <c r="G51" s="26">
        <v>13</v>
      </c>
      <c r="H51" s="35">
        <v>0.0957</v>
      </c>
      <c r="I51" s="26">
        <v>160</v>
      </c>
      <c r="J51" s="35">
        <v>0.0009</v>
      </c>
      <c r="K51" s="26">
        <v>13</v>
      </c>
      <c r="L51" s="35">
        <v>0.0433</v>
      </c>
      <c r="M51" s="25" t="str">
        <f t="shared" si="3"/>
        <v>√</v>
      </c>
      <c r="N51" s="35">
        <v>0.0323</v>
      </c>
      <c r="O51" s="25" t="str">
        <f t="shared" si="0"/>
        <v>√</v>
      </c>
      <c r="P51" s="26">
        <f t="shared" si="1"/>
        <v>0.6429</v>
      </c>
      <c r="Q51" s="28">
        <f t="shared" si="2"/>
        <v>0.0993</v>
      </c>
    </row>
    <row r="52" spans="1:17">
      <c r="A52" s="33">
        <v>51</v>
      </c>
      <c r="B52" s="34" t="s">
        <v>75</v>
      </c>
      <c r="C52" s="26">
        <v>33</v>
      </c>
      <c r="D52" s="26">
        <v>0.8992</v>
      </c>
      <c r="E52" s="35">
        <v>0.0011</v>
      </c>
      <c r="F52" s="26">
        <v>22</v>
      </c>
      <c r="G52" s="26">
        <v>22</v>
      </c>
      <c r="H52" s="35">
        <v>0.4195</v>
      </c>
      <c r="I52" s="26">
        <v>576</v>
      </c>
      <c r="J52" s="35">
        <v>0.2286</v>
      </c>
      <c r="K52" s="26">
        <v>22</v>
      </c>
      <c r="L52" s="35">
        <v>0.2368</v>
      </c>
      <c r="M52" s="25" t="str">
        <f t="shared" si="3"/>
        <v>√</v>
      </c>
      <c r="N52" s="35">
        <v>0.1087</v>
      </c>
      <c r="O52" s="25" t="str">
        <f t="shared" si="0"/>
        <v>√</v>
      </c>
      <c r="P52" s="26">
        <f t="shared" si="1"/>
        <v>1.8939</v>
      </c>
      <c r="Q52" s="28">
        <f t="shared" si="2"/>
        <v>0.6492</v>
      </c>
    </row>
    <row r="53" spans="1:17">
      <c r="A53" s="33">
        <v>52</v>
      </c>
      <c r="B53" s="34" t="s">
        <v>76</v>
      </c>
      <c r="C53" s="26">
        <v>62</v>
      </c>
      <c r="D53" s="26">
        <v>2.1345</v>
      </c>
      <c r="E53" s="35">
        <v>0.0138</v>
      </c>
      <c r="F53" s="26">
        <v>42</v>
      </c>
      <c r="G53" s="26">
        <v>42</v>
      </c>
      <c r="H53" s="35">
        <v>1.3427</v>
      </c>
      <c r="I53" s="26">
        <v>2564</v>
      </c>
      <c r="J53" s="35">
        <v>0.0025</v>
      </c>
      <c r="K53" s="26">
        <v>42</v>
      </c>
      <c r="L53" s="35">
        <v>1.422</v>
      </c>
      <c r="M53" s="25" t="str">
        <f t="shared" si="3"/>
        <v>√</v>
      </c>
      <c r="N53" s="35">
        <v>0.8501</v>
      </c>
      <c r="O53" s="25" t="str">
        <f t="shared" si="0"/>
        <v>√</v>
      </c>
      <c r="P53" s="26">
        <f t="shared" si="1"/>
        <v>5.7656</v>
      </c>
      <c r="Q53" s="28">
        <f t="shared" si="2"/>
        <v>1.359</v>
      </c>
    </row>
    <row r="54" spans="1:17">
      <c r="A54" s="33">
        <v>53</v>
      </c>
      <c r="B54" s="34" t="s">
        <v>77</v>
      </c>
      <c r="C54" s="26">
        <v>3</v>
      </c>
      <c r="D54" s="26">
        <v>0.5126</v>
      </c>
      <c r="E54" s="35">
        <v>0.0037</v>
      </c>
      <c r="F54" s="26">
        <v>1</v>
      </c>
      <c r="G54" s="26">
        <v>1</v>
      </c>
      <c r="H54" s="35">
        <v>0.0051</v>
      </c>
      <c r="I54" s="26">
        <v>3</v>
      </c>
      <c r="J54" s="35">
        <v>0.0003</v>
      </c>
      <c r="K54" s="26">
        <v>1</v>
      </c>
      <c r="L54" s="35">
        <v>0.0119</v>
      </c>
      <c r="M54" s="25" t="str">
        <f t="shared" si="3"/>
        <v>√</v>
      </c>
      <c r="N54" s="35">
        <v>0.0038</v>
      </c>
      <c r="O54" s="25" t="str">
        <f t="shared" si="0"/>
        <v>√</v>
      </c>
      <c r="P54" s="26">
        <f t="shared" si="1"/>
        <v>0.5374</v>
      </c>
      <c r="Q54" s="28">
        <f t="shared" si="2"/>
        <v>0.0091</v>
      </c>
    </row>
    <row r="55" spans="1:17">
      <c r="A55" s="33">
        <v>54</v>
      </c>
      <c r="B55" s="34" t="s">
        <v>78</v>
      </c>
      <c r="C55" s="26">
        <v>3</v>
      </c>
      <c r="D55" s="26">
        <v>0.5099</v>
      </c>
      <c r="E55" s="35">
        <v>0.0038</v>
      </c>
      <c r="F55" s="26">
        <v>1</v>
      </c>
      <c r="G55" s="26">
        <v>1</v>
      </c>
      <c r="H55" s="35">
        <v>0.0042</v>
      </c>
      <c r="I55" s="26">
        <v>5</v>
      </c>
      <c r="J55" s="35">
        <v>0.0003</v>
      </c>
      <c r="K55" s="26">
        <v>1</v>
      </c>
      <c r="L55" s="35">
        <v>0.0201</v>
      </c>
      <c r="M55" s="25" t="str">
        <f t="shared" si="3"/>
        <v>√</v>
      </c>
      <c r="N55" s="35">
        <v>0.0022</v>
      </c>
      <c r="O55" s="25" t="str">
        <f t="shared" si="0"/>
        <v>√</v>
      </c>
      <c r="P55" s="26">
        <f t="shared" si="1"/>
        <v>0.5405</v>
      </c>
      <c r="Q55" s="28">
        <f t="shared" si="2"/>
        <v>0.0083</v>
      </c>
    </row>
    <row r="56" spans="1:17">
      <c r="A56" s="33">
        <v>55</v>
      </c>
      <c r="B56" s="34" t="s">
        <v>79</v>
      </c>
      <c r="C56" s="26">
        <v>2</v>
      </c>
      <c r="D56" s="26">
        <v>0.5209</v>
      </c>
      <c r="E56" s="35">
        <v>0.0038</v>
      </c>
      <c r="F56" s="26">
        <v>1</v>
      </c>
      <c r="G56" s="26">
        <v>1</v>
      </c>
      <c r="H56" s="35">
        <v>0.0064</v>
      </c>
      <c r="I56" s="26">
        <v>4</v>
      </c>
      <c r="J56" s="35">
        <v>0.0002</v>
      </c>
      <c r="K56" s="26">
        <v>1</v>
      </c>
      <c r="L56" s="35">
        <v>0.0069</v>
      </c>
      <c r="M56" s="25" t="str">
        <f t="shared" si="3"/>
        <v>√</v>
      </c>
      <c r="N56" s="35">
        <v>0.0024</v>
      </c>
      <c r="O56" s="25" t="str">
        <f t="shared" si="0"/>
        <v>√</v>
      </c>
      <c r="P56" s="26">
        <f t="shared" si="1"/>
        <v>0.5406</v>
      </c>
      <c r="Q56" s="28">
        <f t="shared" si="2"/>
        <v>0.0104</v>
      </c>
    </row>
    <row r="57" spans="1:17">
      <c r="A57" s="33">
        <v>56</v>
      </c>
      <c r="B57" s="34" t="s">
        <v>80</v>
      </c>
      <c r="C57" s="26">
        <v>1284</v>
      </c>
      <c r="D57" s="26">
        <v>2.3672</v>
      </c>
      <c r="E57" s="26">
        <v>0.1292</v>
      </c>
      <c r="F57" s="26">
        <v>1674</v>
      </c>
      <c r="G57" s="26">
        <v>1285</v>
      </c>
      <c r="H57" s="26">
        <v>17.0406</v>
      </c>
      <c r="I57" s="26">
        <v>2975</v>
      </c>
      <c r="J57" s="26">
        <v>0.0536</v>
      </c>
      <c r="K57" s="26">
        <v>1285</v>
      </c>
      <c r="L57" s="26" t="s">
        <v>25</v>
      </c>
      <c r="M57" s="25" t="str">
        <f t="shared" si="3"/>
        <v>-</v>
      </c>
      <c r="N57" s="26" t="s">
        <v>25</v>
      </c>
      <c r="O57" s="25" t="str">
        <f t="shared" si="0"/>
        <v>-</v>
      </c>
      <c r="P57" s="26" t="str">
        <f t="shared" si="1"/>
        <v>OOT</v>
      </c>
      <c r="Q57" s="28">
        <f t="shared" si="2"/>
        <v>17.2234</v>
      </c>
    </row>
    <row r="58" spans="1:17">
      <c r="A58" s="33">
        <v>57</v>
      </c>
      <c r="B58" s="34" t="s">
        <v>81</v>
      </c>
      <c r="C58" s="26">
        <v>3</v>
      </c>
      <c r="D58" s="26">
        <v>2.1563</v>
      </c>
      <c r="E58" s="35">
        <v>0.0117</v>
      </c>
      <c r="F58" s="26">
        <v>5</v>
      </c>
      <c r="G58" s="26">
        <v>3</v>
      </c>
      <c r="H58" s="35">
        <v>0.0161</v>
      </c>
      <c r="I58" s="26">
        <v>36</v>
      </c>
      <c r="J58" s="35">
        <v>0.0002</v>
      </c>
      <c r="K58" s="26">
        <v>3</v>
      </c>
      <c r="L58" s="35">
        <v>0.0071</v>
      </c>
      <c r="M58" s="25" t="str">
        <f t="shared" si="3"/>
        <v>√</v>
      </c>
      <c r="N58" s="35">
        <v>0.0042</v>
      </c>
      <c r="O58" s="25" t="str">
        <f t="shared" si="0"/>
        <v>√</v>
      </c>
      <c r="P58" s="26">
        <f t="shared" si="1"/>
        <v>2.1956</v>
      </c>
      <c r="Q58" s="28">
        <f t="shared" si="2"/>
        <v>0.028</v>
      </c>
    </row>
    <row r="59" spans="1:17">
      <c r="A59" s="33">
        <v>58</v>
      </c>
      <c r="B59" s="34" t="s">
        <v>82</v>
      </c>
      <c r="C59" s="26">
        <v>6</v>
      </c>
      <c r="D59" s="26">
        <v>2.1326</v>
      </c>
      <c r="E59" s="35">
        <v>0.0139</v>
      </c>
      <c r="F59" s="26">
        <v>19</v>
      </c>
      <c r="G59" s="26">
        <v>6</v>
      </c>
      <c r="H59" s="35">
        <v>0.0217</v>
      </c>
      <c r="I59" s="26">
        <v>49</v>
      </c>
      <c r="J59" s="35">
        <v>0.0003</v>
      </c>
      <c r="K59" s="26">
        <v>6</v>
      </c>
      <c r="L59" s="35">
        <v>0.0098</v>
      </c>
      <c r="M59" s="25" t="str">
        <f t="shared" si="3"/>
        <v>√</v>
      </c>
      <c r="N59" s="35">
        <v>0.0093</v>
      </c>
      <c r="O59" s="25" t="str">
        <f t="shared" si="0"/>
        <v>√</v>
      </c>
      <c r="P59" s="26">
        <f t="shared" si="1"/>
        <v>2.1876</v>
      </c>
      <c r="Q59" s="28">
        <f t="shared" si="2"/>
        <v>0.0359</v>
      </c>
    </row>
    <row r="60" spans="1:17">
      <c r="A60" s="33">
        <v>59</v>
      </c>
      <c r="B60" s="34" t="s">
        <v>83</v>
      </c>
      <c r="C60" s="26">
        <v>3</v>
      </c>
      <c r="D60" s="26">
        <v>0.5166</v>
      </c>
      <c r="E60" s="35">
        <v>0.0037</v>
      </c>
      <c r="F60" s="26">
        <v>1</v>
      </c>
      <c r="G60" s="26">
        <v>1</v>
      </c>
      <c r="H60" s="35">
        <v>0.0066</v>
      </c>
      <c r="I60" s="26">
        <v>4</v>
      </c>
      <c r="J60" s="35">
        <v>0.0003</v>
      </c>
      <c r="K60" s="26">
        <v>1</v>
      </c>
      <c r="L60" s="35">
        <v>0.03</v>
      </c>
      <c r="M60" s="25" t="str">
        <f t="shared" si="3"/>
        <v>√</v>
      </c>
      <c r="N60" s="35">
        <v>0.0042</v>
      </c>
      <c r="O60" s="25" t="str">
        <f t="shared" si="0"/>
        <v>√</v>
      </c>
      <c r="P60" s="26">
        <f t="shared" si="1"/>
        <v>0.5614</v>
      </c>
      <c r="Q60" s="28">
        <f t="shared" si="2"/>
        <v>0.0106</v>
      </c>
    </row>
    <row r="61" spans="1:17">
      <c r="A61" s="33">
        <v>60</v>
      </c>
      <c r="B61" s="34" t="s">
        <v>84</v>
      </c>
      <c r="C61" s="26">
        <v>103</v>
      </c>
      <c r="D61" s="26">
        <v>10.2868</v>
      </c>
      <c r="E61" s="35">
        <v>0.0375</v>
      </c>
      <c r="F61" s="26">
        <v>156</v>
      </c>
      <c r="G61" s="26">
        <v>97</v>
      </c>
      <c r="H61" s="35">
        <v>0.002</v>
      </c>
      <c r="I61" s="26">
        <v>294</v>
      </c>
      <c r="J61" s="35">
        <v>0.0053</v>
      </c>
      <c r="K61" s="26">
        <v>97</v>
      </c>
      <c r="L61" s="35">
        <v>12.5673</v>
      </c>
      <c r="M61" s="25" t="str">
        <f t="shared" si="3"/>
        <v>√</v>
      </c>
      <c r="N61" s="35">
        <v>9.4456</v>
      </c>
      <c r="O61" s="25" t="str">
        <f t="shared" si="0"/>
        <v>√</v>
      </c>
      <c r="P61" s="26">
        <f t="shared" si="1"/>
        <v>32.3445</v>
      </c>
      <c r="Q61" s="28">
        <f t="shared" si="2"/>
        <v>0.0448</v>
      </c>
    </row>
    <row r="62" spans="1:17">
      <c r="A62" s="33">
        <v>61</v>
      </c>
      <c r="B62" s="34" t="s">
        <v>85</v>
      </c>
      <c r="C62" s="26">
        <v>117</v>
      </c>
      <c r="D62" s="26">
        <v>8.8792</v>
      </c>
      <c r="E62" s="35">
        <v>0.0369</v>
      </c>
      <c r="F62" s="26">
        <v>136</v>
      </c>
      <c r="G62" s="26">
        <v>114</v>
      </c>
      <c r="H62" s="35">
        <v>0.002</v>
      </c>
      <c r="I62" s="26">
        <v>174</v>
      </c>
      <c r="J62" s="35">
        <v>0.0054</v>
      </c>
      <c r="K62" s="26">
        <v>114</v>
      </c>
      <c r="L62" s="35">
        <v>10.0207</v>
      </c>
      <c r="M62" s="25" t="str">
        <f t="shared" si="3"/>
        <v>√</v>
      </c>
      <c r="N62" s="35">
        <v>7.4924</v>
      </c>
      <c r="O62" s="25" t="str">
        <f t="shared" si="0"/>
        <v>√</v>
      </c>
      <c r="P62" s="26">
        <f t="shared" si="1"/>
        <v>26.4366</v>
      </c>
      <c r="Q62" s="28">
        <f t="shared" si="2"/>
        <v>0.0443</v>
      </c>
    </row>
    <row r="63" spans="1:17">
      <c r="A63" s="33">
        <v>62</v>
      </c>
      <c r="B63" s="34" t="s">
        <v>86</v>
      </c>
      <c r="C63" s="26">
        <v>2834</v>
      </c>
      <c r="D63" s="26">
        <v>6.4945</v>
      </c>
      <c r="E63" s="26">
        <v>0.3241</v>
      </c>
      <c r="F63" s="26">
        <v>3751</v>
      </c>
      <c r="G63" s="26">
        <v>2838</v>
      </c>
      <c r="H63" s="26">
        <v>31.0028</v>
      </c>
      <c r="I63" s="26">
        <v>3128</v>
      </c>
      <c r="J63" s="26">
        <v>0.1374</v>
      </c>
      <c r="K63" s="26">
        <v>2838</v>
      </c>
      <c r="L63" s="26" t="s">
        <v>25</v>
      </c>
      <c r="M63" s="25" t="str">
        <f t="shared" si="3"/>
        <v>-</v>
      </c>
      <c r="N63" s="26" t="s">
        <v>25</v>
      </c>
      <c r="O63" s="25" t="str">
        <f t="shared" si="0"/>
        <v>-</v>
      </c>
      <c r="P63" s="26" t="str">
        <f t="shared" si="1"/>
        <v>OOT</v>
      </c>
      <c r="Q63" s="28">
        <f t="shared" si="2"/>
        <v>31.4643</v>
      </c>
    </row>
    <row r="64" spans="1:17">
      <c r="A64" s="33">
        <v>63</v>
      </c>
      <c r="B64" s="34" t="s">
        <v>87</v>
      </c>
      <c r="C64" s="26">
        <v>259</v>
      </c>
      <c r="D64" s="26">
        <v>7.4787</v>
      </c>
      <c r="E64" s="35">
        <v>0.03</v>
      </c>
      <c r="F64" s="26">
        <v>0</v>
      </c>
      <c r="G64" s="26">
        <v>0</v>
      </c>
      <c r="H64" s="35">
        <v>0.0009</v>
      </c>
      <c r="I64" s="26">
        <v>0</v>
      </c>
      <c r="J64" s="35">
        <v>0.0001</v>
      </c>
      <c r="K64" s="26">
        <v>0</v>
      </c>
      <c r="L64" s="35">
        <v>0.0001</v>
      </c>
      <c r="M64" s="25" t="str">
        <f t="shared" si="3"/>
        <v>√</v>
      </c>
      <c r="N64" s="35">
        <v>0.0006</v>
      </c>
      <c r="O64" s="25" t="str">
        <f t="shared" si="0"/>
        <v>√</v>
      </c>
      <c r="P64" s="26">
        <f t="shared" si="1"/>
        <v>7.5104</v>
      </c>
      <c r="Q64" s="28">
        <f t="shared" si="2"/>
        <v>0.031</v>
      </c>
    </row>
    <row r="65" spans="1:17">
      <c r="A65" s="33">
        <v>64</v>
      </c>
      <c r="B65" s="34" t="s">
        <v>88</v>
      </c>
      <c r="C65" s="26">
        <v>764</v>
      </c>
      <c r="D65" s="35">
        <v>160.701</v>
      </c>
      <c r="E65" s="35">
        <v>0.4793</v>
      </c>
      <c r="F65" s="26">
        <v>761</v>
      </c>
      <c r="G65" s="26">
        <v>761</v>
      </c>
      <c r="H65" s="35">
        <v>0.4805</v>
      </c>
      <c r="I65" s="26">
        <v>1378</v>
      </c>
      <c r="J65" s="35">
        <v>0.0375</v>
      </c>
      <c r="K65" s="26">
        <v>761</v>
      </c>
      <c r="L65" s="35">
        <v>231.3424</v>
      </c>
      <c r="M65" s="25" t="str">
        <f t="shared" si="3"/>
        <v>√</v>
      </c>
      <c r="N65" s="35">
        <v>33.7705</v>
      </c>
      <c r="O65" s="25" t="str">
        <f t="shared" si="0"/>
        <v>√</v>
      </c>
      <c r="P65" s="26">
        <f t="shared" si="1"/>
        <v>426.8112</v>
      </c>
      <c r="Q65" s="28">
        <f t="shared" si="2"/>
        <v>0.9973</v>
      </c>
    </row>
    <row r="66" spans="1:17">
      <c r="A66" s="33">
        <v>65</v>
      </c>
      <c r="B66" s="34" t="s">
        <v>89</v>
      </c>
      <c r="C66" s="26">
        <v>232</v>
      </c>
      <c r="D66" s="26">
        <v>8.8693</v>
      </c>
      <c r="E66" s="35">
        <v>0.0398</v>
      </c>
      <c r="F66" s="26">
        <v>263</v>
      </c>
      <c r="G66" s="26">
        <v>221</v>
      </c>
      <c r="H66" s="35">
        <v>0.0016</v>
      </c>
      <c r="I66" s="26">
        <v>315</v>
      </c>
      <c r="J66" s="35">
        <v>0.0107</v>
      </c>
      <c r="K66" s="26">
        <v>221</v>
      </c>
      <c r="L66" s="35">
        <v>139.3789</v>
      </c>
      <c r="M66" s="25" t="str">
        <f t="shared" si="3"/>
        <v>√</v>
      </c>
      <c r="N66" s="35">
        <v>85.5758</v>
      </c>
      <c r="O66" s="25" t="str">
        <f t="shared" si="0"/>
        <v>√</v>
      </c>
      <c r="P66" s="26">
        <f t="shared" si="1"/>
        <v>233.8761</v>
      </c>
      <c r="Q66" s="28">
        <f t="shared" si="2"/>
        <v>0.0521</v>
      </c>
    </row>
    <row r="67" spans="1:17">
      <c r="A67" s="33">
        <v>66</v>
      </c>
      <c r="B67" s="34" t="s">
        <v>90</v>
      </c>
      <c r="C67" s="26">
        <v>63</v>
      </c>
      <c r="D67" s="26">
        <v>8.3937</v>
      </c>
      <c r="E67" s="35">
        <v>0.0253</v>
      </c>
      <c r="F67" s="26">
        <v>74</v>
      </c>
      <c r="G67" s="26">
        <v>58</v>
      </c>
      <c r="H67" s="35">
        <v>0.0013</v>
      </c>
      <c r="I67" s="26">
        <v>193</v>
      </c>
      <c r="J67" s="35">
        <v>0.0026</v>
      </c>
      <c r="K67" s="26">
        <v>58</v>
      </c>
      <c r="L67" s="35">
        <v>5.0206</v>
      </c>
      <c r="M67" s="25" t="str">
        <f t="shared" si="3"/>
        <v>√</v>
      </c>
      <c r="N67" s="35">
        <v>0.7901</v>
      </c>
      <c r="O67" s="25" t="str">
        <f t="shared" ref="O67:O74" si="4">IF(N67="OOT","-","√")</f>
        <v>√</v>
      </c>
      <c r="P67" s="26">
        <f t="shared" ref="P67:P74" si="5">IF(OR(L67="OOT",N67="OOT"),"OOT",SUM(D67:E67,H67,J67,N67,L67))</f>
        <v>14.2336</v>
      </c>
      <c r="Q67" s="28">
        <f t="shared" ref="Q67:Q74" si="6">SUM(E67,H67,J67)</f>
        <v>0.0292</v>
      </c>
    </row>
    <row r="68" spans="1:17">
      <c r="A68" s="33">
        <v>67</v>
      </c>
      <c r="B68" s="34" t="s">
        <v>91</v>
      </c>
      <c r="C68" s="26">
        <v>259</v>
      </c>
      <c r="D68" s="26">
        <v>7.1374</v>
      </c>
      <c r="E68" s="35">
        <v>0.0373</v>
      </c>
      <c r="F68" s="26">
        <v>304</v>
      </c>
      <c r="G68" s="26">
        <v>250</v>
      </c>
      <c r="H68" s="35">
        <v>0.0017</v>
      </c>
      <c r="I68" s="26">
        <v>753</v>
      </c>
      <c r="J68" s="35">
        <v>0.012</v>
      </c>
      <c r="K68" s="26">
        <v>250</v>
      </c>
      <c r="L68" s="35">
        <v>312.543</v>
      </c>
      <c r="M68" s="25" t="str">
        <f t="shared" si="3"/>
        <v>√</v>
      </c>
      <c r="N68" s="35">
        <v>129.8</v>
      </c>
      <c r="O68" s="25" t="str">
        <f t="shared" si="4"/>
        <v>√</v>
      </c>
      <c r="P68" s="26">
        <f t="shared" si="5"/>
        <v>449.5314</v>
      </c>
      <c r="Q68" s="28">
        <f t="shared" si="6"/>
        <v>0.051</v>
      </c>
    </row>
    <row r="69" spans="1:17">
      <c r="A69" s="33">
        <v>68</v>
      </c>
      <c r="B69" s="34" t="s">
        <v>92</v>
      </c>
      <c r="C69" s="26">
        <v>4</v>
      </c>
      <c r="D69" s="26">
        <v>162.2663</v>
      </c>
      <c r="E69" s="35">
        <v>0.3429</v>
      </c>
      <c r="F69" s="26">
        <v>3</v>
      </c>
      <c r="G69" s="26">
        <v>3</v>
      </c>
      <c r="H69" s="35">
        <v>0.0024</v>
      </c>
      <c r="I69" s="26">
        <v>6</v>
      </c>
      <c r="J69" s="35">
        <v>0.0002</v>
      </c>
      <c r="K69" s="26">
        <v>3</v>
      </c>
      <c r="L69" s="35">
        <v>0.0159</v>
      </c>
      <c r="M69" s="25" t="str">
        <f t="shared" si="3"/>
        <v>√</v>
      </c>
      <c r="N69" s="35">
        <v>0.0041</v>
      </c>
      <c r="O69" s="25" t="str">
        <f t="shared" si="4"/>
        <v>√</v>
      </c>
      <c r="P69" s="26">
        <f t="shared" si="5"/>
        <v>162.6318</v>
      </c>
      <c r="Q69" s="28">
        <f t="shared" si="6"/>
        <v>0.3455</v>
      </c>
    </row>
    <row r="70" spans="1:17">
      <c r="A70" s="33">
        <v>69</v>
      </c>
      <c r="B70" s="34" t="s">
        <v>93</v>
      </c>
      <c r="C70" s="26">
        <v>774</v>
      </c>
      <c r="D70" s="26">
        <v>1.935</v>
      </c>
      <c r="E70" s="26">
        <v>0.0784</v>
      </c>
      <c r="F70" s="26">
        <v>656</v>
      </c>
      <c r="G70" s="26">
        <v>521</v>
      </c>
      <c r="H70" s="26">
        <v>3.3471</v>
      </c>
      <c r="I70" s="26">
        <v>2197</v>
      </c>
      <c r="J70" s="39">
        <v>0.024</v>
      </c>
      <c r="K70" s="26">
        <v>521</v>
      </c>
      <c r="L70" s="26" t="s">
        <v>25</v>
      </c>
      <c r="M70" s="25" t="str">
        <f t="shared" ref="M70:M74" si="7">IF(L70="OOT","-","√")</f>
        <v>-</v>
      </c>
      <c r="N70" s="26" t="s">
        <v>25</v>
      </c>
      <c r="O70" s="25" t="str">
        <f t="shared" si="4"/>
        <v>-</v>
      </c>
      <c r="P70" s="26" t="str">
        <f t="shared" si="5"/>
        <v>OOT</v>
      </c>
      <c r="Q70" s="28">
        <f t="shared" si="6"/>
        <v>3.4495</v>
      </c>
    </row>
    <row r="71" spans="1:17">
      <c r="A71" s="33">
        <v>70</v>
      </c>
      <c r="B71" s="38" t="s">
        <v>94</v>
      </c>
      <c r="C71" s="26">
        <v>6</v>
      </c>
      <c r="D71" s="26">
        <v>0.0776</v>
      </c>
      <c r="E71" s="35">
        <v>0.0007</v>
      </c>
      <c r="F71" s="26">
        <v>3</v>
      </c>
      <c r="G71" s="26">
        <v>3</v>
      </c>
      <c r="H71" s="35">
        <v>0.0035</v>
      </c>
      <c r="I71" s="26">
        <v>7</v>
      </c>
      <c r="J71" s="35">
        <v>0.0002</v>
      </c>
      <c r="K71" s="26">
        <v>3</v>
      </c>
      <c r="L71" s="35">
        <v>0.0196</v>
      </c>
      <c r="M71" s="25" t="str">
        <f t="shared" si="7"/>
        <v>√</v>
      </c>
      <c r="N71" s="35">
        <v>0.0048</v>
      </c>
      <c r="O71" s="25" t="str">
        <f t="shared" si="4"/>
        <v>√</v>
      </c>
      <c r="P71" s="26">
        <f t="shared" si="5"/>
        <v>0.1064</v>
      </c>
      <c r="Q71" s="28">
        <f t="shared" si="6"/>
        <v>0.0044</v>
      </c>
    </row>
    <row r="72" spans="1:17">
      <c r="A72" s="33">
        <v>71</v>
      </c>
      <c r="B72" s="34" t="s">
        <v>95</v>
      </c>
      <c r="C72" s="26">
        <v>96</v>
      </c>
      <c r="D72" s="26">
        <v>8.8981</v>
      </c>
      <c r="E72" s="35">
        <v>0.0299</v>
      </c>
      <c r="F72" s="26">
        <v>104</v>
      </c>
      <c r="G72" s="26">
        <v>90</v>
      </c>
      <c r="H72" s="35">
        <v>0.0015</v>
      </c>
      <c r="I72" s="26">
        <v>179</v>
      </c>
      <c r="J72" s="35">
        <v>0.0046</v>
      </c>
      <c r="K72" s="26">
        <v>90</v>
      </c>
      <c r="L72" s="35">
        <v>17.6546</v>
      </c>
      <c r="M72" s="25" t="str">
        <f t="shared" si="7"/>
        <v>√</v>
      </c>
      <c r="N72" s="35">
        <v>5.6671</v>
      </c>
      <c r="O72" s="25" t="str">
        <f t="shared" si="4"/>
        <v>√</v>
      </c>
      <c r="P72" s="26">
        <f t="shared" si="5"/>
        <v>32.2558</v>
      </c>
      <c r="Q72" s="28">
        <f t="shared" si="6"/>
        <v>0.036</v>
      </c>
    </row>
    <row r="73" spans="1:17">
      <c r="A73" s="33">
        <v>72</v>
      </c>
      <c r="B73" s="34" t="s">
        <v>96</v>
      </c>
      <c r="C73" s="26">
        <v>96</v>
      </c>
      <c r="D73" s="26">
        <v>6.5622</v>
      </c>
      <c r="E73" s="35">
        <v>0.0261</v>
      </c>
      <c r="F73" s="26">
        <v>104</v>
      </c>
      <c r="G73" s="26">
        <v>90</v>
      </c>
      <c r="H73" s="35">
        <v>0.0015</v>
      </c>
      <c r="I73" s="26">
        <v>179</v>
      </c>
      <c r="J73" s="35">
        <v>0.0046</v>
      </c>
      <c r="K73" s="26">
        <v>90</v>
      </c>
      <c r="L73" s="35">
        <v>19.234</v>
      </c>
      <c r="M73" s="25" t="str">
        <f t="shared" si="7"/>
        <v>√</v>
      </c>
      <c r="N73" s="35">
        <v>5.6164</v>
      </c>
      <c r="O73" s="25" t="str">
        <f t="shared" si="4"/>
        <v>√</v>
      </c>
      <c r="P73" s="26">
        <f t="shared" si="5"/>
        <v>31.4448</v>
      </c>
      <c r="Q73" s="28">
        <f t="shared" si="6"/>
        <v>0.0322</v>
      </c>
    </row>
    <row r="74" spans="1:17">
      <c r="A74" s="33">
        <v>73</v>
      </c>
      <c r="B74" s="34" t="s">
        <v>97</v>
      </c>
      <c r="C74" s="26">
        <v>3</v>
      </c>
      <c r="D74" s="35">
        <v>0.496</v>
      </c>
      <c r="E74" s="35">
        <v>0.0038</v>
      </c>
      <c r="F74" s="26">
        <v>1</v>
      </c>
      <c r="G74" s="26">
        <v>1</v>
      </c>
      <c r="H74" s="35">
        <v>0.0076</v>
      </c>
      <c r="I74" s="26">
        <v>5</v>
      </c>
      <c r="J74" s="35">
        <v>0.0005</v>
      </c>
      <c r="K74" s="26">
        <v>1</v>
      </c>
      <c r="L74" s="35">
        <v>0.0437</v>
      </c>
      <c r="M74" s="25" t="str">
        <f t="shared" si="7"/>
        <v>√</v>
      </c>
      <c r="N74" s="35">
        <v>0.0023</v>
      </c>
      <c r="O74" s="25" t="str">
        <f t="shared" si="4"/>
        <v>√</v>
      </c>
      <c r="P74" s="26">
        <f t="shared" si="5"/>
        <v>0.5539</v>
      </c>
      <c r="Q74" s="28">
        <f t="shared" si="6"/>
        <v>0.0119</v>
      </c>
    </row>
    <row r="187" spans="1:14">
      <c r="A187" s="33"/>
      <c r="B187" s="34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N187" s="26"/>
    </row>
    <row r="193" spans="1:14">
      <c r="A193" s="33"/>
      <c r="B193" s="3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N193" s="2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1"/>
  <sheetViews>
    <sheetView tabSelected="1" zoomScale="70" zoomScaleNormal="70" workbookViewId="0">
      <pane xSplit="2" ySplit="1" topLeftCell="L2" activePane="bottomRight" state="frozen"/>
      <selection/>
      <selection pane="topRight"/>
      <selection pane="bottomLeft"/>
      <selection pane="bottomRight" activeCell="N27" sqref="N27"/>
    </sheetView>
  </sheetViews>
  <sheetFormatPr defaultColWidth="9" defaultRowHeight="14"/>
  <cols>
    <col min="1" max="1" width="4.58333333333333" style="18" customWidth="1"/>
    <col min="2" max="2" width="40.5" customWidth="1"/>
    <col min="3" max="3" width="11" customWidth="1"/>
    <col min="4" max="4" width="20.3333333333333" customWidth="1"/>
    <col min="5" max="5" width="19.9166666666667" customWidth="1"/>
    <col min="6" max="7" width="17.9166666666667" customWidth="1"/>
    <col min="8" max="8" width="20.5833333333333" customWidth="1"/>
    <col min="9" max="9" width="17.9166666666667" customWidth="1"/>
    <col min="10" max="10" width="21.25" customWidth="1"/>
    <col min="11" max="11" width="17.9166666666667" customWidth="1"/>
    <col min="12" max="12" width="39.0833333333333" customWidth="1"/>
    <col min="13" max="13" width="24.75" style="19" customWidth="1"/>
    <col min="14" max="14" width="36.4166666666667" customWidth="1"/>
    <col min="15" max="15" width="22.0833333333333" style="19" customWidth="1"/>
    <col min="16" max="16" width="12" style="20" customWidth="1"/>
    <col min="17" max="17" width="18.0833333333333" style="20" customWidth="1"/>
  </cols>
  <sheetData>
    <row r="1" s="17" customFormat="1" spans="1:17">
      <c r="A1" s="21"/>
      <c r="B1" s="22"/>
      <c r="C1" s="21" t="s">
        <v>0</v>
      </c>
      <c r="D1" s="21" t="s">
        <v>1</v>
      </c>
      <c r="E1" s="23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12</v>
      </c>
      <c r="O1" s="21" t="s">
        <v>13</v>
      </c>
      <c r="P1" s="27" t="s">
        <v>15</v>
      </c>
      <c r="Q1" s="27" t="s">
        <v>16</v>
      </c>
    </row>
    <row r="2" spans="1:17">
      <c r="A2" s="21">
        <v>1</v>
      </c>
      <c r="B2" s="24" t="s">
        <v>24</v>
      </c>
      <c r="C2" s="25">
        <v>774</v>
      </c>
      <c r="D2" s="26">
        <v>1.8597</v>
      </c>
      <c r="E2" s="26">
        <v>0.0721</v>
      </c>
      <c r="F2" s="26">
        <v>656</v>
      </c>
      <c r="G2" s="25">
        <v>521</v>
      </c>
      <c r="H2" s="26">
        <v>64.3134</v>
      </c>
      <c r="I2" s="26">
        <v>2764</v>
      </c>
      <c r="J2" s="26">
        <v>0.0258</v>
      </c>
      <c r="K2" s="25">
        <v>521</v>
      </c>
      <c r="L2" s="26" t="s">
        <v>25</v>
      </c>
      <c r="M2" s="25" t="str">
        <f>IF(L2="OOT","-","√")</f>
        <v>-</v>
      </c>
      <c r="N2" s="26" t="s">
        <v>25</v>
      </c>
      <c r="O2" s="25" t="str">
        <f>IF(N2="OOT","-","√")</f>
        <v>-</v>
      </c>
      <c r="P2" s="28" t="str">
        <f>IF(OR(L2="OOT",N2="OOT"),"OOT",SUM(D2:E2,H2,J2,N2,L2))</f>
        <v>OOT</v>
      </c>
      <c r="Q2" s="28">
        <f>SUM(E2,H2,J2)</f>
        <v>64.4113</v>
      </c>
    </row>
    <row r="3" spans="1:17">
      <c r="A3" s="21">
        <v>2</v>
      </c>
      <c r="B3" s="24" t="s">
        <v>26</v>
      </c>
      <c r="C3" s="25">
        <v>3</v>
      </c>
      <c r="D3" s="26">
        <v>0.5114</v>
      </c>
      <c r="E3" s="26">
        <v>0.0012</v>
      </c>
      <c r="F3" s="26">
        <v>1</v>
      </c>
      <c r="G3" s="25">
        <v>1</v>
      </c>
      <c r="H3" s="26">
        <v>0.0021</v>
      </c>
      <c r="I3" s="26">
        <v>2</v>
      </c>
      <c r="J3" s="26">
        <v>0.0001</v>
      </c>
      <c r="K3" s="25">
        <v>1</v>
      </c>
      <c r="L3" s="25">
        <v>0.0063</v>
      </c>
      <c r="M3" s="25" t="str">
        <f t="shared" ref="M3:M66" si="0">IF(L3="OOT","-","√")</f>
        <v>√</v>
      </c>
      <c r="N3" s="25">
        <v>0.002</v>
      </c>
      <c r="O3" s="25" t="str">
        <f t="shared" ref="O3:O66" si="1">IF(N3="OOT","-","√")</f>
        <v>√</v>
      </c>
      <c r="P3" s="28">
        <f t="shared" ref="P3:P66" si="2">IF(OR(L3="OOT",N3="OOT"),"OOT",SUM(D3:E3,H3,J3,N3,L3))</f>
        <v>0.5231</v>
      </c>
      <c r="Q3" s="28">
        <f t="shared" ref="Q3:Q4" si="3">SUM(E3,H3,J3)</f>
        <v>0.0034</v>
      </c>
    </row>
    <row r="4" spans="1:17">
      <c r="A4" s="21">
        <v>3</v>
      </c>
      <c r="B4" s="24" t="s">
        <v>28</v>
      </c>
      <c r="C4" s="25">
        <v>11</v>
      </c>
      <c r="D4" s="26">
        <v>6.4809</v>
      </c>
      <c r="E4" s="26">
        <v>0.0197</v>
      </c>
      <c r="F4" s="26">
        <v>10</v>
      </c>
      <c r="G4" s="25">
        <v>6</v>
      </c>
      <c r="H4" s="26">
        <v>0.0361</v>
      </c>
      <c r="I4" s="26">
        <v>39</v>
      </c>
      <c r="J4" s="26">
        <v>0.0004</v>
      </c>
      <c r="K4" s="25">
        <v>6</v>
      </c>
      <c r="L4" s="25">
        <v>31.0089</v>
      </c>
      <c r="M4" s="25" t="str">
        <f t="shared" si="0"/>
        <v>√</v>
      </c>
      <c r="N4" s="25">
        <v>0.0099</v>
      </c>
      <c r="O4" s="25" t="str">
        <f t="shared" si="1"/>
        <v>√</v>
      </c>
      <c r="P4" s="28">
        <f t="shared" si="2"/>
        <v>37.5559</v>
      </c>
      <c r="Q4" s="28">
        <f t="shared" si="3"/>
        <v>0.0562</v>
      </c>
    </row>
    <row r="5" spans="1:17">
      <c r="A5" s="21">
        <v>4</v>
      </c>
      <c r="B5" s="24" t="s">
        <v>29</v>
      </c>
      <c r="C5" s="25">
        <v>5</v>
      </c>
      <c r="D5" s="26">
        <v>6.5054</v>
      </c>
      <c r="E5" s="26">
        <v>0.0257</v>
      </c>
      <c r="F5" s="26">
        <v>3</v>
      </c>
      <c r="G5" s="25">
        <v>3</v>
      </c>
      <c r="H5" s="26">
        <v>0.0084</v>
      </c>
      <c r="I5" s="26">
        <v>13</v>
      </c>
      <c r="J5" s="26">
        <v>0.0002</v>
      </c>
      <c r="K5" s="25">
        <v>3</v>
      </c>
      <c r="L5" s="25">
        <v>0.0144</v>
      </c>
      <c r="M5" s="25" t="str">
        <f t="shared" si="0"/>
        <v>√</v>
      </c>
      <c r="N5" s="25">
        <v>0.0042</v>
      </c>
      <c r="O5" s="25" t="str">
        <f t="shared" si="1"/>
        <v>√</v>
      </c>
      <c r="P5" s="28">
        <f t="shared" si="2"/>
        <v>6.5583</v>
      </c>
      <c r="Q5" s="28">
        <f t="shared" ref="Q5:Q68" si="4">SUM(E5,H5,J5)</f>
        <v>0.0343</v>
      </c>
    </row>
    <row r="6" spans="1:17">
      <c r="A6" s="21">
        <v>5</v>
      </c>
      <c r="B6" s="24" t="s">
        <v>30</v>
      </c>
      <c r="C6" s="25">
        <v>15</v>
      </c>
      <c r="D6" s="26">
        <v>6.5903</v>
      </c>
      <c r="E6" s="26">
        <v>0.0229</v>
      </c>
      <c r="F6" s="26">
        <v>16</v>
      </c>
      <c r="G6" s="25">
        <v>12</v>
      </c>
      <c r="H6" s="26">
        <v>0.0278</v>
      </c>
      <c r="I6" s="26">
        <v>45</v>
      </c>
      <c r="J6" s="26">
        <v>0.0007</v>
      </c>
      <c r="K6" s="25">
        <v>12</v>
      </c>
      <c r="L6" s="25">
        <v>4.2501</v>
      </c>
      <c r="M6" s="25" t="str">
        <f t="shared" si="0"/>
        <v>√</v>
      </c>
      <c r="N6" s="25">
        <v>0.0205</v>
      </c>
      <c r="O6" s="25" t="str">
        <f t="shared" si="1"/>
        <v>√</v>
      </c>
      <c r="P6" s="28">
        <f t="shared" si="2"/>
        <v>10.9123</v>
      </c>
      <c r="Q6" s="28">
        <f t="shared" si="4"/>
        <v>0.0514</v>
      </c>
    </row>
    <row r="7" spans="1:17">
      <c r="A7" s="21">
        <v>6</v>
      </c>
      <c r="B7" s="24" t="s">
        <v>31</v>
      </c>
      <c r="C7" s="25">
        <v>10115</v>
      </c>
      <c r="D7" s="26">
        <v>5.6125</v>
      </c>
      <c r="E7" s="26">
        <v>0.6637</v>
      </c>
      <c r="F7" s="26">
        <v>11941</v>
      </c>
      <c r="G7" s="25">
        <v>10114</v>
      </c>
      <c r="H7" s="26">
        <v>123.675</v>
      </c>
      <c r="I7" s="26">
        <v>29543</v>
      </c>
      <c r="J7" s="26">
        <v>0.5625</v>
      </c>
      <c r="K7" s="25">
        <v>10114</v>
      </c>
      <c r="L7" s="26" t="s">
        <v>25</v>
      </c>
      <c r="M7" s="25" t="str">
        <f t="shared" si="0"/>
        <v>-</v>
      </c>
      <c r="N7" s="26" t="s">
        <v>25</v>
      </c>
      <c r="O7" s="25" t="str">
        <f t="shared" si="1"/>
        <v>-</v>
      </c>
      <c r="P7" s="28" t="str">
        <f t="shared" si="2"/>
        <v>OOT</v>
      </c>
      <c r="Q7" s="28">
        <f t="shared" si="4"/>
        <v>124.9012</v>
      </c>
    </row>
    <row r="8" spans="1:17">
      <c r="A8" s="21">
        <v>7</v>
      </c>
      <c r="B8" s="24" t="s">
        <v>34</v>
      </c>
      <c r="C8" s="25">
        <v>29</v>
      </c>
      <c r="D8" s="26">
        <v>8.399</v>
      </c>
      <c r="E8" s="26">
        <v>0.0269</v>
      </c>
      <c r="F8" s="26">
        <v>28</v>
      </c>
      <c r="G8" s="25">
        <v>24</v>
      </c>
      <c r="H8" s="26">
        <v>0.0394</v>
      </c>
      <c r="I8" s="26">
        <v>77</v>
      </c>
      <c r="J8" s="26">
        <v>0.0012</v>
      </c>
      <c r="K8" s="25">
        <v>24</v>
      </c>
      <c r="L8" s="25">
        <v>49.0125</v>
      </c>
      <c r="M8" s="25" t="str">
        <f t="shared" si="0"/>
        <v>√</v>
      </c>
      <c r="N8" s="25">
        <v>0.1174</v>
      </c>
      <c r="O8" s="25" t="str">
        <f t="shared" si="1"/>
        <v>√</v>
      </c>
      <c r="P8" s="28">
        <f t="shared" si="2"/>
        <v>57.5964</v>
      </c>
      <c r="Q8" s="28">
        <f t="shared" si="4"/>
        <v>0.0675</v>
      </c>
    </row>
    <row r="9" spans="1:17">
      <c r="A9" s="21">
        <v>8</v>
      </c>
      <c r="B9" s="24" t="s">
        <v>35</v>
      </c>
      <c r="C9" s="25">
        <v>1284</v>
      </c>
      <c r="D9" s="26">
        <v>1.8565</v>
      </c>
      <c r="E9" s="26">
        <v>0.1072</v>
      </c>
      <c r="F9" s="26">
        <v>1166</v>
      </c>
      <c r="G9" s="25">
        <v>1285</v>
      </c>
      <c r="H9" s="26">
        <v>15.411</v>
      </c>
      <c r="I9" s="26">
        <v>2629</v>
      </c>
      <c r="J9" s="26">
        <v>0.0445</v>
      </c>
      <c r="K9" s="25">
        <v>1285</v>
      </c>
      <c r="L9" s="26" t="s">
        <v>25</v>
      </c>
      <c r="M9" s="25" t="str">
        <f t="shared" si="0"/>
        <v>-</v>
      </c>
      <c r="N9" s="26" t="s">
        <v>25</v>
      </c>
      <c r="O9" s="25" t="str">
        <f t="shared" si="1"/>
        <v>-</v>
      </c>
      <c r="P9" s="28" t="str">
        <f t="shared" si="2"/>
        <v>OOT</v>
      </c>
      <c r="Q9" s="28">
        <f t="shared" si="4"/>
        <v>15.5627</v>
      </c>
    </row>
    <row r="10" spans="1:17">
      <c r="A10" s="21">
        <v>9</v>
      </c>
      <c r="B10" s="24" t="s">
        <v>98</v>
      </c>
      <c r="C10" s="25">
        <v>2</v>
      </c>
      <c r="D10" s="26">
        <v>2.1689</v>
      </c>
      <c r="E10" s="26">
        <v>0.0139</v>
      </c>
      <c r="F10" s="26">
        <v>1</v>
      </c>
      <c r="G10" s="25">
        <v>1</v>
      </c>
      <c r="H10" s="26">
        <v>0.0048</v>
      </c>
      <c r="I10" s="26">
        <v>11</v>
      </c>
      <c r="J10" s="26">
        <v>0.0002</v>
      </c>
      <c r="K10" s="25">
        <v>1</v>
      </c>
      <c r="L10" s="25">
        <v>0.0013</v>
      </c>
      <c r="M10" s="25" t="str">
        <f t="shared" si="0"/>
        <v>√</v>
      </c>
      <c r="N10" s="25">
        <v>0.002</v>
      </c>
      <c r="O10" s="25" t="str">
        <f t="shared" si="1"/>
        <v>√</v>
      </c>
      <c r="P10" s="28">
        <f t="shared" si="2"/>
        <v>2.1911</v>
      </c>
      <c r="Q10" s="28">
        <f t="shared" si="4"/>
        <v>0.0189</v>
      </c>
    </row>
    <row r="11" spans="1:17">
      <c r="A11" s="21">
        <v>10</v>
      </c>
      <c r="B11" s="24" t="s">
        <v>99</v>
      </c>
      <c r="C11" s="25">
        <v>9</v>
      </c>
      <c r="D11" s="26">
        <v>2.1827</v>
      </c>
      <c r="E11" s="26">
        <v>0.0121</v>
      </c>
      <c r="F11" s="26">
        <v>1</v>
      </c>
      <c r="G11" s="25">
        <v>1</v>
      </c>
      <c r="H11" s="26">
        <v>0.0255</v>
      </c>
      <c r="I11" s="26">
        <v>69</v>
      </c>
      <c r="J11" s="26">
        <v>0.0002</v>
      </c>
      <c r="K11" s="25">
        <v>1</v>
      </c>
      <c r="L11" s="25">
        <v>0.0104</v>
      </c>
      <c r="M11" s="25" t="str">
        <f t="shared" si="0"/>
        <v>√</v>
      </c>
      <c r="N11" s="25">
        <v>0.0025</v>
      </c>
      <c r="O11" s="25" t="str">
        <f t="shared" si="1"/>
        <v>√</v>
      </c>
      <c r="P11" s="28">
        <f t="shared" si="2"/>
        <v>2.2334</v>
      </c>
      <c r="Q11" s="28">
        <f t="shared" si="4"/>
        <v>0.0378</v>
      </c>
    </row>
    <row r="12" spans="1:17">
      <c r="A12" s="21">
        <v>11</v>
      </c>
      <c r="B12" s="24" t="s">
        <v>100</v>
      </c>
      <c r="C12" s="25">
        <v>17</v>
      </c>
      <c r="D12" s="26">
        <v>2.1392</v>
      </c>
      <c r="E12" s="26">
        <v>0.0125</v>
      </c>
      <c r="F12" s="26">
        <v>1</v>
      </c>
      <c r="G12" s="25">
        <v>1</v>
      </c>
      <c r="H12" s="26">
        <v>0.0514</v>
      </c>
      <c r="I12" s="26">
        <v>133</v>
      </c>
      <c r="J12" s="26">
        <v>0.0003</v>
      </c>
      <c r="K12" s="25">
        <v>1</v>
      </c>
      <c r="L12" s="25">
        <v>0.029</v>
      </c>
      <c r="M12" s="25" t="str">
        <f t="shared" si="0"/>
        <v>√</v>
      </c>
      <c r="N12" s="25">
        <v>0.0035</v>
      </c>
      <c r="O12" s="25" t="str">
        <f t="shared" si="1"/>
        <v>√</v>
      </c>
      <c r="P12" s="28">
        <f t="shared" si="2"/>
        <v>2.2359</v>
      </c>
      <c r="Q12" s="28">
        <f t="shared" si="4"/>
        <v>0.0642</v>
      </c>
    </row>
    <row r="13" spans="1:17">
      <c r="A13" s="21">
        <v>12</v>
      </c>
      <c r="B13" s="24" t="s">
        <v>101</v>
      </c>
      <c r="C13" s="25">
        <v>33</v>
      </c>
      <c r="D13" s="26">
        <v>2.154</v>
      </c>
      <c r="E13" s="26">
        <v>0.0151</v>
      </c>
      <c r="F13" s="26">
        <v>1</v>
      </c>
      <c r="G13" s="25">
        <v>1</v>
      </c>
      <c r="H13" s="26">
        <v>0.1008</v>
      </c>
      <c r="I13" s="26">
        <v>261</v>
      </c>
      <c r="J13" s="26">
        <v>0.0004</v>
      </c>
      <c r="K13" s="25">
        <v>1</v>
      </c>
      <c r="L13" s="25">
        <v>0.0599</v>
      </c>
      <c r="M13" s="25" t="str">
        <f t="shared" si="0"/>
        <v>√</v>
      </c>
      <c r="N13" s="25">
        <v>0.005</v>
      </c>
      <c r="O13" s="25" t="str">
        <f t="shared" si="1"/>
        <v>√</v>
      </c>
      <c r="P13" s="28">
        <f t="shared" si="2"/>
        <v>2.3352</v>
      </c>
      <c r="Q13" s="28">
        <f t="shared" si="4"/>
        <v>0.1163</v>
      </c>
    </row>
    <row r="14" spans="1:17">
      <c r="A14" s="21">
        <v>13</v>
      </c>
      <c r="B14" s="24" t="s">
        <v>102</v>
      </c>
      <c r="C14" s="25">
        <v>65</v>
      </c>
      <c r="D14" s="26">
        <v>2.1536</v>
      </c>
      <c r="E14" s="26">
        <v>0.0217</v>
      </c>
      <c r="F14" s="26">
        <v>1</v>
      </c>
      <c r="G14" s="25">
        <v>1</v>
      </c>
      <c r="H14" s="26">
        <v>0.2025</v>
      </c>
      <c r="I14" s="26">
        <v>517</v>
      </c>
      <c r="J14" s="26">
        <v>0.0007</v>
      </c>
      <c r="K14" s="25">
        <v>1</v>
      </c>
      <c r="L14" s="25">
        <v>0.1252</v>
      </c>
      <c r="M14" s="25" t="str">
        <f t="shared" si="0"/>
        <v>√</v>
      </c>
      <c r="N14" s="25">
        <v>0.0086</v>
      </c>
      <c r="O14" s="25" t="str">
        <f t="shared" si="1"/>
        <v>√</v>
      </c>
      <c r="P14" s="28">
        <f t="shared" si="2"/>
        <v>2.5123</v>
      </c>
      <c r="Q14" s="28">
        <f t="shared" si="4"/>
        <v>0.2249</v>
      </c>
    </row>
    <row r="15" spans="1:17">
      <c r="A15" s="21">
        <v>14</v>
      </c>
      <c r="B15" s="24" t="s">
        <v>103</v>
      </c>
      <c r="C15" s="25">
        <v>129</v>
      </c>
      <c r="D15" s="26">
        <v>2.1478</v>
      </c>
      <c r="E15" s="26">
        <v>0.0215</v>
      </c>
      <c r="F15" s="26">
        <v>1</v>
      </c>
      <c r="G15" s="25">
        <v>1</v>
      </c>
      <c r="H15" s="26">
        <v>0.409</v>
      </c>
      <c r="I15" s="26">
        <v>1029</v>
      </c>
      <c r="J15" s="26">
        <v>0.0015</v>
      </c>
      <c r="K15" s="25">
        <v>1</v>
      </c>
      <c r="L15" s="25">
        <v>0.2512</v>
      </c>
      <c r="M15" s="25" t="str">
        <f t="shared" si="0"/>
        <v>√</v>
      </c>
      <c r="N15" s="25">
        <v>0.0211</v>
      </c>
      <c r="O15" s="25" t="str">
        <f t="shared" si="1"/>
        <v>√</v>
      </c>
      <c r="P15" s="28">
        <f t="shared" si="2"/>
        <v>2.8521</v>
      </c>
      <c r="Q15" s="28">
        <f t="shared" si="4"/>
        <v>0.432</v>
      </c>
    </row>
    <row r="16" spans="1:17">
      <c r="A16" s="21">
        <v>15</v>
      </c>
      <c r="B16" s="24" t="s">
        <v>104</v>
      </c>
      <c r="C16" s="25">
        <v>254</v>
      </c>
      <c r="D16" s="26">
        <v>2.14</v>
      </c>
      <c r="E16" s="26">
        <v>0.0312</v>
      </c>
      <c r="F16" s="26">
        <v>1</v>
      </c>
      <c r="G16" s="25">
        <v>1</v>
      </c>
      <c r="H16" s="26">
        <v>0.8622</v>
      </c>
      <c r="I16" s="26">
        <v>2029</v>
      </c>
      <c r="J16" s="26">
        <v>0.0029</v>
      </c>
      <c r="K16" s="25">
        <v>1</v>
      </c>
      <c r="L16" s="25">
        <v>0.6755</v>
      </c>
      <c r="M16" s="25" t="str">
        <f t="shared" si="0"/>
        <v>√</v>
      </c>
      <c r="N16" s="25">
        <v>0.0653</v>
      </c>
      <c r="O16" s="25" t="str">
        <f t="shared" si="1"/>
        <v>√</v>
      </c>
      <c r="P16" s="28">
        <f t="shared" si="2"/>
        <v>3.7771</v>
      </c>
      <c r="Q16" s="28">
        <f t="shared" si="4"/>
        <v>0.8963</v>
      </c>
    </row>
    <row r="17" spans="1:17">
      <c r="A17" s="21">
        <v>16</v>
      </c>
      <c r="B17" s="24" t="s">
        <v>105</v>
      </c>
      <c r="C17" s="25">
        <v>255</v>
      </c>
      <c r="D17" s="26">
        <v>2.1502</v>
      </c>
      <c r="E17" s="26">
        <v>0.0286</v>
      </c>
      <c r="F17" s="26">
        <v>1</v>
      </c>
      <c r="G17" s="25">
        <v>1</v>
      </c>
      <c r="H17" s="26">
        <v>0.7944</v>
      </c>
      <c r="I17" s="26">
        <v>2037</v>
      </c>
      <c r="J17" s="26">
        <v>0.0027</v>
      </c>
      <c r="K17" s="25">
        <v>1</v>
      </c>
      <c r="L17" s="25">
        <v>0.5506</v>
      </c>
      <c r="M17" s="25" t="str">
        <f t="shared" si="0"/>
        <v>√</v>
      </c>
      <c r="N17" s="25">
        <v>0.0634</v>
      </c>
      <c r="O17" s="25" t="str">
        <f t="shared" si="1"/>
        <v>√</v>
      </c>
      <c r="P17" s="28">
        <f t="shared" si="2"/>
        <v>3.5899</v>
      </c>
      <c r="Q17" s="28">
        <f t="shared" si="4"/>
        <v>0.8257</v>
      </c>
    </row>
    <row r="18" spans="1:17">
      <c r="A18" s="21">
        <v>17</v>
      </c>
      <c r="B18" s="24" t="s">
        <v>106</v>
      </c>
      <c r="C18" s="25">
        <v>257</v>
      </c>
      <c r="D18" s="26">
        <v>2.1195</v>
      </c>
      <c r="E18" s="26">
        <v>0.0279</v>
      </c>
      <c r="F18" s="26">
        <v>1</v>
      </c>
      <c r="G18" s="25">
        <v>1</v>
      </c>
      <c r="H18" s="26">
        <v>0.8444</v>
      </c>
      <c r="I18" s="26">
        <v>2053</v>
      </c>
      <c r="J18" s="26">
        <v>0.0027</v>
      </c>
      <c r="K18" s="25">
        <v>1</v>
      </c>
      <c r="L18" s="25">
        <v>0.5727</v>
      </c>
      <c r="M18" s="25" t="str">
        <f t="shared" si="0"/>
        <v>√</v>
      </c>
      <c r="N18" s="25">
        <v>0.0644</v>
      </c>
      <c r="O18" s="25" t="str">
        <f t="shared" si="1"/>
        <v>√</v>
      </c>
      <c r="P18" s="28">
        <f t="shared" si="2"/>
        <v>3.6316</v>
      </c>
      <c r="Q18" s="28">
        <f t="shared" si="4"/>
        <v>0.875</v>
      </c>
    </row>
    <row r="19" spans="1:17">
      <c r="A19" s="21">
        <v>18</v>
      </c>
      <c r="B19" s="24" t="s">
        <v>37</v>
      </c>
      <c r="C19" s="25">
        <v>2838</v>
      </c>
      <c r="D19" s="26">
        <v>6.4919</v>
      </c>
      <c r="E19" s="26">
        <v>0.3035</v>
      </c>
      <c r="F19" s="26">
        <v>3252</v>
      </c>
      <c r="G19" s="25">
        <v>2589</v>
      </c>
      <c r="H19" s="26">
        <v>0.0031</v>
      </c>
      <c r="I19" s="26">
        <v>7563</v>
      </c>
      <c r="J19" s="26">
        <v>0.1181</v>
      </c>
      <c r="K19" s="25">
        <v>2589</v>
      </c>
      <c r="L19" s="26" t="s">
        <v>25</v>
      </c>
      <c r="M19" s="25" t="str">
        <f t="shared" si="0"/>
        <v>-</v>
      </c>
      <c r="N19" s="26" t="s">
        <v>25</v>
      </c>
      <c r="O19" s="25" t="str">
        <f t="shared" si="1"/>
        <v>-</v>
      </c>
      <c r="P19" s="28" t="str">
        <f t="shared" si="2"/>
        <v>OOT</v>
      </c>
      <c r="Q19" s="28">
        <f t="shared" si="4"/>
        <v>0.4247</v>
      </c>
    </row>
    <row r="20" spans="1:17">
      <c r="A20" s="21">
        <v>19</v>
      </c>
      <c r="B20" s="24" t="s">
        <v>38</v>
      </c>
      <c r="C20" s="25">
        <v>258</v>
      </c>
      <c r="D20" s="26">
        <v>7.4726</v>
      </c>
      <c r="E20" s="26">
        <v>0.0248</v>
      </c>
      <c r="F20" s="26">
        <v>0</v>
      </c>
      <c r="G20" s="25">
        <v>240</v>
      </c>
      <c r="H20" s="26">
        <v>0.0009</v>
      </c>
      <c r="I20" s="26">
        <v>0</v>
      </c>
      <c r="J20" s="26">
        <v>0.0001</v>
      </c>
      <c r="K20" s="25">
        <v>240</v>
      </c>
      <c r="L20" s="25">
        <v>0.0001</v>
      </c>
      <c r="M20" s="25" t="str">
        <f t="shared" si="0"/>
        <v>√</v>
      </c>
      <c r="N20" s="25">
        <v>0.0007</v>
      </c>
      <c r="O20" s="25" t="str">
        <f t="shared" si="1"/>
        <v>√</v>
      </c>
      <c r="P20" s="28">
        <f t="shared" si="2"/>
        <v>7.4992</v>
      </c>
      <c r="Q20" s="28">
        <f t="shared" si="4"/>
        <v>0.0258</v>
      </c>
    </row>
    <row r="21" spans="1:17">
      <c r="A21" s="21">
        <v>20</v>
      </c>
      <c r="B21" s="24" t="s">
        <v>41</v>
      </c>
      <c r="C21" s="25">
        <v>24315</v>
      </c>
      <c r="D21" s="26">
        <v>9.7988</v>
      </c>
      <c r="E21" s="26">
        <v>1.6415</v>
      </c>
      <c r="F21" s="26">
        <v>27733</v>
      </c>
      <c r="G21" s="25">
        <v>24316</v>
      </c>
      <c r="H21" s="26">
        <v>42.0205</v>
      </c>
      <c r="I21" s="26">
        <v>37621</v>
      </c>
      <c r="J21" s="26">
        <v>1.3761</v>
      </c>
      <c r="K21" s="25">
        <v>24316</v>
      </c>
      <c r="L21" s="26" t="s">
        <v>25</v>
      </c>
      <c r="M21" s="25" t="str">
        <f t="shared" si="0"/>
        <v>-</v>
      </c>
      <c r="N21" s="26" t="s">
        <v>25</v>
      </c>
      <c r="O21" s="25" t="str">
        <f t="shared" si="1"/>
        <v>-</v>
      </c>
      <c r="P21" s="28" t="str">
        <f t="shared" si="2"/>
        <v>OOT</v>
      </c>
      <c r="Q21" s="28">
        <f t="shared" si="4"/>
        <v>45.0381</v>
      </c>
    </row>
    <row r="22" spans="1:17">
      <c r="A22" s="21">
        <v>21</v>
      </c>
      <c r="B22" s="24" t="s">
        <v>42</v>
      </c>
      <c r="C22" s="25">
        <v>21735</v>
      </c>
      <c r="D22" s="26">
        <v>9.1179</v>
      </c>
      <c r="E22" s="26">
        <v>1.3848</v>
      </c>
      <c r="F22" s="26">
        <v>25154</v>
      </c>
      <c r="G22" s="25">
        <v>21737</v>
      </c>
      <c r="H22" s="26">
        <v>50.0161</v>
      </c>
      <c r="I22" s="26">
        <v>35141</v>
      </c>
      <c r="J22" s="26">
        <v>1.1936</v>
      </c>
      <c r="K22" s="25">
        <v>21737</v>
      </c>
      <c r="L22" s="26" t="s">
        <v>25</v>
      </c>
      <c r="M22" s="25" t="str">
        <f t="shared" si="0"/>
        <v>-</v>
      </c>
      <c r="N22" s="26" t="s">
        <v>25</v>
      </c>
      <c r="O22" s="25" t="str">
        <f t="shared" si="1"/>
        <v>-</v>
      </c>
      <c r="P22" s="28" t="str">
        <f t="shared" si="2"/>
        <v>OOT</v>
      </c>
      <c r="Q22" s="28">
        <f t="shared" si="4"/>
        <v>52.5945</v>
      </c>
    </row>
    <row r="23" spans="1:17">
      <c r="A23" s="21">
        <v>22</v>
      </c>
      <c r="B23" s="24" t="s">
        <v>43</v>
      </c>
      <c r="C23" s="25">
        <v>21238</v>
      </c>
      <c r="D23" s="26">
        <v>149.0571</v>
      </c>
      <c r="E23" s="26">
        <v>1.8995</v>
      </c>
      <c r="F23" s="26">
        <v>24656</v>
      </c>
      <c r="G23" s="25">
        <v>21239</v>
      </c>
      <c r="H23" s="26">
        <v>21.4183</v>
      </c>
      <c r="I23" s="26">
        <v>38572</v>
      </c>
      <c r="J23" s="26">
        <v>1.2214</v>
      </c>
      <c r="K23" s="25">
        <v>21239</v>
      </c>
      <c r="L23" s="26" t="s">
        <v>25</v>
      </c>
      <c r="M23" s="25" t="str">
        <f t="shared" si="0"/>
        <v>-</v>
      </c>
      <c r="N23" s="26" t="s">
        <v>25</v>
      </c>
      <c r="O23" s="25" t="str">
        <f t="shared" si="1"/>
        <v>-</v>
      </c>
      <c r="P23" s="28" t="str">
        <f t="shared" si="2"/>
        <v>OOT</v>
      </c>
      <c r="Q23" s="28">
        <f t="shared" si="4"/>
        <v>24.5392</v>
      </c>
    </row>
    <row r="24" spans="1:17">
      <c r="A24" s="21">
        <v>23</v>
      </c>
      <c r="B24" s="24" t="s">
        <v>45</v>
      </c>
      <c r="C24" s="25">
        <v>4</v>
      </c>
      <c r="D24" s="26">
        <v>0.6872</v>
      </c>
      <c r="E24" s="26">
        <v>0.0053</v>
      </c>
      <c r="F24" s="26">
        <v>6</v>
      </c>
      <c r="G24" s="25">
        <v>2</v>
      </c>
      <c r="H24" s="26">
        <v>0.013</v>
      </c>
      <c r="I24" s="26">
        <v>14</v>
      </c>
      <c r="J24" s="26">
        <v>0.0004</v>
      </c>
      <c r="K24" s="25">
        <v>2</v>
      </c>
      <c r="L24" s="25">
        <v>0.2</v>
      </c>
      <c r="M24" s="25" t="str">
        <f t="shared" si="0"/>
        <v>√</v>
      </c>
      <c r="N24" s="25">
        <v>0.0021</v>
      </c>
      <c r="O24" s="25" t="str">
        <f t="shared" si="1"/>
        <v>√</v>
      </c>
      <c r="P24" s="28">
        <f t="shared" si="2"/>
        <v>0.908</v>
      </c>
      <c r="Q24" s="28">
        <f t="shared" si="4"/>
        <v>0.0187</v>
      </c>
    </row>
    <row r="25" spans="1:17">
      <c r="A25" s="21">
        <v>24</v>
      </c>
      <c r="B25" s="24" t="s">
        <v>51</v>
      </c>
      <c r="C25" s="25">
        <v>6</v>
      </c>
      <c r="D25" s="26">
        <v>2.1668</v>
      </c>
      <c r="E25" s="26">
        <v>0.0084</v>
      </c>
      <c r="F25" s="26">
        <v>6</v>
      </c>
      <c r="G25" s="25">
        <v>4</v>
      </c>
      <c r="H25" s="26">
        <v>0.0101</v>
      </c>
      <c r="I25" s="26">
        <v>15</v>
      </c>
      <c r="J25" s="26">
        <v>0.0003</v>
      </c>
      <c r="K25" s="25">
        <v>4</v>
      </c>
      <c r="L25" s="25">
        <v>0.4502</v>
      </c>
      <c r="M25" s="25" t="str">
        <f t="shared" si="0"/>
        <v>√</v>
      </c>
      <c r="N25" s="25">
        <v>0.0035</v>
      </c>
      <c r="O25" s="25" t="str">
        <f t="shared" si="1"/>
        <v>√</v>
      </c>
      <c r="P25" s="28">
        <f t="shared" si="2"/>
        <v>2.6393</v>
      </c>
      <c r="Q25" s="28">
        <f t="shared" si="4"/>
        <v>0.0188</v>
      </c>
    </row>
    <row r="26" spans="1:17">
      <c r="A26" s="21">
        <v>25</v>
      </c>
      <c r="B26" s="24" t="s">
        <v>107</v>
      </c>
      <c r="C26" s="25">
        <v>16</v>
      </c>
      <c r="D26" s="26">
        <v>2.1592</v>
      </c>
      <c r="E26" s="26">
        <v>0.0103</v>
      </c>
      <c r="F26" s="26">
        <v>24</v>
      </c>
      <c r="G26" s="25">
        <v>15</v>
      </c>
      <c r="H26" s="26">
        <v>0.0583</v>
      </c>
      <c r="I26" s="26">
        <v>152</v>
      </c>
      <c r="J26" s="26">
        <v>0.0008</v>
      </c>
      <c r="K26" s="25">
        <v>15</v>
      </c>
      <c r="L26" s="25">
        <v>0.0309</v>
      </c>
      <c r="M26" s="25" t="str">
        <f t="shared" si="0"/>
        <v>√</v>
      </c>
      <c r="N26" s="25">
        <v>0.0842</v>
      </c>
      <c r="O26" s="25" t="str">
        <f t="shared" si="1"/>
        <v>√</v>
      </c>
      <c r="P26" s="28">
        <f t="shared" si="2"/>
        <v>2.3437</v>
      </c>
      <c r="Q26" s="28">
        <f t="shared" si="4"/>
        <v>0.0694</v>
      </c>
    </row>
    <row r="27" spans="1:17">
      <c r="A27" s="21">
        <v>26</v>
      </c>
      <c r="B27" s="24" t="s">
        <v>108</v>
      </c>
      <c r="C27" s="25">
        <v>24</v>
      </c>
      <c r="D27" s="26">
        <v>2.1518</v>
      </c>
      <c r="E27" s="26">
        <v>0.0098</v>
      </c>
      <c r="F27" s="26">
        <v>40</v>
      </c>
      <c r="G27" s="25">
        <v>23</v>
      </c>
      <c r="H27" s="26">
        <v>0.1226</v>
      </c>
      <c r="I27" s="26">
        <v>272</v>
      </c>
      <c r="J27" s="26">
        <v>0.0013</v>
      </c>
      <c r="K27" s="25">
        <v>23</v>
      </c>
      <c r="L27" s="25">
        <v>0.0687</v>
      </c>
      <c r="M27" s="25" t="str">
        <f t="shared" si="0"/>
        <v>√</v>
      </c>
      <c r="N27" s="25">
        <v>0.615</v>
      </c>
      <c r="O27" s="25" t="str">
        <f t="shared" si="1"/>
        <v>√</v>
      </c>
      <c r="P27" s="28">
        <f t="shared" si="2"/>
        <v>2.9692</v>
      </c>
      <c r="Q27" s="28">
        <f t="shared" si="4"/>
        <v>0.1337</v>
      </c>
    </row>
    <row r="28" spans="1:17">
      <c r="A28" s="21">
        <v>27</v>
      </c>
      <c r="B28" s="24" t="s">
        <v>109</v>
      </c>
      <c r="C28" s="25">
        <v>40</v>
      </c>
      <c r="D28" s="26">
        <v>2.1517</v>
      </c>
      <c r="E28" s="26">
        <v>0.019</v>
      </c>
      <c r="F28" s="26">
        <v>72</v>
      </c>
      <c r="G28" s="25">
        <v>39</v>
      </c>
      <c r="H28" s="26">
        <v>0.2345</v>
      </c>
      <c r="I28" s="26">
        <v>512</v>
      </c>
      <c r="J28" s="26">
        <v>0.0021</v>
      </c>
      <c r="K28" s="25">
        <v>39</v>
      </c>
      <c r="L28" s="25">
        <v>0.1517</v>
      </c>
      <c r="M28" s="25" t="str">
        <f t="shared" si="0"/>
        <v>√</v>
      </c>
      <c r="N28" s="25">
        <v>15.1399</v>
      </c>
      <c r="O28" s="25" t="str">
        <f t="shared" si="1"/>
        <v>√</v>
      </c>
      <c r="P28" s="28">
        <f t="shared" si="2"/>
        <v>17.6989</v>
      </c>
      <c r="Q28" s="28">
        <f t="shared" si="4"/>
        <v>0.2556</v>
      </c>
    </row>
    <row r="29" spans="1:17">
      <c r="A29" s="21">
        <v>28</v>
      </c>
      <c r="B29" s="24" t="s">
        <v>110</v>
      </c>
      <c r="C29" s="25">
        <v>16</v>
      </c>
      <c r="D29" s="26">
        <v>2.1703</v>
      </c>
      <c r="E29" s="26">
        <v>0.0083</v>
      </c>
      <c r="F29" s="26">
        <v>24</v>
      </c>
      <c r="G29" s="25">
        <v>15</v>
      </c>
      <c r="H29" s="26">
        <v>0.0786</v>
      </c>
      <c r="I29" s="26">
        <v>151</v>
      </c>
      <c r="J29" s="26">
        <v>0.0007</v>
      </c>
      <c r="K29" s="25">
        <v>15</v>
      </c>
      <c r="L29" s="25">
        <v>0.0357</v>
      </c>
      <c r="M29" s="25" t="str">
        <f t="shared" si="0"/>
        <v>√</v>
      </c>
      <c r="N29" s="25">
        <v>0.0876</v>
      </c>
      <c r="O29" s="25" t="str">
        <f t="shared" si="1"/>
        <v>√</v>
      </c>
      <c r="P29" s="28">
        <f t="shared" si="2"/>
        <v>2.3812</v>
      </c>
      <c r="Q29" s="28">
        <f t="shared" si="4"/>
        <v>0.0876</v>
      </c>
    </row>
    <row r="30" spans="1:17">
      <c r="A30" s="21">
        <v>29</v>
      </c>
      <c r="B30" s="24" t="s">
        <v>111</v>
      </c>
      <c r="C30" s="25">
        <v>24</v>
      </c>
      <c r="D30" s="26">
        <v>2.176</v>
      </c>
      <c r="E30" s="26">
        <v>0.0098</v>
      </c>
      <c r="F30" s="26">
        <v>40</v>
      </c>
      <c r="G30" s="25">
        <v>23</v>
      </c>
      <c r="H30" s="26">
        <v>0.1155</v>
      </c>
      <c r="I30" s="26">
        <v>271</v>
      </c>
      <c r="J30" s="26">
        <v>0.0012</v>
      </c>
      <c r="K30" s="25">
        <v>23</v>
      </c>
      <c r="L30" s="25">
        <v>0.0724</v>
      </c>
      <c r="M30" s="25" t="str">
        <f t="shared" si="0"/>
        <v>√</v>
      </c>
      <c r="N30" s="25">
        <v>0.6103</v>
      </c>
      <c r="O30" s="25" t="str">
        <f t="shared" si="1"/>
        <v>√</v>
      </c>
      <c r="P30" s="28">
        <f t="shared" si="2"/>
        <v>2.9852</v>
      </c>
      <c r="Q30" s="28">
        <f t="shared" si="4"/>
        <v>0.1265</v>
      </c>
    </row>
    <row r="31" spans="1:17">
      <c r="A31" s="21">
        <v>30</v>
      </c>
      <c r="B31" s="24" t="s">
        <v>112</v>
      </c>
      <c r="C31" s="25">
        <v>40</v>
      </c>
      <c r="D31" s="26">
        <v>2.1497</v>
      </c>
      <c r="E31" s="26">
        <v>0.0192</v>
      </c>
      <c r="F31" s="26">
        <v>72</v>
      </c>
      <c r="G31" s="25">
        <v>39</v>
      </c>
      <c r="H31" s="26">
        <v>0.2239</v>
      </c>
      <c r="I31" s="26">
        <v>511</v>
      </c>
      <c r="J31" s="26">
        <v>0.002</v>
      </c>
      <c r="K31" s="25">
        <v>39</v>
      </c>
      <c r="L31" s="25">
        <v>0.1461</v>
      </c>
      <c r="M31" s="25" t="str">
        <f t="shared" si="0"/>
        <v>√</v>
      </c>
      <c r="N31" s="25">
        <v>15.2133</v>
      </c>
      <c r="O31" s="25" t="str">
        <f t="shared" si="1"/>
        <v>√</v>
      </c>
      <c r="P31" s="28">
        <f t="shared" si="2"/>
        <v>17.7542</v>
      </c>
      <c r="Q31" s="28">
        <f t="shared" si="4"/>
        <v>0.2451</v>
      </c>
    </row>
    <row r="32" spans="1:17">
      <c r="A32" s="21">
        <v>31</v>
      </c>
      <c r="B32" s="24" t="s">
        <v>54</v>
      </c>
      <c r="C32" s="25">
        <v>6</v>
      </c>
      <c r="D32" s="26">
        <v>2.1412</v>
      </c>
      <c r="E32" s="26">
        <v>0.0074</v>
      </c>
      <c r="F32" s="26">
        <v>6</v>
      </c>
      <c r="G32" s="25">
        <v>4</v>
      </c>
      <c r="H32" s="26">
        <v>0.0093</v>
      </c>
      <c r="I32" s="26">
        <v>12</v>
      </c>
      <c r="J32" s="26">
        <v>0.0002</v>
      </c>
      <c r="K32" s="25">
        <v>4</v>
      </c>
      <c r="L32" s="25">
        <v>0.3614</v>
      </c>
      <c r="M32" s="25" t="str">
        <f t="shared" si="0"/>
        <v>√</v>
      </c>
      <c r="N32" s="25">
        <v>0.0046</v>
      </c>
      <c r="O32" s="25" t="str">
        <f t="shared" si="1"/>
        <v>√</v>
      </c>
      <c r="P32" s="28">
        <f t="shared" si="2"/>
        <v>2.5241</v>
      </c>
      <c r="Q32" s="28">
        <f t="shared" si="4"/>
        <v>0.0169</v>
      </c>
    </row>
    <row r="33" spans="1:17">
      <c r="A33" s="21">
        <v>32</v>
      </c>
      <c r="B33" s="24" t="s">
        <v>55</v>
      </c>
      <c r="C33" s="25">
        <v>3</v>
      </c>
      <c r="D33" s="26">
        <v>2.1573</v>
      </c>
      <c r="E33" s="26">
        <v>0.0065</v>
      </c>
      <c r="F33" s="26">
        <v>4</v>
      </c>
      <c r="G33" s="25">
        <v>2</v>
      </c>
      <c r="H33" s="26">
        <v>0.0069</v>
      </c>
      <c r="I33" s="26">
        <v>9</v>
      </c>
      <c r="J33" s="26">
        <v>0.0002</v>
      </c>
      <c r="K33" s="25">
        <v>2</v>
      </c>
      <c r="L33" s="25">
        <v>0.0818</v>
      </c>
      <c r="M33" s="25" t="str">
        <f t="shared" si="0"/>
        <v>√</v>
      </c>
      <c r="N33" s="25">
        <v>0.0021</v>
      </c>
      <c r="O33" s="25" t="str">
        <f t="shared" si="1"/>
        <v>√</v>
      </c>
      <c r="P33" s="28">
        <f t="shared" si="2"/>
        <v>2.2548</v>
      </c>
      <c r="Q33" s="28">
        <f t="shared" si="4"/>
        <v>0.0136</v>
      </c>
    </row>
    <row r="34" spans="1:17">
      <c r="A34" s="21">
        <v>33</v>
      </c>
      <c r="B34" s="24" t="s">
        <v>113</v>
      </c>
      <c r="C34" s="25">
        <v>16</v>
      </c>
      <c r="D34" s="26">
        <v>2.1467</v>
      </c>
      <c r="E34" s="26">
        <v>0.0145</v>
      </c>
      <c r="F34" s="26">
        <v>24</v>
      </c>
      <c r="G34" s="25">
        <v>15</v>
      </c>
      <c r="H34" s="26">
        <v>0.0629</v>
      </c>
      <c r="I34" s="26">
        <v>152</v>
      </c>
      <c r="J34" s="26">
        <v>0.0008</v>
      </c>
      <c r="K34" s="25">
        <v>15</v>
      </c>
      <c r="L34" s="25">
        <v>0.0375</v>
      </c>
      <c r="M34" s="25" t="str">
        <f t="shared" si="0"/>
        <v>√</v>
      </c>
      <c r="N34" s="25">
        <v>0.0866</v>
      </c>
      <c r="O34" s="25" t="str">
        <f t="shared" si="1"/>
        <v>√</v>
      </c>
      <c r="P34" s="28">
        <f t="shared" si="2"/>
        <v>2.349</v>
      </c>
      <c r="Q34" s="28">
        <f t="shared" si="4"/>
        <v>0.0782</v>
      </c>
    </row>
    <row r="35" spans="1:17">
      <c r="A35" s="21">
        <v>34</v>
      </c>
      <c r="B35" s="24" t="s">
        <v>114</v>
      </c>
      <c r="C35" s="25">
        <v>24</v>
      </c>
      <c r="D35" s="26">
        <v>2.1628</v>
      </c>
      <c r="E35" s="26">
        <v>0.0096</v>
      </c>
      <c r="F35" s="26">
        <v>40</v>
      </c>
      <c r="G35" s="25">
        <v>23</v>
      </c>
      <c r="H35" s="26">
        <v>0.1167</v>
      </c>
      <c r="I35" s="26">
        <v>272</v>
      </c>
      <c r="J35" s="26">
        <v>0.0012</v>
      </c>
      <c r="K35" s="25">
        <v>23</v>
      </c>
      <c r="L35" s="25">
        <v>0.0754</v>
      </c>
      <c r="M35" s="25" t="str">
        <f t="shared" si="0"/>
        <v>√</v>
      </c>
      <c r="N35" s="25">
        <v>0.6183</v>
      </c>
      <c r="O35" s="25" t="str">
        <f t="shared" si="1"/>
        <v>√</v>
      </c>
      <c r="P35" s="28">
        <f t="shared" si="2"/>
        <v>2.984</v>
      </c>
      <c r="Q35" s="28">
        <f t="shared" si="4"/>
        <v>0.1275</v>
      </c>
    </row>
    <row r="36" spans="1:17">
      <c r="A36" s="21">
        <v>35</v>
      </c>
      <c r="B36" s="24" t="s">
        <v>115</v>
      </c>
      <c r="C36" s="25">
        <v>40</v>
      </c>
      <c r="D36" s="26">
        <v>2.1453</v>
      </c>
      <c r="E36" s="26">
        <v>0.012</v>
      </c>
      <c r="F36" s="26">
        <v>72</v>
      </c>
      <c r="G36" s="25">
        <v>39</v>
      </c>
      <c r="H36" s="26">
        <v>0.2139</v>
      </c>
      <c r="I36" s="26">
        <v>512</v>
      </c>
      <c r="J36" s="26">
        <v>0.0019</v>
      </c>
      <c r="K36" s="25">
        <v>39</v>
      </c>
      <c r="L36" s="25">
        <v>0.1293</v>
      </c>
      <c r="M36" s="25" t="str">
        <f t="shared" si="0"/>
        <v>√</v>
      </c>
      <c r="N36" s="25">
        <v>14.9905</v>
      </c>
      <c r="O36" s="25" t="str">
        <f t="shared" si="1"/>
        <v>√</v>
      </c>
      <c r="P36" s="28">
        <f t="shared" si="2"/>
        <v>17.4929</v>
      </c>
      <c r="Q36" s="28">
        <f t="shared" si="4"/>
        <v>0.2278</v>
      </c>
    </row>
    <row r="37" spans="1:17">
      <c r="A37" s="21">
        <v>36</v>
      </c>
      <c r="B37" s="24" t="s">
        <v>116</v>
      </c>
      <c r="C37" s="25">
        <v>204154</v>
      </c>
      <c r="D37" s="26">
        <v>8.3251</v>
      </c>
      <c r="E37" s="26">
        <v>4.1512</v>
      </c>
      <c r="F37" s="26">
        <v>228573</v>
      </c>
      <c r="G37" s="25">
        <v>204465</v>
      </c>
      <c r="H37" s="26">
        <v>327.3015</v>
      </c>
      <c r="I37" s="26">
        <v>287311</v>
      </c>
      <c r="J37" s="26">
        <v>2.5628</v>
      </c>
      <c r="K37" s="25">
        <v>204465</v>
      </c>
      <c r="L37" s="26" t="s">
        <v>25</v>
      </c>
      <c r="M37" s="25" t="str">
        <f t="shared" si="0"/>
        <v>-</v>
      </c>
      <c r="N37" s="26" t="s">
        <v>25</v>
      </c>
      <c r="O37" s="25" t="str">
        <f t="shared" si="1"/>
        <v>-</v>
      </c>
      <c r="P37" s="28" t="str">
        <f t="shared" si="2"/>
        <v>OOT</v>
      </c>
      <c r="Q37" s="28">
        <f t="shared" si="4"/>
        <v>334.0155</v>
      </c>
    </row>
    <row r="38" spans="1:17">
      <c r="A38" s="21">
        <v>37</v>
      </c>
      <c r="B38" s="24" t="s">
        <v>62</v>
      </c>
      <c r="C38" s="25">
        <v>4</v>
      </c>
      <c r="D38" s="26">
        <v>0.6876</v>
      </c>
      <c r="E38" s="26">
        <v>0.0053</v>
      </c>
      <c r="F38" s="26">
        <v>6</v>
      </c>
      <c r="G38" s="25">
        <v>2</v>
      </c>
      <c r="H38" s="26">
        <v>0.013</v>
      </c>
      <c r="I38" s="26">
        <v>14</v>
      </c>
      <c r="J38" s="26">
        <v>0.0004</v>
      </c>
      <c r="K38" s="25">
        <v>2</v>
      </c>
      <c r="L38" s="25">
        <v>0.505</v>
      </c>
      <c r="M38" s="25" t="str">
        <f t="shared" si="0"/>
        <v>√</v>
      </c>
      <c r="N38" s="25">
        <v>0.0022</v>
      </c>
      <c r="O38" s="25" t="str">
        <f t="shared" si="1"/>
        <v>√</v>
      </c>
      <c r="P38" s="28">
        <f t="shared" si="2"/>
        <v>1.2135</v>
      </c>
      <c r="Q38" s="28">
        <f t="shared" si="4"/>
        <v>0.0187</v>
      </c>
    </row>
    <row r="39" spans="1:17">
      <c r="A39" s="21">
        <v>38</v>
      </c>
      <c r="B39" s="24" t="s">
        <v>63</v>
      </c>
      <c r="C39" s="25">
        <v>7</v>
      </c>
      <c r="D39" s="26">
        <v>0.6838</v>
      </c>
      <c r="E39" s="26">
        <v>0.003</v>
      </c>
      <c r="F39" s="26">
        <v>5</v>
      </c>
      <c r="G39" s="25">
        <v>3</v>
      </c>
      <c r="H39" s="26">
        <v>0.0125</v>
      </c>
      <c r="I39" s="26">
        <v>23</v>
      </c>
      <c r="J39" s="26">
        <v>0.0003</v>
      </c>
      <c r="K39" s="25">
        <v>3</v>
      </c>
      <c r="L39" s="25">
        <v>88.4959</v>
      </c>
      <c r="M39" s="25" t="str">
        <f t="shared" si="0"/>
        <v>√</v>
      </c>
      <c r="N39" s="25">
        <v>0.0057</v>
      </c>
      <c r="O39" s="25" t="str">
        <f t="shared" si="1"/>
        <v>√</v>
      </c>
      <c r="P39" s="28">
        <f t="shared" si="2"/>
        <v>89.2012</v>
      </c>
      <c r="Q39" s="28">
        <f t="shared" si="4"/>
        <v>0.0158</v>
      </c>
    </row>
    <row r="40" spans="1:17">
      <c r="A40" s="21">
        <v>39</v>
      </c>
      <c r="B40" s="24" t="s">
        <v>64</v>
      </c>
      <c r="C40" s="25">
        <v>6</v>
      </c>
      <c r="D40" s="26">
        <v>0.6718</v>
      </c>
      <c r="E40" s="26">
        <v>0.0062</v>
      </c>
      <c r="F40" s="26">
        <v>6</v>
      </c>
      <c r="G40" s="25">
        <v>4</v>
      </c>
      <c r="H40" s="26">
        <v>0.021</v>
      </c>
      <c r="I40" s="26">
        <v>31</v>
      </c>
      <c r="J40" s="26">
        <v>0.0007</v>
      </c>
      <c r="K40" s="25">
        <v>4</v>
      </c>
      <c r="L40" s="25">
        <v>1.7978</v>
      </c>
      <c r="M40" s="25" t="str">
        <f t="shared" si="0"/>
        <v>√</v>
      </c>
      <c r="N40" s="25">
        <v>0.0086</v>
      </c>
      <c r="O40" s="25" t="str">
        <f t="shared" si="1"/>
        <v>√</v>
      </c>
      <c r="P40" s="28">
        <f t="shared" si="2"/>
        <v>2.5061</v>
      </c>
      <c r="Q40" s="28">
        <f t="shared" si="4"/>
        <v>0.0279</v>
      </c>
    </row>
    <row r="41" spans="1:17">
      <c r="A41" s="21">
        <v>40</v>
      </c>
      <c r="B41" s="24" t="s">
        <v>117</v>
      </c>
      <c r="C41" s="25">
        <v>7</v>
      </c>
      <c r="D41" s="26">
        <v>8.3147</v>
      </c>
      <c r="E41" s="26">
        <v>0.0285</v>
      </c>
      <c r="F41" s="26">
        <v>2</v>
      </c>
      <c r="G41" s="25">
        <v>2</v>
      </c>
      <c r="H41" s="26">
        <v>0.007</v>
      </c>
      <c r="I41" s="26">
        <v>8</v>
      </c>
      <c r="J41" s="26">
        <v>0.0002</v>
      </c>
      <c r="K41" s="25">
        <v>2</v>
      </c>
      <c r="L41" s="25">
        <v>0.2411</v>
      </c>
      <c r="M41" s="25" t="str">
        <f t="shared" si="0"/>
        <v>√</v>
      </c>
      <c r="N41" s="25">
        <v>0.0035</v>
      </c>
      <c r="O41" s="25" t="str">
        <f t="shared" si="1"/>
        <v>√</v>
      </c>
      <c r="P41" s="28">
        <f t="shared" si="2"/>
        <v>8.595</v>
      </c>
      <c r="Q41" s="28">
        <f t="shared" si="4"/>
        <v>0.0357</v>
      </c>
    </row>
    <row r="42" spans="1:17">
      <c r="A42" s="21">
        <v>41</v>
      </c>
      <c r="B42" s="24" t="s">
        <v>73</v>
      </c>
      <c r="C42" s="25">
        <v>8</v>
      </c>
      <c r="D42" s="26">
        <v>0.2312</v>
      </c>
      <c r="E42" s="26">
        <v>0.0021</v>
      </c>
      <c r="F42" s="26">
        <v>5</v>
      </c>
      <c r="G42" s="25">
        <v>5</v>
      </c>
      <c r="H42" s="26">
        <v>0.0116</v>
      </c>
      <c r="I42" s="26">
        <v>20</v>
      </c>
      <c r="J42" s="26">
        <v>0.0003</v>
      </c>
      <c r="K42" s="25">
        <v>5</v>
      </c>
      <c r="L42" s="25">
        <v>0.0033</v>
      </c>
      <c r="M42" s="25" t="str">
        <f t="shared" si="0"/>
        <v>√</v>
      </c>
      <c r="N42" s="25">
        <v>0.0067</v>
      </c>
      <c r="O42" s="25" t="str">
        <f t="shared" si="1"/>
        <v>√</v>
      </c>
      <c r="P42" s="28">
        <f t="shared" si="2"/>
        <v>0.2552</v>
      </c>
      <c r="Q42" s="28">
        <f t="shared" si="4"/>
        <v>0.014</v>
      </c>
    </row>
    <row r="43" spans="1:17">
      <c r="A43" s="21">
        <v>42</v>
      </c>
      <c r="B43" s="24" t="s">
        <v>74</v>
      </c>
      <c r="C43" s="25">
        <v>19</v>
      </c>
      <c r="D43" s="26">
        <v>0.468</v>
      </c>
      <c r="E43" s="26">
        <v>0.0027</v>
      </c>
      <c r="F43" s="26">
        <v>13</v>
      </c>
      <c r="G43" s="25">
        <v>13</v>
      </c>
      <c r="H43" s="26">
        <v>0.0957</v>
      </c>
      <c r="I43" s="26">
        <v>160</v>
      </c>
      <c r="J43" s="26">
        <v>0.0009</v>
      </c>
      <c r="K43" s="25">
        <v>13</v>
      </c>
      <c r="L43" s="25">
        <v>0.0433</v>
      </c>
      <c r="M43" s="25" t="str">
        <f t="shared" si="0"/>
        <v>√</v>
      </c>
      <c r="N43" s="25">
        <v>0.0323</v>
      </c>
      <c r="O43" s="25" t="str">
        <f t="shared" si="1"/>
        <v>√</v>
      </c>
      <c r="P43" s="28">
        <f t="shared" si="2"/>
        <v>0.6429</v>
      </c>
      <c r="Q43" s="28">
        <f t="shared" si="4"/>
        <v>0.0993</v>
      </c>
    </row>
    <row r="44" spans="1:17">
      <c r="A44" s="21">
        <v>43</v>
      </c>
      <c r="B44" s="24" t="s">
        <v>75</v>
      </c>
      <c r="C44" s="25">
        <v>33</v>
      </c>
      <c r="D44" s="26">
        <v>0.8992</v>
      </c>
      <c r="E44" s="26">
        <v>0.0011</v>
      </c>
      <c r="F44" s="26">
        <v>22</v>
      </c>
      <c r="G44" s="25">
        <v>22</v>
      </c>
      <c r="H44" s="26">
        <v>0.4195</v>
      </c>
      <c r="I44" s="26">
        <v>576</v>
      </c>
      <c r="J44" s="26">
        <v>0.2286</v>
      </c>
      <c r="K44" s="25">
        <v>22</v>
      </c>
      <c r="L44" s="25">
        <v>0.2368</v>
      </c>
      <c r="M44" s="25" t="str">
        <f t="shared" si="0"/>
        <v>√</v>
      </c>
      <c r="N44" s="25">
        <v>0.1087</v>
      </c>
      <c r="O44" s="25" t="str">
        <f t="shared" si="1"/>
        <v>√</v>
      </c>
      <c r="P44" s="28">
        <f t="shared" si="2"/>
        <v>1.8939</v>
      </c>
      <c r="Q44" s="28">
        <f t="shared" si="4"/>
        <v>0.6492</v>
      </c>
    </row>
    <row r="45" spans="1:17">
      <c r="A45" s="21">
        <v>44</v>
      </c>
      <c r="B45" s="24" t="s">
        <v>76</v>
      </c>
      <c r="C45" s="25">
        <v>62</v>
      </c>
      <c r="D45" s="26">
        <v>2.1345</v>
      </c>
      <c r="E45" s="26">
        <v>0.0138</v>
      </c>
      <c r="F45" s="26">
        <v>42</v>
      </c>
      <c r="G45" s="25">
        <v>42</v>
      </c>
      <c r="H45" s="26">
        <v>1.3427</v>
      </c>
      <c r="I45" s="26">
        <v>2564</v>
      </c>
      <c r="J45" s="26">
        <v>0.0025</v>
      </c>
      <c r="K45" s="25">
        <v>42</v>
      </c>
      <c r="L45" s="25">
        <v>1.422</v>
      </c>
      <c r="M45" s="25" t="str">
        <f t="shared" si="0"/>
        <v>√</v>
      </c>
      <c r="N45" s="25">
        <v>0.8501</v>
      </c>
      <c r="O45" s="25" t="str">
        <f t="shared" si="1"/>
        <v>√</v>
      </c>
      <c r="P45" s="28">
        <f t="shared" si="2"/>
        <v>5.7656</v>
      </c>
      <c r="Q45" s="28">
        <f t="shared" si="4"/>
        <v>1.359</v>
      </c>
    </row>
    <row r="46" spans="1:17">
      <c r="A46" s="21">
        <v>45</v>
      </c>
      <c r="B46" s="24" t="s">
        <v>77</v>
      </c>
      <c r="C46" s="25">
        <v>3</v>
      </c>
      <c r="D46" s="26">
        <v>0.5126</v>
      </c>
      <c r="E46" s="26">
        <v>0.0037</v>
      </c>
      <c r="F46" s="26">
        <v>1</v>
      </c>
      <c r="G46" s="25">
        <v>1</v>
      </c>
      <c r="H46" s="26">
        <v>0.0051</v>
      </c>
      <c r="I46" s="26">
        <v>3</v>
      </c>
      <c r="J46" s="26">
        <v>0.0003</v>
      </c>
      <c r="K46" s="25">
        <v>1</v>
      </c>
      <c r="L46" s="25">
        <v>0.0119</v>
      </c>
      <c r="M46" s="25" t="str">
        <f t="shared" si="0"/>
        <v>√</v>
      </c>
      <c r="N46" s="25">
        <v>0.0038</v>
      </c>
      <c r="O46" s="25" t="str">
        <f t="shared" si="1"/>
        <v>√</v>
      </c>
      <c r="P46" s="28">
        <f t="shared" si="2"/>
        <v>0.5374</v>
      </c>
      <c r="Q46" s="28">
        <f t="shared" si="4"/>
        <v>0.0091</v>
      </c>
    </row>
    <row r="47" spans="1:17">
      <c r="A47" s="21">
        <v>46</v>
      </c>
      <c r="B47" s="24" t="s">
        <v>78</v>
      </c>
      <c r="C47" s="25">
        <v>3</v>
      </c>
      <c r="D47" s="26">
        <v>0.5099</v>
      </c>
      <c r="E47" s="26">
        <v>0.0038</v>
      </c>
      <c r="F47" s="26">
        <v>1</v>
      </c>
      <c r="G47" s="25">
        <v>1</v>
      </c>
      <c r="H47" s="26">
        <v>0.0042</v>
      </c>
      <c r="I47" s="26">
        <v>5</v>
      </c>
      <c r="J47" s="26">
        <v>0.0003</v>
      </c>
      <c r="K47" s="25">
        <v>1</v>
      </c>
      <c r="L47" s="25">
        <v>0.0201</v>
      </c>
      <c r="M47" s="25" t="str">
        <f t="shared" si="0"/>
        <v>√</v>
      </c>
      <c r="N47" s="25">
        <v>0.0022</v>
      </c>
      <c r="O47" s="25" t="str">
        <f t="shared" si="1"/>
        <v>√</v>
      </c>
      <c r="P47" s="28">
        <f t="shared" si="2"/>
        <v>0.5405</v>
      </c>
      <c r="Q47" s="28">
        <f t="shared" si="4"/>
        <v>0.0083</v>
      </c>
    </row>
    <row r="48" spans="1:17">
      <c r="A48" s="21">
        <v>47</v>
      </c>
      <c r="B48" s="24" t="s">
        <v>79</v>
      </c>
      <c r="C48" s="25">
        <v>2</v>
      </c>
      <c r="D48" s="26">
        <v>0.5209</v>
      </c>
      <c r="E48" s="26">
        <v>0.0038</v>
      </c>
      <c r="F48" s="26">
        <v>1</v>
      </c>
      <c r="G48" s="25">
        <v>1</v>
      </c>
      <c r="H48" s="26">
        <v>0.0064</v>
      </c>
      <c r="I48" s="26">
        <v>4</v>
      </c>
      <c r="J48" s="26">
        <v>0.0002</v>
      </c>
      <c r="K48" s="25">
        <v>1</v>
      </c>
      <c r="L48" s="25">
        <v>0.0069</v>
      </c>
      <c r="M48" s="25" t="str">
        <f t="shared" si="0"/>
        <v>√</v>
      </c>
      <c r="N48" s="25">
        <v>0.0024</v>
      </c>
      <c r="O48" s="25" t="str">
        <f t="shared" si="1"/>
        <v>√</v>
      </c>
      <c r="P48" s="28">
        <f t="shared" si="2"/>
        <v>0.5406</v>
      </c>
      <c r="Q48" s="28">
        <f t="shared" si="4"/>
        <v>0.0104</v>
      </c>
    </row>
    <row r="49" spans="1:17">
      <c r="A49" s="21">
        <v>48</v>
      </c>
      <c r="B49" s="24" t="s">
        <v>118</v>
      </c>
      <c r="C49" s="25">
        <v>1284</v>
      </c>
      <c r="D49" s="26">
        <v>2.3672</v>
      </c>
      <c r="E49" s="26">
        <v>0.1292</v>
      </c>
      <c r="F49" s="26">
        <v>1674</v>
      </c>
      <c r="G49" s="25">
        <v>1285</v>
      </c>
      <c r="H49" s="26">
        <v>17.0406</v>
      </c>
      <c r="I49" s="26">
        <v>2975</v>
      </c>
      <c r="J49" s="26">
        <v>0.0536</v>
      </c>
      <c r="K49" s="25">
        <v>1285</v>
      </c>
      <c r="L49" s="26" t="s">
        <v>25</v>
      </c>
      <c r="M49" s="25" t="str">
        <f t="shared" si="0"/>
        <v>-</v>
      </c>
      <c r="N49" s="26" t="s">
        <v>25</v>
      </c>
      <c r="O49" s="25" t="str">
        <f t="shared" si="1"/>
        <v>-</v>
      </c>
      <c r="P49" s="28" t="str">
        <f t="shared" si="2"/>
        <v>OOT</v>
      </c>
      <c r="Q49" s="28">
        <f t="shared" si="4"/>
        <v>17.2234</v>
      </c>
    </row>
    <row r="50" spans="1:17">
      <c r="A50" s="21">
        <v>49</v>
      </c>
      <c r="B50" s="24" t="s">
        <v>119</v>
      </c>
      <c r="C50" s="25">
        <v>2</v>
      </c>
      <c r="D50" s="26">
        <v>2.1466</v>
      </c>
      <c r="E50" s="26">
        <v>0.0113</v>
      </c>
      <c r="F50" s="26">
        <v>3</v>
      </c>
      <c r="G50" s="25">
        <v>2</v>
      </c>
      <c r="H50" s="26">
        <v>0.0083</v>
      </c>
      <c r="I50" s="26">
        <v>19</v>
      </c>
      <c r="J50" s="26">
        <v>0.0002</v>
      </c>
      <c r="K50" s="25">
        <v>2</v>
      </c>
      <c r="L50" s="25">
        <v>0.003</v>
      </c>
      <c r="M50" s="25" t="str">
        <f t="shared" si="0"/>
        <v>√</v>
      </c>
      <c r="N50" s="25">
        <v>0.0028</v>
      </c>
      <c r="O50" s="25" t="str">
        <f t="shared" si="1"/>
        <v>√</v>
      </c>
      <c r="P50" s="28">
        <f t="shared" si="2"/>
        <v>2.1722</v>
      </c>
      <c r="Q50" s="28">
        <f t="shared" si="4"/>
        <v>0.0198</v>
      </c>
    </row>
    <row r="51" spans="1:17">
      <c r="A51" s="21">
        <v>50</v>
      </c>
      <c r="B51" s="24" t="s">
        <v>120</v>
      </c>
      <c r="C51" s="25">
        <v>9</v>
      </c>
      <c r="D51" s="26">
        <v>2.1519</v>
      </c>
      <c r="E51" s="26">
        <v>0.0161</v>
      </c>
      <c r="F51" s="26">
        <v>17</v>
      </c>
      <c r="G51" s="25">
        <v>9</v>
      </c>
      <c r="H51" s="26">
        <v>0.0501</v>
      </c>
      <c r="I51" s="26">
        <v>126</v>
      </c>
      <c r="J51" s="26">
        <v>0.0006</v>
      </c>
      <c r="K51" s="25">
        <v>9</v>
      </c>
      <c r="L51" s="25">
        <v>0.0239</v>
      </c>
      <c r="M51" s="25" t="str">
        <f t="shared" si="0"/>
        <v>√</v>
      </c>
      <c r="N51" s="25">
        <v>0.036</v>
      </c>
      <c r="O51" s="25" t="str">
        <f t="shared" si="1"/>
        <v>√</v>
      </c>
      <c r="P51" s="28">
        <f t="shared" si="2"/>
        <v>2.2786</v>
      </c>
      <c r="Q51" s="28">
        <f t="shared" si="4"/>
        <v>0.0668</v>
      </c>
    </row>
    <row r="52" spans="1:17">
      <c r="A52" s="21">
        <v>51</v>
      </c>
      <c r="B52" s="24" t="s">
        <v>121</v>
      </c>
      <c r="C52" s="25">
        <v>17</v>
      </c>
      <c r="D52" s="26">
        <v>2.1527</v>
      </c>
      <c r="E52" s="26">
        <v>0.017</v>
      </c>
      <c r="F52" s="26">
        <v>33</v>
      </c>
      <c r="G52" s="25">
        <v>17</v>
      </c>
      <c r="H52" s="26">
        <v>0.1083</v>
      </c>
      <c r="I52" s="26">
        <v>246</v>
      </c>
      <c r="J52" s="26">
        <v>0.001</v>
      </c>
      <c r="K52" s="25">
        <v>17</v>
      </c>
      <c r="L52" s="25">
        <v>0.0583</v>
      </c>
      <c r="M52" s="25" t="str">
        <f t="shared" si="0"/>
        <v>√</v>
      </c>
      <c r="N52" s="25">
        <v>0.3465</v>
      </c>
      <c r="O52" s="25" t="str">
        <f t="shared" si="1"/>
        <v>√</v>
      </c>
      <c r="P52" s="28">
        <f t="shared" si="2"/>
        <v>2.6838</v>
      </c>
      <c r="Q52" s="28">
        <f t="shared" si="4"/>
        <v>0.1263</v>
      </c>
    </row>
    <row r="53" spans="1:17">
      <c r="A53" s="21">
        <v>52</v>
      </c>
      <c r="B53" s="24" t="s">
        <v>122</v>
      </c>
      <c r="C53" s="25">
        <v>33</v>
      </c>
      <c r="D53" s="26">
        <v>2.1887</v>
      </c>
      <c r="E53" s="26">
        <v>0.0119</v>
      </c>
      <c r="F53" s="26">
        <v>65</v>
      </c>
      <c r="G53" s="25">
        <v>33</v>
      </c>
      <c r="H53" s="26">
        <v>0.2063</v>
      </c>
      <c r="I53" s="26">
        <v>486</v>
      </c>
      <c r="J53" s="26">
        <v>0.0018</v>
      </c>
      <c r="K53" s="25">
        <v>33</v>
      </c>
      <c r="L53" s="25">
        <v>0.127</v>
      </c>
      <c r="M53" s="25" t="str">
        <f t="shared" si="0"/>
        <v>√</v>
      </c>
      <c r="N53" s="25">
        <v>11.0232</v>
      </c>
      <c r="O53" s="25" t="str">
        <f t="shared" si="1"/>
        <v>√</v>
      </c>
      <c r="P53" s="28">
        <f t="shared" si="2"/>
        <v>13.5589</v>
      </c>
      <c r="Q53" s="28">
        <f t="shared" si="4"/>
        <v>0.22</v>
      </c>
    </row>
    <row r="54" spans="1:17">
      <c r="A54" s="21">
        <v>53</v>
      </c>
      <c r="B54" s="24" t="s">
        <v>123</v>
      </c>
      <c r="C54" s="25">
        <v>65</v>
      </c>
      <c r="D54" s="26">
        <v>2.1531</v>
      </c>
      <c r="E54" s="26">
        <v>0.0155</v>
      </c>
      <c r="F54" s="26">
        <v>129</v>
      </c>
      <c r="G54" s="25">
        <v>65</v>
      </c>
      <c r="H54" s="26">
        <v>0.4115</v>
      </c>
      <c r="I54" s="26">
        <v>966</v>
      </c>
      <c r="J54" s="26">
        <v>0.0034</v>
      </c>
      <c r="K54" s="25">
        <v>65</v>
      </c>
      <c r="L54" s="25">
        <v>0.3579</v>
      </c>
      <c r="M54" s="25" t="str">
        <f t="shared" si="0"/>
        <v>√</v>
      </c>
      <c r="N54" s="25">
        <v>771.0558</v>
      </c>
      <c r="O54" s="25" t="str">
        <f t="shared" si="1"/>
        <v>√</v>
      </c>
      <c r="P54" s="28">
        <f t="shared" si="2"/>
        <v>773.9972</v>
      </c>
      <c r="Q54" s="28">
        <f t="shared" si="4"/>
        <v>0.4304</v>
      </c>
    </row>
    <row r="55" spans="1:17">
      <c r="A55" s="21">
        <v>54</v>
      </c>
      <c r="B55" s="24" t="s">
        <v>124</v>
      </c>
      <c r="C55" s="25">
        <v>129</v>
      </c>
      <c r="D55" s="26">
        <v>2.1545</v>
      </c>
      <c r="E55" s="26">
        <v>0.0361</v>
      </c>
      <c r="F55" s="26">
        <v>257</v>
      </c>
      <c r="G55" s="25">
        <v>129</v>
      </c>
      <c r="H55" s="26">
        <v>0.8767</v>
      </c>
      <c r="I55" s="26">
        <v>1926</v>
      </c>
      <c r="J55" s="26">
        <v>0.0068</v>
      </c>
      <c r="K55" s="25">
        <v>129</v>
      </c>
      <c r="L55" s="25">
        <v>0.757</v>
      </c>
      <c r="M55" s="25" t="str">
        <f t="shared" si="0"/>
        <v>√</v>
      </c>
      <c r="N55" s="25" t="s">
        <v>25</v>
      </c>
      <c r="O55" s="25" t="str">
        <f t="shared" si="1"/>
        <v>-</v>
      </c>
      <c r="P55" s="28" t="str">
        <f t="shared" si="2"/>
        <v>OOT</v>
      </c>
      <c r="Q55" s="28">
        <f t="shared" si="4"/>
        <v>0.9196</v>
      </c>
    </row>
    <row r="56" spans="1:17">
      <c r="A56" s="21">
        <v>55</v>
      </c>
      <c r="B56" s="24" t="s">
        <v>125</v>
      </c>
      <c r="C56" s="25">
        <v>254</v>
      </c>
      <c r="D56" s="26">
        <v>2.1451</v>
      </c>
      <c r="E56" s="26">
        <v>0.0618</v>
      </c>
      <c r="F56" s="26">
        <v>507</v>
      </c>
      <c r="G56" s="25">
        <v>254</v>
      </c>
      <c r="H56" s="26">
        <v>1.9151</v>
      </c>
      <c r="I56" s="26">
        <v>3152</v>
      </c>
      <c r="J56" s="26">
        <v>0.0137</v>
      </c>
      <c r="K56" s="25">
        <v>254</v>
      </c>
      <c r="L56" s="25">
        <v>1.1543</v>
      </c>
      <c r="M56" s="25" t="str">
        <f t="shared" si="0"/>
        <v>√</v>
      </c>
      <c r="N56" s="25" t="s">
        <v>25</v>
      </c>
      <c r="O56" s="25" t="str">
        <f t="shared" si="1"/>
        <v>-</v>
      </c>
      <c r="P56" s="28" t="str">
        <f t="shared" si="2"/>
        <v>OOT</v>
      </c>
      <c r="Q56" s="28">
        <f t="shared" si="4"/>
        <v>1.9906</v>
      </c>
    </row>
    <row r="57" spans="1:17">
      <c r="A57" s="21">
        <v>56</v>
      </c>
      <c r="B57" s="24" t="s">
        <v>126</v>
      </c>
      <c r="C57" s="25">
        <v>255</v>
      </c>
      <c r="D57" s="26">
        <v>2.1474</v>
      </c>
      <c r="E57" s="26">
        <v>0.0483</v>
      </c>
      <c r="F57" s="26">
        <v>509</v>
      </c>
      <c r="G57" s="25">
        <v>255</v>
      </c>
      <c r="H57" s="26">
        <v>1.7989</v>
      </c>
      <c r="I57" s="26">
        <v>3157</v>
      </c>
      <c r="J57" s="26">
        <v>0.0141</v>
      </c>
      <c r="K57" s="25">
        <v>255</v>
      </c>
      <c r="L57" s="25">
        <v>1.6548</v>
      </c>
      <c r="M57" s="25" t="str">
        <f t="shared" si="0"/>
        <v>√</v>
      </c>
      <c r="N57" s="25" t="s">
        <v>25</v>
      </c>
      <c r="O57" s="25" t="str">
        <f t="shared" si="1"/>
        <v>-</v>
      </c>
      <c r="P57" s="28" t="str">
        <f t="shared" si="2"/>
        <v>OOT</v>
      </c>
      <c r="Q57" s="28">
        <f t="shared" si="4"/>
        <v>1.8613</v>
      </c>
    </row>
    <row r="58" spans="1:17">
      <c r="A58" s="21">
        <v>57</v>
      </c>
      <c r="B58" s="24" t="s">
        <v>127</v>
      </c>
      <c r="C58" s="25">
        <v>257</v>
      </c>
      <c r="D58" s="26">
        <v>2.1412</v>
      </c>
      <c r="E58" s="26">
        <v>0.0532</v>
      </c>
      <c r="F58" s="26">
        <v>513</v>
      </c>
      <c r="G58" s="25">
        <v>257</v>
      </c>
      <c r="H58" s="26">
        <v>1.7281</v>
      </c>
      <c r="I58" s="26">
        <v>3162</v>
      </c>
      <c r="J58" s="26">
        <v>0.0134</v>
      </c>
      <c r="K58" s="25">
        <v>257</v>
      </c>
      <c r="L58" s="25">
        <v>1.9658</v>
      </c>
      <c r="M58" s="25" t="str">
        <f t="shared" si="0"/>
        <v>√</v>
      </c>
      <c r="N58" s="25" t="s">
        <v>25</v>
      </c>
      <c r="O58" s="25" t="str">
        <f t="shared" si="1"/>
        <v>-</v>
      </c>
      <c r="P58" s="28" t="str">
        <f t="shared" si="2"/>
        <v>OOT</v>
      </c>
      <c r="Q58" s="28">
        <f t="shared" si="4"/>
        <v>1.7947</v>
      </c>
    </row>
    <row r="59" spans="1:17">
      <c r="A59" s="21">
        <v>58</v>
      </c>
      <c r="B59" s="24" t="s">
        <v>128</v>
      </c>
      <c r="C59" s="25">
        <v>2</v>
      </c>
      <c r="D59" s="26">
        <v>2.1912</v>
      </c>
      <c r="E59" s="26">
        <v>0.0075</v>
      </c>
      <c r="F59" s="26">
        <v>8</v>
      </c>
      <c r="G59" s="25">
        <v>2</v>
      </c>
      <c r="H59" s="26">
        <v>0.0144</v>
      </c>
      <c r="I59" s="26">
        <v>33</v>
      </c>
      <c r="J59" s="26">
        <v>0.0003</v>
      </c>
      <c r="K59" s="25">
        <v>2</v>
      </c>
      <c r="L59" s="25">
        <v>0.0059</v>
      </c>
      <c r="M59" s="25" t="str">
        <f t="shared" si="0"/>
        <v>√</v>
      </c>
      <c r="N59" s="25">
        <v>0.0102</v>
      </c>
      <c r="O59" s="25" t="str">
        <f t="shared" si="1"/>
        <v>√</v>
      </c>
      <c r="P59" s="28">
        <f t="shared" si="2"/>
        <v>2.2295</v>
      </c>
      <c r="Q59" s="28">
        <f t="shared" si="4"/>
        <v>0.0222</v>
      </c>
    </row>
    <row r="60" spans="1:17">
      <c r="A60" s="21">
        <v>59</v>
      </c>
      <c r="B60" s="24" t="s">
        <v>129</v>
      </c>
      <c r="C60" s="25">
        <v>9</v>
      </c>
      <c r="D60" s="26">
        <v>2.1763</v>
      </c>
      <c r="E60" s="26">
        <v>0.0088</v>
      </c>
      <c r="F60" s="26">
        <v>22</v>
      </c>
      <c r="G60" s="25">
        <v>9</v>
      </c>
      <c r="H60" s="26">
        <v>0.0605</v>
      </c>
      <c r="I60" s="26">
        <v>133</v>
      </c>
      <c r="J60" s="26">
        <v>0.0007</v>
      </c>
      <c r="K60" s="25">
        <v>9</v>
      </c>
      <c r="L60" s="25">
        <v>0.0371</v>
      </c>
      <c r="M60" s="25" t="str">
        <f t="shared" si="0"/>
        <v>√</v>
      </c>
      <c r="N60" s="25">
        <v>0.0632</v>
      </c>
      <c r="O60" s="25" t="str">
        <f t="shared" si="1"/>
        <v>√</v>
      </c>
      <c r="P60" s="28">
        <f t="shared" si="2"/>
        <v>2.3466</v>
      </c>
      <c r="Q60" s="28">
        <f t="shared" si="4"/>
        <v>0.07</v>
      </c>
    </row>
    <row r="61" spans="1:17">
      <c r="A61" s="21">
        <v>60</v>
      </c>
      <c r="B61" s="24" t="s">
        <v>130</v>
      </c>
      <c r="C61" s="25">
        <v>17</v>
      </c>
      <c r="D61" s="26">
        <v>2.1828</v>
      </c>
      <c r="E61" s="26">
        <v>0.017</v>
      </c>
      <c r="F61" s="26">
        <v>38</v>
      </c>
      <c r="G61" s="25">
        <v>17</v>
      </c>
      <c r="H61" s="26">
        <v>0.133</v>
      </c>
      <c r="I61" s="26">
        <v>245</v>
      </c>
      <c r="J61" s="26">
        <v>0.0011</v>
      </c>
      <c r="K61" s="25">
        <v>17</v>
      </c>
      <c r="L61" s="25">
        <v>0.1011</v>
      </c>
      <c r="M61" s="25" t="str">
        <f t="shared" si="0"/>
        <v>√</v>
      </c>
      <c r="N61" s="25">
        <v>0.5453</v>
      </c>
      <c r="O61" s="25" t="str">
        <f t="shared" si="1"/>
        <v>√</v>
      </c>
      <c r="P61" s="28">
        <f t="shared" si="2"/>
        <v>2.9803</v>
      </c>
      <c r="Q61" s="28">
        <f t="shared" si="4"/>
        <v>0.1511</v>
      </c>
    </row>
    <row r="62" spans="1:17">
      <c r="A62" s="21">
        <v>61</v>
      </c>
      <c r="B62" s="24" t="s">
        <v>131</v>
      </c>
      <c r="C62" s="25">
        <v>33</v>
      </c>
      <c r="D62" s="26">
        <v>2.1766</v>
      </c>
      <c r="E62" s="26">
        <v>0.0162</v>
      </c>
      <c r="F62" s="26">
        <v>70</v>
      </c>
      <c r="G62" s="25">
        <v>33</v>
      </c>
      <c r="H62" s="26">
        <v>0.2387</v>
      </c>
      <c r="I62" s="26">
        <v>469</v>
      </c>
      <c r="J62" s="26">
        <v>0.0019</v>
      </c>
      <c r="K62" s="25">
        <v>33</v>
      </c>
      <c r="L62" s="25">
        <v>0.1642</v>
      </c>
      <c r="M62" s="25" t="str">
        <f t="shared" si="0"/>
        <v>√</v>
      </c>
      <c r="N62" s="25">
        <v>14.453</v>
      </c>
      <c r="O62" s="25" t="str">
        <f t="shared" si="1"/>
        <v>√</v>
      </c>
      <c r="P62" s="28">
        <f t="shared" si="2"/>
        <v>17.0506</v>
      </c>
      <c r="Q62" s="28">
        <f t="shared" si="4"/>
        <v>0.2568</v>
      </c>
    </row>
    <row r="63" spans="1:17">
      <c r="A63" s="21">
        <v>62</v>
      </c>
      <c r="B63" s="24" t="s">
        <v>132</v>
      </c>
      <c r="C63" s="25">
        <v>65</v>
      </c>
      <c r="D63" s="26">
        <v>2.1454</v>
      </c>
      <c r="E63" s="26">
        <v>0.0234</v>
      </c>
      <c r="F63" s="26">
        <v>134</v>
      </c>
      <c r="G63" s="25">
        <v>65</v>
      </c>
      <c r="H63" s="26">
        <v>0.4834</v>
      </c>
      <c r="I63" s="26">
        <v>917</v>
      </c>
      <c r="J63" s="26">
        <v>0.0036</v>
      </c>
      <c r="K63" s="25">
        <v>65</v>
      </c>
      <c r="L63" s="25">
        <v>0.3128</v>
      </c>
      <c r="M63" s="25" t="str">
        <f t="shared" si="0"/>
        <v>√</v>
      </c>
      <c r="N63" s="25">
        <v>964.1839</v>
      </c>
      <c r="O63" s="25" t="str">
        <f t="shared" si="1"/>
        <v>√</v>
      </c>
      <c r="P63" s="28">
        <f t="shared" si="2"/>
        <v>967.1525</v>
      </c>
      <c r="Q63" s="28">
        <f t="shared" si="4"/>
        <v>0.5104</v>
      </c>
    </row>
    <row r="64" spans="1:17">
      <c r="A64" s="21">
        <v>63</v>
      </c>
      <c r="B64" s="24" t="s">
        <v>133</v>
      </c>
      <c r="C64" s="25">
        <v>129</v>
      </c>
      <c r="D64" s="26">
        <v>2.7692</v>
      </c>
      <c r="E64" s="26">
        <v>0.0534</v>
      </c>
      <c r="F64" s="26">
        <v>262</v>
      </c>
      <c r="G64" s="25">
        <v>129</v>
      </c>
      <c r="H64" s="26">
        <v>1.5393</v>
      </c>
      <c r="I64" s="26">
        <v>1877</v>
      </c>
      <c r="J64" s="26">
        <v>0.0092</v>
      </c>
      <c r="K64" s="25">
        <v>129</v>
      </c>
      <c r="L64" s="25">
        <v>1.6723</v>
      </c>
      <c r="M64" s="25" t="str">
        <f t="shared" si="0"/>
        <v>√</v>
      </c>
      <c r="N64" s="25" t="s">
        <v>25</v>
      </c>
      <c r="O64" s="25" t="str">
        <f t="shared" si="1"/>
        <v>-</v>
      </c>
      <c r="P64" s="28" t="str">
        <f t="shared" si="2"/>
        <v>OOT</v>
      </c>
      <c r="Q64" s="28">
        <f t="shared" si="4"/>
        <v>1.6019</v>
      </c>
    </row>
    <row r="65" spans="1:17">
      <c r="A65" s="21">
        <v>64</v>
      </c>
      <c r="B65" s="24" t="s">
        <v>134</v>
      </c>
      <c r="C65" s="25">
        <v>254</v>
      </c>
      <c r="D65" s="26">
        <v>2.1453</v>
      </c>
      <c r="E65" s="26">
        <v>0.0429</v>
      </c>
      <c r="F65" s="26">
        <v>501</v>
      </c>
      <c r="G65" s="25">
        <v>254</v>
      </c>
      <c r="H65" s="26">
        <v>1.5162</v>
      </c>
      <c r="I65" s="26">
        <v>3166</v>
      </c>
      <c r="J65" s="26">
        <v>0.0138</v>
      </c>
      <c r="K65" s="25">
        <v>254</v>
      </c>
      <c r="L65" s="25">
        <v>1.7832</v>
      </c>
      <c r="M65" s="25" t="str">
        <f t="shared" si="0"/>
        <v>√</v>
      </c>
      <c r="N65" s="25" t="s">
        <v>25</v>
      </c>
      <c r="O65" s="25" t="str">
        <f t="shared" si="1"/>
        <v>-</v>
      </c>
      <c r="P65" s="28" t="str">
        <f t="shared" si="2"/>
        <v>OOT</v>
      </c>
      <c r="Q65" s="28">
        <f t="shared" si="4"/>
        <v>1.5729</v>
      </c>
    </row>
    <row r="66" spans="1:17">
      <c r="A66" s="21">
        <v>65</v>
      </c>
      <c r="B66" s="24" t="s">
        <v>135</v>
      </c>
      <c r="C66" s="25">
        <v>255</v>
      </c>
      <c r="D66" s="26">
        <v>2.1149</v>
      </c>
      <c r="E66" s="26">
        <v>0.043</v>
      </c>
      <c r="F66" s="26">
        <v>503</v>
      </c>
      <c r="G66" s="25">
        <v>255</v>
      </c>
      <c r="H66" s="26">
        <v>1.5252</v>
      </c>
      <c r="I66" s="26">
        <v>3186</v>
      </c>
      <c r="J66" s="26">
        <v>0.0134</v>
      </c>
      <c r="K66" s="25">
        <v>255</v>
      </c>
      <c r="L66" s="25">
        <v>2.9348</v>
      </c>
      <c r="M66" s="25" t="str">
        <f t="shared" si="0"/>
        <v>√</v>
      </c>
      <c r="N66" s="25" t="s">
        <v>25</v>
      </c>
      <c r="O66" s="25" t="str">
        <f t="shared" si="1"/>
        <v>-</v>
      </c>
      <c r="P66" s="28" t="str">
        <f t="shared" si="2"/>
        <v>OOT</v>
      </c>
      <c r="Q66" s="28">
        <f t="shared" si="4"/>
        <v>1.5816</v>
      </c>
    </row>
    <row r="67" spans="1:17">
      <c r="A67" s="21">
        <v>66</v>
      </c>
      <c r="B67" s="24" t="s">
        <v>136</v>
      </c>
      <c r="C67" s="25">
        <v>257</v>
      </c>
      <c r="D67" s="26">
        <v>2.1412</v>
      </c>
      <c r="E67" s="26">
        <v>0.042</v>
      </c>
      <c r="F67" s="26">
        <v>507</v>
      </c>
      <c r="G67" s="25">
        <v>257</v>
      </c>
      <c r="H67" s="26">
        <v>1.5214</v>
      </c>
      <c r="I67" s="26">
        <v>3226</v>
      </c>
      <c r="J67" s="26">
        <v>0.0136</v>
      </c>
      <c r="K67" s="25">
        <v>257</v>
      </c>
      <c r="L67" s="25">
        <v>2.1245</v>
      </c>
      <c r="M67" s="25" t="str">
        <f t="shared" ref="M67:M111" si="5">IF(L67="OOT","-","√")</f>
        <v>√</v>
      </c>
      <c r="N67" s="25" t="s">
        <v>25</v>
      </c>
      <c r="O67" s="25" t="str">
        <f t="shared" ref="O67:O111" si="6">IF(N67="OOT","-","√")</f>
        <v>-</v>
      </c>
      <c r="P67" s="28" t="str">
        <f t="shared" ref="P67:P111" si="7">IF(OR(L67="OOT",N67="OOT"),"OOT",SUM(D67:E67,H67,J67,N67,L67))</f>
        <v>OOT</v>
      </c>
      <c r="Q67" s="28">
        <f t="shared" si="4"/>
        <v>1.577</v>
      </c>
    </row>
    <row r="68" spans="1:17">
      <c r="A68" s="21">
        <v>67</v>
      </c>
      <c r="B68" s="24" t="s">
        <v>137</v>
      </c>
      <c r="C68" s="25">
        <v>3</v>
      </c>
      <c r="D68" s="26">
        <v>0.5166</v>
      </c>
      <c r="E68" s="26">
        <v>0.0037</v>
      </c>
      <c r="F68" s="26">
        <v>1</v>
      </c>
      <c r="G68" s="25">
        <v>1</v>
      </c>
      <c r="H68" s="26">
        <v>0.0066</v>
      </c>
      <c r="I68" s="26">
        <v>4</v>
      </c>
      <c r="J68" s="26">
        <v>0.0003</v>
      </c>
      <c r="K68" s="25">
        <v>1</v>
      </c>
      <c r="L68" s="25">
        <v>0.03</v>
      </c>
      <c r="M68" s="25" t="str">
        <f t="shared" si="5"/>
        <v>√</v>
      </c>
      <c r="N68" s="25">
        <v>0.0042</v>
      </c>
      <c r="O68" s="25" t="str">
        <f t="shared" si="6"/>
        <v>√</v>
      </c>
      <c r="P68" s="28">
        <f t="shared" si="7"/>
        <v>0.5614</v>
      </c>
      <c r="Q68" s="28">
        <f t="shared" si="4"/>
        <v>0.0106</v>
      </c>
    </row>
    <row r="69" spans="1:17">
      <c r="A69" s="21">
        <v>68</v>
      </c>
      <c r="B69" s="24" t="s">
        <v>138</v>
      </c>
      <c r="C69" s="25">
        <v>100</v>
      </c>
      <c r="D69" s="26">
        <v>10.2491</v>
      </c>
      <c r="E69" s="26">
        <v>0.045</v>
      </c>
      <c r="F69" s="26">
        <v>103</v>
      </c>
      <c r="G69" s="25">
        <v>99</v>
      </c>
      <c r="H69" s="26">
        <v>3.6214</v>
      </c>
      <c r="I69" s="26">
        <v>2144</v>
      </c>
      <c r="J69" s="26">
        <v>0.0053</v>
      </c>
      <c r="K69" s="25">
        <v>99</v>
      </c>
      <c r="L69" s="26" t="s">
        <v>25</v>
      </c>
      <c r="M69" s="25" t="str">
        <f t="shared" si="5"/>
        <v>-</v>
      </c>
      <c r="N69" s="25">
        <v>2.9515</v>
      </c>
      <c r="O69" s="25" t="str">
        <f t="shared" si="6"/>
        <v>√</v>
      </c>
      <c r="P69" s="28" t="str">
        <f t="shared" si="7"/>
        <v>OOT</v>
      </c>
      <c r="Q69" s="28">
        <f t="shared" ref="Q69:Q111" si="8">SUM(E69,H69,J69)</f>
        <v>3.6717</v>
      </c>
    </row>
    <row r="70" spans="1:17">
      <c r="A70" s="21">
        <v>69</v>
      </c>
      <c r="B70" s="24" t="s">
        <v>139</v>
      </c>
      <c r="C70" s="25">
        <v>206</v>
      </c>
      <c r="D70" s="26">
        <v>11.3042</v>
      </c>
      <c r="E70" s="26">
        <v>0.051</v>
      </c>
      <c r="F70" s="26">
        <v>206</v>
      </c>
      <c r="G70" s="25">
        <v>198</v>
      </c>
      <c r="H70" s="26">
        <v>12.0031</v>
      </c>
      <c r="I70" s="26">
        <v>3125</v>
      </c>
      <c r="J70" s="26">
        <v>0.0108</v>
      </c>
      <c r="K70" s="25">
        <v>198</v>
      </c>
      <c r="L70" s="26" t="s">
        <v>25</v>
      </c>
      <c r="M70" s="25" t="str">
        <f t="shared" si="5"/>
        <v>-</v>
      </c>
      <c r="N70" s="25">
        <v>26.1212</v>
      </c>
      <c r="O70" s="25" t="str">
        <f t="shared" si="6"/>
        <v>√</v>
      </c>
      <c r="P70" s="28" t="str">
        <f t="shared" si="7"/>
        <v>OOT</v>
      </c>
      <c r="Q70" s="28">
        <f t="shared" si="8"/>
        <v>12.0649</v>
      </c>
    </row>
    <row r="71" spans="1:17">
      <c r="A71" s="21">
        <v>70</v>
      </c>
      <c r="B71" s="29" t="s">
        <v>140</v>
      </c>
      <c r="C71" s="25">
        <v>406</v>
      </c>
      <c r="D71" s="26">
        <v>10.2553</v>
      </c>
      <c r="E71" s="26">
        <v>0.0624</v>
      </c>
      <c r="F71" s="26">
        <v>406</v>
      </c>
      <c r="G71" s="25">
        <v>390</v>
      </c>
      <c r="H71" s="26">
        <v>21.2328</v>
      </c>
      <c r="I71" s="26">
        <v>3445</v>
      </c>
      <c r="J71" s="26">
        <v>0.0243</v>
      </c>
      <c r="K71" s="25">
        <v>390</v>
      </c>
      <c r="L71" s="26" t="s">
        <v>25</v>
      </c>
      <c r="M71" s="25" t="str">
        <f t="shared" si="5"/>
        <v>-</v>
      </c>
      <c r="N71" s="25">
        <v>278.0415</v>
      </c>
      <c r="O71" s="25" t="str">
        <f t="shared" si="6"/>
        <v>√</v>
      </c>
      <c r="P71" s="28" t="str">
        <f t="shared" si="7"/>
        <v>OOT</v>
      </c>
      <c r="Q71" s="28">
        <f t="shared" si="8"/>
        <v>21.3195</v>
      </c>
    </row>
    <row r="72" spans="1:17">
      <c r="A72" s="21">
        <v>71</v>
      </c>
      <c r="B72" s="24" t="s">
        <v>141</v>
      </c>
      <c r="C72" s="25">
        <v>806</v>
      </c>
      <c r="D72" s="26">
        <v>10.1616</v>
      </c>
      <c r="E72" s="26">
        <v>0.1489</v>
      </c>
      <c r="F72" s="26">
        <v>806</v>
      </c>
      <c r="G72" s="25">
        <v>774</v>
      </c>
      <c r="H72" s="26">
        <v>35.3261</v>
      </c>
      <c r="I72" s="26">
        <v>5564</v>
      </c>
      <c r="J72" s="26">
        <v>0.0399</v>
      </c>
      <c r="K72" s="25">
        <v>774</v>
      </c>
      <c r="L72" s="26" t="s">
        <v>25</v>
      </c>
      <c r="M72" s="25" t="str">
        <f t="shared" si="5"/>
        <v>-</v>
      </c>
      <c r="N72" s="25">
        <v>4132.7941</v>
      </c>
      <c r="O72" s="25" t="str">
        <f t="shared" si="6"/>
        <v>√</v>
      </c>
      <c r="P72" s="28" t="str">
        <f t="shared" si="7"/>
        <v>OOT</v>
      </c>
      <c r="Q72" s="28">
        <f t="shared" si="8"/>
        <v>35.5149</v>
      </c>
    </row>
    <row r="73" spans="1:17">
      <c r="A73" s="21">
        <v>72</v>
      </c>
      <c r="B73" s="24" t="s">
        <v>142</v>
      </c>
      <c r="C73" s="25">
        <v>1606</v>
      </c>
      <c r="D73" s="26">
        <v>8.8498</v>
      </c>
      <c r="E73" s="26">
        <v>0.3176</v>
      </c>
      <c r="F73" s="26">
        <v>1606</v>
      </c>
      <c r="G73" s="25">
        <v>1542</v>
      </c>
      <c r="H73" s="26">
        <v>42.5044</v>
      </c>
      <c r="I73" s="26">
        <v>7318</v>
      </c>
      <c r="J73" s="26">
        <v>0.0822</v>
      </c>
      <c r="K73" s="25">
        <v>1542</v>
      </c>
      <c r="L73" s="26" t="s">
        <v>25</v>
      </c>
      <c r="M73" s="25" t="str">
        <f t="shared" si="5"/>
        <v>-</v>
      </c>
      <c r="N73" s="26" t="s">
        <v>25</v>
      </c>
      <c r="O73" s="25" t="str">
        <f t="shared" si="6"/>
        <v>-</v>
      </c>
      <c r="P73" s="28" t="str">
        <f t="shared" si="7"/>
        <v>OOT</v>
      </c>
      <c r="Q73" s="28">
        <f t="shared" si="8"/>
        <v>42.9042</v>
      </c>
    </row>
    <row r="74" spans="1:17">
      <c r="A74" s="21">
        <v>73</v>
      </c>
      <c r="B74" s="24" t="s">
        <v>143</v>
      </c>
      <c r="C74" s="25">
        <v>3206</v>
      </c>
      <c r="D74" s="26">
        <v>8.9438</v>
      </c>
      <c r="E74" s="26">
        <v>0.862</v>
      </c>
      <c r="F74" s="26">
        <v>3206</v>
      </c>
      <c r="G74" s="25">
        <v>3078</v>
      </c>
      <c r="H74" s="26">
        <v>51.016</v>
      </c>
      <c r="I74" s="26">
        <v>9572</v>
      </c>
      <c r="J74" s="26">
        <v>0.1741</v>
      </c>
      <c r="K74" s="25">
        <v>3078</v>
      </c>
      <c r="L74" s="26" t="s">
        <v>25</v>
      </c>
      <c r="M74" s="25" t="str">
        <f t="shared" si="5"/>
        <v>-</v>
      </c>
      <c r="N74" s="26" t="s">
        <v>25</v>
      </c>
      <c r="O74" s="25" t="str">
        <f t="shared" si="6"/>
        <v>-</v>
      </c>
      <c r="P74" s="28" t="str">
        <f t="shared" si="7"/>
        <v>OOT</v>
      </c>
      <c r="Q74" s="28">
        <f t="shared" si="8"/>
        <v>52.0521</v>
      </c>
    </row>
    <row r="75" spans="1:17">
      <c r="A75" s="21">
        <v>74</v>
      </c>
      <c r="B75" s="24" t="s">
        <v>144</v>
      </c>
      <c r="C75" s="25">
        <v>6404</v>
      </c>
      <c r="D75" s="26">
        <v>10.4173</v>
      </c>
      <c r="E75" s="26">
        <v>2.6236</v>
      </c>
      <c r="F75" s="26">
        <v>6407</v>
      </c>
      <c r="G75" s="25">
        <v>6151</v>
      </c>
      <c r="H75" s="26">
        <v>77.127</v>
      </c>
      <c r="I75" s="26">
        <v>17338</v>
      </c>
      <c r="J75" s="26">
        <v>0.3442</v>
      </c>
      <c r="K75" s="25">
        <v>6151</v>
      </c>
      <c r="L75" s="26" t="s">
        <v>25</v>
      </c>
      <c r="M75" s="25" t="str">
        <f t="shared" si="5"/>
        <v>-</v>
      </c>
      <c r="N75" s="26" t="s">
        <v>25</v>
      </c>
      <c r="O75" s="25" t="str">
        <f t="shared" si="6"/>
        <v>-</v>
      </c>
      <c r="P75" s="28" t="str">
        <f t="shared" si="7"/>
        <v>OOT</v>
      </c>
      <c r="Q75" s="28">
        <f t="shared" si="8"/>
        <v>80.0948</v>
      </c>
    </row>
    <row r="76" spans="1:17">
      <c r="A76" s="21">
        <v>75</v>
      </c>
      <c r="B76" s="24" t="s">
        <v>145</v>
      </c>
      <c r="C76" s="25">
        <v>6406</v>
      </c>
      <c r="D76" s="26">
        <v>10.3329</v>
      </c>
      <c r="E76" s="26">
        <v>2.6274</v>
      </c>
      <c r="F76" s="26">
        <v>6408</v>
      </c>
      <c r="G76" s="25">
        <v>6152</v>
      </c>
      <c r="H76" s="26">
        <v>81.9431</v>
      </c>
      <c r="I76" s="26">
        <v>17343</v>
      </c>
      <c r="J76" s="26">
        <v>0.3553</v>
      </c>
      <c r="K76" s="25">
        <v>6152</v>
      </c>
      <c r="L76" s="26" t="s">
        <v>25</v>
      </c>
      <c r="M76" s="25" t="str">
        <f t="shared" si="5"/>
        <v>-</v>
      </c>
      <c r="N76" s="26" t="s">
        <v>25</v>
      </c>
      <c r="O76" s="25" t="str">
        <f t="shared" si="6"/>
        <v>-</v>
      </c>
      <c r="P76" s="28" t="str">
        <f t="shared" si="7"/>
        <v>OOT</v>
      </c>
      <c r="Q76" s="28">
        <f t="shared" si="8"/>
        <v>84.9258</v>
      </c>
    </row>
    <row r="77" spans="1:17">
      <c r="A77" s="21">
        <v>76</v>
      </c>
      <c r="B77" s="24" t="s">
        <v>146</v>
      </c>
      <c r="C77" s="25">
        <v>6502</v>
      </c>
      <c r="D77" s="26">
        <v>8.7741</v>
      </c>
      <c r="E77" s="26">
        <v>2.6167</v>
      </c>
      <c r="F77" s="26">
        <v>6506</v>
      </c>
      <c r="G77" s="25">
        <v>6246</v>
      </c>
      <c r="H77" s="26">
        <v>82.132</v>
      </c>
      <c r="I77" s="26">
        <v>17348</v>
      </c>
      <c r="J77" s="26">
        <v>0.3638</v>
      </c>
      <c r="K77" s="25">
        <v>6246</v>
      </c>
      <c r="L77" s="26" t="s">
        <v>25</v>
      </c>
      <c r="M77" s="25" t="str">
        <f t="shared" si="5"/>
        <v>-</v>
      </c>
      <c r="N77" s="26" t="s">
        <v>25</v>
      </c>
      <c r="O77" s="25" t="str">
        <f t="shared" si="6"/>
        <v>-</v>
      </c>
      <c r="P77" s="28" t="str">
        <f t="shared" si="7"/>
        <v>OOT</v>
      </c>
      <c r="Q77" s="28">
        <f t="shared" si="8"/>
        <v>85.1125</v>
      </c>
    </row>
    <row r="78" spans="1:17">
      <c r="A78" s="21">
        <v>77</v>
      </c>
      <c r="B78" s="24" t="s">
        <v>147</v>
      </c>
      <c r="C78" s="25">
        <v>115</v>
      </c>
      <c r="D78" s="26">
        <v>9.3803</v>
      </c>
      <c r="E78" s="26">
        <v>0.037</v>
      </c>
      <c r="F78" s="26">
        <v>136</v>
      </c>
      <c r="G78" s="25">
        <v>114</v>
      </c>
      <c r="H78" s="26">
        <v>0.003</v>
      </c>
      <c r="I78" s="26">
        <v>235</v>
      </c>
      <c r="J78" s="26">
        <v>0.0078</v>
      </c>
      <c r="K78" s="25">
        <v>114</v>
      </c>
      <c r="L78" s="25">
        <v>126.0023</v>
      </c>
      <c r="M78" s="25" t="str">
        <f t="shared" si="5"/>
        <v>√</v>
      </c>
      <c r="N78" s="25">
        <v>7.1889</v>
      </c>
      <c r="O78" s="25" t="str">
        <f t="shared" si="6"/>
        <v>√</v>
      </c>
      <c r="P78" s="28">
        <f t="shared" si="7"/>
        <v>142.6193</v>
      </c>
      <c r="Q78" s="28">
        <f t="shared" si="8"/>
        <v>0.0478</v>
      </c>
    </row>
    <row r="79" spans="1:17">
      <c r="A79" s="21">
        <v>78</v>
      </c>
      <c r="B79" s="24" t="s">
        <v>148</v>
      </c>
      <c r="C79" s="25">
        <v>242</v>
      </c>
      <c r="D79" s="26">
        <v>9.171</v>
      </c>
      <c r="E79" s="26">
        <v>0.0784</v>
      </c>
      <c r="F79" s="26">
        <v>275</v>
      </c>
      <c r="G79" s="25">
        <v>233</v>
      </c>
      <c r="H79" s="26">
        <v>0.5122</v>
      </c>
      <c r="I79" s="26">
        <v>561</v>
      </c>
      <c r="J79" s="26">
        <v>0.0118</v>
      </c>
      <c r="K79" s="25">
        <v>233</v>
      </c>
      <c r="L79" s="25">
        <v>645.137</v>
      </c>
      <c r="M79" s="25" t="str">
        <f t="shared" si="5"/>
        <v>√</v>
      </c>
      <c r="N79" s="25">
        <v>108.7833</v>
      </c>
      <c r="O79" s="25" t="str">
        <f t="shared" si="6"/>
        <v>√</v>
      </c>
      <c r="P79" s="28">
        <f t="shared" si="7"/>
        <v>763.6937</v>
      </c>
      <c r="Q79" s="28">
        <f t="shared" si="8"/>
        <v>0.6024</v>
      </c>
    </row>
    <row r="80" spans="1:17">
      <c r="A80" s="21">
        <v>79</v>
      </c>
      <c r="B80" s="24" t="s">
        <v>149</v>
      </c>
      <c r="C80" s="25">
        <v>487</v>
      </c>
      <c r="D80" s="26">
        <v>8.8697</v>
      </c>
      <c r="E80" s="26">
        <v>0.0587</v>
      </c>
      <c r="F80" s="26">
        <v>553</v>
      </c>
      <c r="G80" s="25">
        <v>471</v>
      </c>
      <c r="H80" s="26">
        <v>3.0123</v>
      </c>
      <c r="I80" s="26">
        <v>945</v>
      </c>
      <c r="J80" s="26">
        <v>0.0254</v>
      </c>
      <c r="K80" s="25">
        <v>471</v>
      </c>
      <c r="L80" s="25">
        <v>2234.689</v>
      </c>
      <c r="M80" s="25" t="str">
        <f t="shared" si="5"/>
        <v>√</v>
      </c>
      <c r="N80" s="25">
        <v>1335.5976</v>
      </c>
      <c r="O80" s="25" t="str">
        <f t="shared" si="6"/>
        <v>√</v>
      </c>
      <c r="P80" s="28">
        <f t="shared" si="7"/>
        <v>3582.2527</v>
      </c>
      <c r="Q80" s="28">
        <f t="shared" si="8"/>
        <v>3.0964</v>
      </c>
    </row>
    <row r="81" spans="1:17">
      <c r="A81" s="21">
        <v>80</v>
      </c>
      <c r="B81" s="24" t="s">
        <v>150</v>
      </c>
      <c r="C81" s="25">
        <v>979</v>
      </c>
      <c r="D81" s="26">
        <v>7.6515</v>
      </c>
      <c r="E81" s="26">
        <v>0.0855</v>
      </c>
      <c r="F81" s="26">
        <v>1109</v>
      </c>
      <c r="G81" s="25">
        <v>947</v>
      </c>
      <c r="H81" s="26">
        <v>12.218</v>
      </c>
      <c r="I81" s="26">
        <v>1365</v>
      </c>
      <c r="J81" s="26">
        <v>0.0446</v>
      </c>
      <c r="K81" s="25">
        <v>947</v>
      </c>
      <c r="L81" s="26" t="s">
        <v>25</v>
      </c>
      <c r="M81" s="25" t="str">
        <f t="shared" si="5"/>
        <v>-</v>
      </c>
      <c r="N81" s="26" t="s">
        <v>25</v>
      </c>
      <c r="O81" s="25" t="str">
        <f t="shared" si="6"/>
        <v>-</v>
      </c>
      <c r="P81" s="28" t="str">
        <f t="shared" si="7"/>
        <v>OOT</v>
      </c>
      <c r="Q81" s="28">
        <f t="shared" si="8"/>
        <v>12.3481</v>
      </c>
    </row>
    <row r="82" spans="1:17">
      <c r="A82" s="21">
        <v>81</v>
      </c>
      <c r="B82" s="24" t="s">
        <v>151</v>
      </c>
      <c r="C82" s="25">
        <v>1964</v>
      </c>
      <c r="D82" s="26">
        <v>7.9219</v>
      </c>
      <c r="E82" s="26">
        <v>0.1461</v>
      </c>
      <c r="F82" s="26">
        <v>2221</v>
      </c>
      <c r="G82" s="25">
        <v>1899</v>
      </c>
      <c r="H82" s="26">
        <v>16.6387</v>
      </c>
      <c r="I82" s="26">
        <v>2415</v>
      </c>
      <c r="J82" s="26">
        <v>0.0912</v>
      </c>
      <c r="K82" s="25">
        <v>1899</v>
      </c>
      <c r="L82" s="26" t="s">
        <v>25</v>
      </c>
      <c r="M82" s="25" t="str">
        <f t="shared" si="5"/>
        <v>-</v>
      </c>
      <c r="N82" s="26" t="s">
        <v>25</v>
      </c>
      <c r="O82" s="25" t="str">
        <f t="shared" si="6"/>
        <v>-</v>
      </c>
      <c r="P82" s="28" t="str">
        <f t="shared" si="7"/>
        <v>OOT</v>
      </c>
      <c r="Q82" s="28">
        <f t="shared" si="8"/>
        <v>16.876</v>
      </c>
    </row>
    <row r="83" spans="1:17">
      <c r="A83" s="21">
        <v>82</v>
      </c>
      <c r="B83" s="24" t="s">
        <v>152</v>
      </c>
      <c r="C83" s="25">
        <v>3931</v>
      </c>
      <c r="D83" s="26">
        <v>7.9576</v>
      </c>
      <c r="E83" s="26">
        <v>0.2556</v>
      </c>
      <c r="F83" s="26">
        <v>4445</v>
      </c>
      <c r="G83" s="25">
        <v>3803</v>
      </c>
      <c r="H83" s="26">
        <v>32.6235</v>
      </c>
      <c r="I83" s="26">
        <v>5124</v>
      </c>
      <c r="J83" s="26">
        <v>0.1976</v>
      </c>
      <c r="K83" s="25">
        <v>3803</v>
      </c>
      <c r="L83" s="26" t="s">
        <v>25</v>
      </c>
      <c r="M83" s="25" t="str">
        <f t="shared" si="5"/>
        <v>-</v>
      </c>
      <c r="N83" s="26" t="s">
        <v>25</v>
      </c>
      <c r="O83" s="25" t="str">
        <f t="shared" si="6"/>
        <v>-</v>
      </c>
      <c r="P83" s="28" t="str">
        <f t="shared" si="7"/>
        <v>OOT</v>
      </c>
      <c r="Q83" s="28">
        <f t="shared" si="8"/>
        <v>33.0767</v>
      </c>
    </row>
    <row r="84" spans="1:17">
      <c r="A84" s="21">
        <v>83</v>
      </c>
      <c r="B84" s="24" t="s">
        <v>153</v>
      </c>
      <c r="C84" s="25">
        <v>7867</v>
      </c>
      <c r="D84" s="26">
        <v>7.8298</v>
      </c>
      <c r="E84" s="26">
        <v>0.5021</v>
      </c>
      <c r="F84" s="26">
        <v>8902</v>
      </c>
      <c r="G84" s="25">
        <v>7614</v>
      </c>
      <c r="H84" s="26">
        <v>51.9472</v>
      </c>
      <c r="I84" s="26">
        <v>9648</v>
      </c>
      <c r="J84" s="26">
        <v>0.3952</v>
      </c>
      <c r="K84" s="25">
        <v>7614</v>
      </c>
      <c r="L84" s="26" t="s">
        <v>25</v>
      </c>
      <c r="M84" s="25" t="str">
        <f t="shared" si="5"/>
        <v>-</v>
      </c>
      <c r="N84" s="26" t="s">
        <v>25</v>
      </c>
      <c r="O84" s="25" t="str">
        <f t="shared" si="6"/>
        <v>-</v>
      </c>
      <c r="P84" s="28" t="str">
        <f t="shared" si="7"/>
        <v>OOT</v>
      </c>
      <c r="Q84" s="28">
        <f t="shared" si="8"/>
        <v>52.8445</v>
      </c>
    </row>
    <row r="85" spans="1:17">
      <c r="A85" s="21">
        <v>84</v>
      </c>
      <c r="B85" s="24" t="s">
        <v>154</v>
      </c>
      <c r="C85" s="25">
        <v>7868</v>
      </c>
      <c r="D85" s="26">
        <v>7.8744</v>
      </c>
      <c r="E85" s="26">
        <v>0.5012</v>
      </c>
      <c r="F85" s="26">
        <v>8902</v>
      </c>
      <c r="G85" s="25">
        <v>7614</v>
      </c>
      <c r="H85" s="26">
        <v>52.3526</v>
      </c>
      <c r="I85" s="26">
        <v>9648</v>
      </c>
      <c r="J85" s="26">
        <v>0.3936</v>
      </c>
      <c r="K85" s="25">
        <v>7614</v>
      </c>
      <c r="L85" s="26" t="s">
        <v>25</v>
      </c>
      <c r="M85" s="25" t="str">
        <f t="shared" si="5"/>
        <v>-</v>
      </c>
      <c r="N85" s="26" t="s">
        <v>25</v>
      </c>
      <c r="O85" s="25" t="str">
        <f t="shared" si="6"/>
        <v>-</v>
      </c>
      <c r="P85" s="28" t="str">
        <f t="shared" si="7"/>
        <v>OOT</v>
      </c>
      <c r="Q85" s="28">
        <f t="shared" si="8"/>
        <v>53.2474</v>
      </c>
    </row>
    <row r="86" spans="1:17">
      <c r="A86" s="21">
        <v>85</v>
      </c>
      <c r="B86" s="24" t="s">
        <v>155</v>
      </c>
      <c r="C86" s="25">
        <v>7871</v>
      </c>
      <c r="D86" s="26">
        <v>2.6432</v>
      </c>
      <c r="E86" s="26">
        <v>0.5218</v>
      </c>
      <c r="F86" s="26">
        <v>8902</v>
      </c>
      <c r="G86" s="25">
        <v>7614</v>
      </c>
      <c r="H86" s="26">
        <v>51.8664</v>
      </c>
      <c r="I86" s="26">
        <v>9648</v>
      </c>
      <c r="J86" s="26">
        <v>0.4049</v>
      </c>
      <c r="K86" s="25">
        <v>7614</v>
      </c>
      <c r="L86" s="26" t="s">
        <v>25</v>
      </c>
      <c r="M86" s="25" t="str">
        <f t="shared" si="5"/>
        <v>-</v>
      </c>
      <c r="N86" s="26" t="s">
        <v>25</v>
      </c>
      <c r="O86" s="25" t="str">
        <f t="shared" si="6"/>
        <v>-</v>
      </c>
      <c r="P86" s="28" t="str">
        <f t="shared" si="7"/>
        <v>OOT</v>
      </c>
      <c r="Q86" s="28">
        <f t="shared" si="8"/>
        <v>52.7931</v>
      </c>
    </row>
    <row r="87" spans="1:17">
      <c r="A87" s="21">
        <v>86</v>
      </c>
      <c r="B87" s="24" t="s">
        <v>86</v>
      </c>
      <c r="C87" s="25">
        <v>2834</v>
      </c>
      <c r="D87" s="26">
        <v>6.4945</v>
      </c>
      <c r="E87" s="26">
        <v>0.3241</v>
      </c>
      <c r="F87" s="26">
        <v>3751</v>
      </c>
      <c r="G87" s="25">
        <v>2838</v>
      </c>
      <c r="H87" s="26">
        <v>31.0028</v>
      </c>
      <c r="I87" s="26">
        <v>3128</v>
      </c>
      <c r="J87" s="26">
        <v>0.1374</v>
      </c>
      <c r="K87" s="25">
        <v>2838</v>
      </c>
      <c r="L87" s="26" t="s">
        <v>25</v>
      </c>
      <c r="M87" s="25" t="str">
        <f t="shared" si="5"/>
        <v>-</v>
      </c>
      <c r="N87" s="26" t="s">
        <v>25</v>
      </c>
      <c r="O87" s="25" t="str">
        <f t="shared" si="6"/>
        <v>-</v>
      </c>
      <c r="P87" s="28" t="str">
        <f t="shared" si="7"/>
        <v>OOT</v>
      </c>
      <c r="Q87" s="28">
        <f t="shared" si="8"/>
        <v>31.4643</v>
      </c>
    </row>
    <row r="88" spans="1:17">
      <c r="A88" s="21">
        <v>87</v>
      </c>
      <c r="B88" s="24" t="s">
        <v>87</v>
      </c>
      <c r="C88" s="25">
        <v>259</v>
      </c>
      <c r="D88" s="26">
        <v>7.4787</v>
      </c>
      <c r="E88" s="26">
        <v>0.03</v>
      </c>
      <c r="F88" s="26">
        <v>0</v>
      </c>
      <c r="G88" s="25">
        <v>0</v>
      </c>
      <c r="H88" s="26">
        <v>0.0009</v>
      </c>
      <c r="I88" s="26">
        <v>0</v>
      </c>
      <c r="J88" s="26">
        <v>0.0001</v>
      </c>
      <c r="K88" s="25">
        <v>0</v>
      </c>
      <c r="L88" s="25">
        <v>0.0001</v>
      </c>
      <c r="M88" s="25" t="str">
        <f t="shared" si="5"/>
        <v>√</v>
      </c>
      <c r="N88" s="25">
        <v>0.0006</v>
      </c>
      <c r="O88" s="25" t="str">
        <f t="shared" si="6"/>
        <v>√</v>
      </c>
      <c r="P88" s="28">
        <f t="shared" si="7"/>
        <v>7.5104</v>
      </c>
      <c r="Q88" s="28">
        <f t="shared" si="8"/>
        <v>0.031</v>
      </c>
    </row>
    <row r="89" spans="1:17">
      <c r="A89" s="21">
        <v>88</v>
      </c>
      <c r="B89" s="24" t="s">
        <v>156</v>
      </c>
      <c r="C89" s="25">
        <v>204151</v>
      </c>
      <c r="D89" s="26">
        <v>8.2668</v>
      </c>
      <c r="E89" s="26">
        <v>12.869</v>
      </c>
      <c r="F89" s="26">
        <v>215622</v>
      </c>
      <c r="G89" s="25">
        <v>204462</v>
      </c>
      <c r="H89" s="26">
        <v>21.972</v>
      </c>
      <c r="I89" s="26">
        <v>235413</v>
      </c>
      <c r="J89" s="26">
        <v>10.165</v>
      </c>
      <c r="K89" s="25">
        <v>204462</v>
      </c>
      <c r="L89" s="26" t="s">
        <v>25</v>
      </c>
      <c r="M89" s="25" t="str">
        <f t="shared" si="5"/>
        <v>-</v>
      </c>
      <c r="N89" s="26" t="s">
        <v>25</v>
      </c>
      <c r="O89" s="25" t="str">
        <f t="shared" si="6"/>
        <v>-</v>
      </c>
      <c r="P89" s="28" t="str">
        <f t="shared" si="7"/>
        <v>OOT</v>
      </c>
      <c r="Q89" s="28">
        <f t="shared" si="8"/>
        <v>45.006</v>
      </c>
    </row>
    <row r="90" spans="1:17">
      <c r="A90" s="21">
        <v>89</v>
      </c>
      <c r="B90" s="24" t="s">
        <v>157</v>
      </c>
      <c r="C90" s="25">
        <v>203241</v>
      </c>
      <c r="D90" s="26">
        <v>6.1982</v>
      </c>
      <c r="E90" s="26">
        <v>12.8014</v>
      </c>
      <c r="F90" s="26">
        <v>213512</v>
      </c>
      <c r="G90" s="25">
        <v>202784</v>
      </c>
      <c r="H90" s="26">
        <v>26.5216</v>
      </c>
      <c r="I90" s="26">
        <v>231367</v>
      </c>
      <c r="J90" s="26">
        <v>10.0732</v>
      </c>
      <c r="K90" s="25">
        <v>202784</v>
      </c>
      <c r="L90" s="26" t="s">
        <v>25</v>
      </c>
      <c r="M90" s="25" t="str">
        <f t="shared" si="5"/>
        <v>-</v>
      </c>
      <c r="N90" s="26" t="s">
        <v>25</v>
      </c>
      <c r="O90" s="25" t="str">
        <f t="shared" si="6"/>
        <v>-</v>
      </c>
      <c r="P90" s="28" t="str">
        <f t="shared" si="7"/>
        <v>OOT</v>
      </c>
      <c r="Q90" s="28">
        <f t="shared" si="8"/>
        <v>49.3962</v>
      </c>
    </row>
    <row r="91" spans="1:17">
      <c r="A91" s="21">
        <v>90</v>
      </c>
      <c r="B91" s="24" t="s">
        <v>158</v>
      </c>
      <c r="C91" s="25">
        <v>4</v>
      </c>
      <c r="D91" s="26">
        <v>160.6535</v>
      </c>
      <c r="E91" s="26">
        <v>0.313</v>
      </c>
      <c r="F91" s="26">
        <v>3</v>
      </c>
      <c r="G91" s="25">
        <v>3</v>
      </c>
      <c r="H91" s="26">
        <v>0.0024</v>
      </c>
      <c r="I91" s="26">
        <v>6</v>
      </c>
      <c r="J91" s="26">
        <v>0.0003</v>
      </c>
      <c r="K91" s="25">
        <v>3</v>
      </c>
      <c r="L91" s="25">
        <v>0.0175</v>
      </c>
      <c r="M91" s="25" t="str">
        <f t="shared" si="5"/>
        <v>√</v>
      </c>
      <c r="N91" s="25">
        <v>0.0045</v>
      </c>
      <c r="O91" s="25" t="str">
        <f t="shared" si="6"/>
        <v>√</v>
      </c>
      <c r="P91" s="28">
        <f t="shared" si="7"/>
        <v>160.9912</v>
      </c>
      <c r="Q91" s="28">
        <f t="shared" si="8"/>
        <v>0.3157</v>
      </c>
    </row>
    <row r="92" spans="1:17">
      <c r="A92" s="21">
        <v>91</v>
      </c>
      <c r="B92" s="24" t="s">
        <v>159</v>
      </c>
      <c r="C92" s="25">
        <v>4</v>
      </c>
      <c r="D92" s="26">
        <v>162.2663</v>
      </c>
      <c r="E92" s="26">
        <v>0.3429</v>
      </c>
      <c r="F92" s="26">
        <v>3</v>
      </c>
      <c r="G92" s="25">
        <v>3</v>
      </c>
      <c r="H92" s="26">
        <v>0.0024</v>
      </c>
      <c r="I92" s="26">
        <v>6</v>
      </c>
      <c r="J92" s="26">
        <v>0.0002</v>
      </c>
      <c r="K92" s="25">
        <v>3</v>
      </c>
      <c r="L92" s="25">
        <v>0.0159</v>
      </c>
      <c r="M92" s="25" t="str">
        <f t="shared" si="5"/>
        <v>√</v>
      </c>
      <c r="N92" s="25">
        <v>0.0041</v>
      </c>
      <c r="O92" s="25" t="str">
        <f t="shared" si="6"/>
        <v>√</v>
      </c>
      <c r="P92" s="28">
        <f t="shared" si="7"/>
        <v>162.6318</v>
      </c>
      <c r="Q92" s="28">
        <f t="shared" si="8"/>
        <v>0.3455</v>
      </c>
    </row>
    <row r="93" spans="1:17">
      <c r="A93" s="21">
        <v>92</v>
      </c>
      <c r="B93" s="24" t="s">
        <v>160</v>
      </c>
      <c r="C93" s="25">
        <v>1155</v>
      </c>
      <c r="D93" s="26">
        <v>1.4129</v>
      </c>
      <c r="E93" s="26">
        <v>0.0664</v>
      </c>
      <c r="F93" s="26">
        <v>1061</v>
      </c>
      <c r="G93" s="25">
        <v>1027</v>
      </c>
      <c r="H93" s="26">
        <v>1.8743</v>
      </c>
      <c r="I93" s="26">
        <v>1079</v>
      </c>
      <c r="J93" s="26">
        <v>0.0396</v>
      </c>
      <c r="K93" s="25">
        <v>1027</v>
      </c>
      <c r="L93" s="26" t="s">
        <v>25</v>
      </c>
      <c r="M93" s="25" t="str">
        <f t="shared" si="5"/>
        <v>-</v>
      </c>
      <c r="N93" s="26" t="s">
        <v>25</v>
      </c>
      <c r="O93" s="25" t="str">
        <f t="shared" si="6"/>
        <v>-</v>
      </c>
      <c r="P93" s="28" t="str">
        <f t="shared" si="7"/>
        <v>OOT</v>
      </c>
      <c r="Q93" s="28">
        <f t="shared" si="8"/>
        <v>1.9803</v>
      </c>
    </row>
    <row r="94" spans="1:17">
      <c r="A94" s="21">
        <v>93</v>
      </c>
      <c r="B94" s="24" t="s">
        <v>161</v>
      </c>
      <c r="C94" s="25">
        <v>774</v>
      </c>
      <c r="D94" s="26">
        <v>1.935</v>
      </c>
      <c r="E94" s="26">
        <v>0.0784</v>
      </c>
      <c r="F94" s="26">
        <v>656</v>
      </c>
      <c r="G94" s="25">
        <v>521</v>
      </c>
      <c r="H94" s="26">
        <v>3.3471</v>
      </c>
      <c r="I94" s="26">
        <v>2197</v>
      </c>
      <c r="J94" s="26">
        <v>0.024</v>
      </c>
      <c r="K94" s="25">
        <v>521</v>
      </c>
      <c r="L94" s="26" t="s">
        <v>25</v>
      </c>
      <c r="M94" s="25" t="str">
        <f t="shared" si="5"/>
        <v>-</v>
      </c>
      <c r="N94" s="26" t="s">
        <v>25</v>
      </c>
      <c r="O94" s="25" t="str">
        <f t="shared" si="6"/>
        <v>-</v>
      </c>
      <c r="P94" s="28" t="str">
        <f t="shared" si="7"/>
        <v>OOT</v>
      </c>
      <c r="Q94" s="28">
        <f t="shared" si="8"/>
        <v>3.4495</v>
      </c>
    </row>
    <row r="95" spans="1:17">
      <c r="A95" s="21">
        <v>94</v>
      </c>
      <c r="B95" s="24" t="s">
        <v>162</v>
      </c>
      <c r="C95" s="25">
        <v>743</v>
      </c>
      <c r="D95" s="26">
        <v>0.7424</v>
      </c>
      <c r="E95" s="26">
        <v>0.0428</v>
      </c>
      <c r="F95" s="26">
        <v>740</v>
      </c>
      <c r="G95" s="25">
        <v>740</v>
      </c>
      <c r="H95" s="26">
        <v>2.9746</v>
      </c>
      <c r="I95" s="26">
        <v>759</v>
      </c>
      <c r="J95" s="26">
        <v>0.0394</v>
      </c>
      <c r="K95" s="25">
        <v>740</v>
      </c>
      <c r="L95" s="26" t="s">
        <v>25</v>
      </c>
      <c r="M95" s="25" t="str">
        <f t="shared" si="5"/>
        <v>-</v>
      </c>
      <c r="N95" s="26" t="s">
        <v>25</v>
      </c>
      <c r="O95" s="25" t="str">
        <f t="shared" si="6"/>
        <v>-</v>
      </c>
      <c r="P95" s="28" t="str">
        <f t="shared" si="7"/>
        <v>OOT</v>
      </c>
      <c r="Q95" s="28">
        <f t="shared" si="8"/>
        <v>3.0568</v>
      </c>
    </row>
    <row r="96" spans="1:17">
      <c r="A96" s="21">
        <v>95</v>
      </c>
      <c r="B96" s="24" t="s">
        <v>163</v>
      </c>
      <c r="C96" s="25">
        <v>933</v>
      </c>
      <c r="D96" s="26">
        <v>163.2368</v>
      </c>
      <c r="E96" s="26">
        <v>0.41</v>
      </c>
      <c r="F96" s="26">
        <v>930</v>
      </c>
      <c r="G96" s="25">
        <v>930</v>
      </c>
      <c r="H96" s="26">
        <v>65.3677</v>
      </c>
      <c r="I96" s="26">
        <v>1356</v>
      </c>
      <c r="J96" s="26">
        <v>0.0795</v>
      </c>
      <c r="K96" s="25">
        <v>930</v>
      </c>
      <c r="L96" s="26" t="s">
        <v>25</v>
      </c>
      <c r="M96" s="25" t="str">
        <f t="shared" si="5"/>
        <v>-</v>
      </c>
      <c r="N96" s="26" t="s">
        <v>25</v>
      </c>
      <c r="O96" s="25" t="str">
        <f t="shared" si="6"/>
        <v>-</v>
      </c>
      <c r="P96" s="28" t="str">
        <f t="shared" si="7"/>
        <v>OOT</v>
      </c>
      <c r="Q96" s="28">
        <f t="shared" si="8"/>
        <v>65.8572</v>
      </c>
    </row>
    <row r="97" spans="1:17">
      <c r="A97" s="21">
        <v>96</v>
      </c>
      <c r="B97" s="24" t="s">
        <v>164</v>
      </c>
      <c r="C97" s="25">
        <v>743</v>
      </c>
      <c r="D97" s="26">
        <v>0.9762</v>
      </c>
      <c r="E97" s="26">
        <v>0.0449</v>
      </c>
      <c r="F97" s="26">
        <v>740</v>
      </c>
      <c r="G97" s="25">
        <v>740</v>
      </c>
      <c r="H97" s="26">
        <v>0.0134</v>
      </c>
      <c r="I97" s="26">
        <v>831</v>
      </c>
      <c r="J97" s="26">
        <v>0.0398</v>
      </c>
      <c r="K97" s="25">
        <v>740</v>
      </c>
      <c r="L97" s="26" t="s">
        <v>25</v>
      </c>
      <c r="M97" s="25" t="str">
        <f t="shared" si="5"/>
        <v>-</v>
      </c>
      <c r="N97" s="26" t="s">
        <v>25</v>
      </c>
      <c r="O97" s="25" t="str">
        <f t="shared" si="6"/>
        <v>-</v>
      </c>
      <c r="P97" s="28" t="str">
        <f t="shared" si="7"/>
        <v>OOT</v>
      </c>
      <c r="Q97" s="28">
        <f t="shared" si="8"/>
        <v>0.0981</v>
      </c>
    </row>
    <row r="98" spans="1:17">
      <c r="A98" s="21">
        <v>97</v>
      </c>
      <c r="B98" s="24" t="s">
        <v>165</v>
      </c>
      <c r="C98" s="25">
        <v>767</v>
      </c>
      <c r="D98" s="26">
        <v>163.2726</v>
      </c>
      <c r="E98" s="26">
        <v>0.3736</v>
      </c>
      <c r="F98" s="26">
        <v>764</v>
      </c>
      <c r="G98" s="25">
        <v>764</v>
      </c>
      <c r="H98" s="26">
        <v>76.9784</v>
      </c>
      <c r="I98" s="26">
        <v>865</v>
      </c>
      <c r="J98" s="26">
        <v>0.0302</v>
      </c>
      <c r="K98" s="25">
        <v>764</v>
      </c>
      <c r="L98" s="26" t="s">
        <v>25</v>
      </c>
      <c r="M98" s="25" t="str">
        <f t="shared" si="5"/>
        <v>-</v>
      </c>
      <c r="N98" s="26" t="s">
        <v>25</v>
      </c>
      <c r="O98" s="25" t="str">
        <f t="shared" si="6"/>
        <v>-</v>
      </c>
      <c r="P98" s="28" t="str">
        <f t="shared" si="7"/>
        <v>OOT</v>
      </c>
      <c r="Q98" s="28">
        <f t="shared" si="8"/>
        <v>77.3822</v>
      </c>
    </row>
    <row r="99" spans="1:17">
      <c r="A99" s="21">
        <v>98</v>
      </c>
      <c r="B99" s="24" t="s">
        <v>166</v>
      </c>
      <c r="C99" s="25">
        <v>1514</v>
      </c>
      <c r="D99" s="26">
        <v>0.3847</v>
      </c>
      <c r="E99" s="26">
        <v>0.0843</v>
      </c>
      <c r="F99" s="26">
        <v>1502</v>
      </c>
      <c r="G99" s="25">
        <v>1502</v>
      </c>
      <c r="H99" s="26">
        <v>1.3951</v>
      </c>
      <c r="I99" s="26">
        <v>1631</v>
      </c>
      <c r="J99" s="26">
        <v>0.0811</v>
      </c>
      <c r="K99" s="25">
        <v>1502</v>
      </c>
      <c r="L99" s="26" t="s">
        <v>25</v>
      </c>
      <c r="M99" s="25" t="str">
        <f t="shared" si="5"/>
        <v>-</v>
      </c>
      <c r="N99" s="26" t="s">
        <v>25</v>
      </c>
      <c r="O99" s="25" t="str">
        <f t="shared" si="6"/>
        <v>-</v>
      </c>
      <c r="P99" s="28" t="str">
        <f t="shared" si="7"/>
        <v>OOT</v>
      </c>
      <c r="Q99" s="28">
        <f t="shared" si="8"/>
        <v>1.5605</v>
      </c>
    </row>
    <row r="100" spans="1:17">
      <c r="A100" s="21">
        <v>99</v>
      </c>
      <c r="B100" s="24" t="s">
        <v>167</v>
      </c>
      <c r="C100" s="25">
        <v>19</v>
      </c>
      <c r="D100" s="26">
        <v>0.168</v>
      </c>
      <c r="E100" s="26">
        <v>0.0031</v>
      </c>
      <c r="F100" s="26">
        <v>8</v>
      </c>
      <c r="G100" s="25">
        <v>8</v>
      </c>
      <c r="H100" s="26">
        <v>0.0153</v>
      </c>
      <c r="I100" s="26">
        <v>23</v>
      </c>
      <c r="J100" s="26">
        <v>0.0012</v>
      </c>
      <c r="K100" s="25">
        <v>8</v>
      </c>
      <c r="L100" s="25">
        <v>169.4513</v>
      </c>
      <c r="M100" s="25" t="str">
        <f t="shared" si="5"/>
        <v>√</v>
      </c>
      <c r="N100" s="25">
        <v>0.0195</v>
      </c>
      <c r="O100" s="25" t="str">
        <f t="shared" si="6"/>
        <v>√</v>
      </c>
      <c r="P100" s="28">
        <f t="shared" si="7"/>
        <v>169.6584</v>
      </c>
      <c r="Q100" s="28">
        <f t="shared" si="8"/>
        <v>0.0196</v>
      </c>
    </row>
    <row r="101" spans="1:17">
      <c r="A101" s="21">
        <v>100</v>
      </c>
      <c r="B101" s="24" t="s">
        <v>168</v>
      </c>
      <c r="C101" s="25">
        <v>761</v>
      </c>
      <c r="D101" s="26">
        <v>0.9196</v>
      </c>
      <c r="E101" s="26">
        <v>0.0457</v>
      </c>
      <c r="F101" s="26">
        <v>751</v>
      </c>
      <c r="G101" s="25">
        <v>751</v>
      </c>
      <c r="H101" s="26">
        <v>0.3681</v>
      </c>
      <c r="I101" s="26">
        <v>887</v>
      </c>
      <c r="J101" s="26">
        <v>0.0396</v>
      </c>
      <c r="K101" s="25">
        <v>751</v>
      </c>
      <c r="L101" s="26" t="s">
        <v>25</v>
      </c>
      <c r="M101" s="25" t="str">
        <f t="shared" si="5"/>
        <v>-</v>
      </c>
      <c r="N101" s="26" t="s">
        <v>25</v>
      </c>
      <c r="O101" s="25" t="str">
        <f t="shared" si="6"/>
        <v>-</v>
      </c>
      <c r="P101" s="28" t="str">
        <f t="shared" si="7"/>
        <v>OOT</v>
      </c>
      <c r="Q101" s="28">
        <f t="shared" si="8"/>
        <v>0.4534</v>
      </c>
    </row>
    <row r="102" spans="1:17">
      <c r="A102" s="21">
        <v>101</v>
      </c>
      <c r="B102" s="24" t="s">
        <v>169</v>
      </c>
      <c r="C102" s="25">
        <v>15</v>
      </c>
      <c r="D102" s="26">
        <v>0.1549</v>
      </c>
      <c r="E102" s="26">
        <v>0.0024</v>
      </c>
      <c r="F102" s="26">
        <v>7</v>
      </c>
      <c r="G102" s="25">
        <v>7</v>
      </c>
      <c r="H102" s="26">
        <v>0.0107</v>
      </c>
      <c r="I102" s="26">
        <v>17</v>
      </c>
      <c r="J102" s="26">
        <v>0.0009</v>
      </c>
      <c r="K102" s="25">
        <v>7</v>
      </c>
      <c r="L102" s="25">
        <v>5.146</v>
      </c>
      <c r="M102" s="25" t="str">
        <f t="shared" si="5"/>
        <v>√</v>
      </c>
      <c r="N102" s="25">
        <v>0.0202</v>
      </c>
      <c r="O102" s="25" t="str">
        <f t="shared" si="6"/>
        <v>√</v>
      </c>
      <c r="P102" s="28">
        <f t="shared" si="7"/>
        <v>5.3351</v>
      </c>
      <c r="Q102" s="28">
        <f t="shared" si="8"/>
        <v>0.014</v>
      </c>
    </row>
    <row r="103" spans="1:17">
      <c r="A103" s="21">
        <v>102</v>
      </c>
      <c r="B103" s="29" t="s">
        <v>170</v>
      </c>
      <c r="C103" s="25">
        <v>6</v>
      </c>
      <c r="D103" s="26">
        <v>0.0776</v>
      </c>
      <c r="E103" s="26">
        <v>0.0007</v>
      </c>
      <c r="F103" s="26">
        <v>3</v>
      </c>
      <c r="G103" s="25">
        <v>3</v>
      </c>
      <c r="H103" s="26">
        <v>0.0035</v>
      </c>
      <c r="I103" s="26">
        <v>7</v>
      </c>
      <c r="J103" s="26">
        <v>0.0002</v>
      </c>
      <c r="K103" s="25">
        <v>3</v>
      </c>
      <c r="L103" s="25">
        <v>0.0196</v>
      </c>
      <c r="M103" s="25" t="str">
        <f t="shared" si="5"/>
        <v>√</v>
      </c>
      <c r="N103" s="25">
        <v>0.0048</v>
      </c>
      <c r="O103" s="25" t="str">
        <f t="shared" si="6"/>
        <v>√</v>
      </c>
      <c r="P103" s="28">
        <f t="shared" si="7"/>
        <v>0.1064</v>
      </c>
      <c r="Q103" s="28">
        <f t="shared" si="8"/>
        <v>0.0044</v>
      </c>
    </row>
    <row r="104" spans="1:17">
      <c r="A104" s="21">
        <v>103</v>
      </c>
      <c r="B104" s="24" t="s">
        <v>171</v>
      </c>
      <c r="C104" s="25">
        <v>964</v>
      </c>
      <c r="D104" s="26">
        <v>0.5774</v>
      </c>
      <c r="E104" s="26">
        <v>0.0677</v>
      </c>
      <c r="F104" s="26">
        <v>807</v>
      </c>
      <c r="G104" s="25">
        <v>772</v>
      </c>
      <c r="H104" s="26">
        <v>0.0023</v>
      </c>
      <c r="I104" s="26">
        <v>735</v>
      </c>
      <c r="J104" s="26">
        <v>0.0321</v>
      </c>
      <c r="K104" s="25">
        <v>772</v>
      </c>
      <c r="L104" s="26" t="s">
        <v>25</v>
      </c>
      <c r="M104" s="25" t="str">
        <f t="shared" si="5"/>
        <v>-</v>
      </c>
      <c r="N104" s="26" t="s">
        <v>25</v>
      </c>
      <c r="O104" s="25" t="str">
        <f t="shared" si="6"/>
        <v>-</v>
      </c>
      <c r="P104" s="28" t="str">
        <f t="shared" si="7"/>
        <v>OOT</v>
      </c>
      <c r="Q104" s="28">
        <f t="shared" si="8"/>
        <v>0.1021</v>
      </c>
    </row>
    <row r="105" spans="1:17">
      <c r="A105" s="21">
        <v>104</v>
      </c>
      <c r="B105" s="24" t="s">
        <v>172</v>
      </c>
      <c r="C105" s="25">
        <v>802</v>
      </c>
      <c r="D105" s="26">
        <v>1.5413</v>
      </c>
      <c r="E105" s="26">
        <v>0.0465</v>
      </c>
      <c r="F105" s="26">
        <v>739</v>
      </c>
      <c r="G105" s="25">
        <v>706</v>
      </c>
      <c r="H105" s="26">
        <v>0.0039</v>
      </c>
      <c r="I105" s="26">
        <v>609</v>
      </c>
      <c r="J105" s="26">
        <v>0.0273</v>
      </c>
      <c r="K105" s="25">
        <v>706</v>
      </c>
      <c r="L105" s="26" t="s">
        <v>25</v>
      </c>
      <c r="M105" s="25" t="str">
        <f t="shared" si="5"/>
        <v>-</v>
      </c>
      <c r="N105" s="26" t="s">
        <v>25</v>
      </c>
      <c r="O105" s="25" t="str">
        <f t="shared" si="6"/>
        <v>-</v>
      </c>
      <c r="P105" s="28" t="str">
        <f t="shared" si="7"/>
        <v>OOT</v>
      </c>
      <c r="Q105" s="28">
        <f t="shared" si="8"/>
        <v>0.0777</v>
      </c>
    </row>
    <row r="106" spans="1:17">
      <c r="A106" s="21">
        <v>105</v>
      </c>
      <c r="B106" s="24" t="s">
        <v>173</v>
      </c>
      <c r="C106" s="25">
        <v>96</v>
      </c>
      <c r="D106" s="26">
        <v>8.8981</v>
      </c>
      <c r="E106" s="26">
        <v>0.0299</v>
      </c>
      <c r="F106" s="26">
        <v>104</v>
      </c>
      <c r="G106" s="25">
        <v>90</v>
      </c>
      <c r="H106" s="26">
        <v>0.0015</v>
      </c>
      <c r="I106" s="26">
        <v>179</v>
      </c>
      <c r="J106" s="26">
        <v>0.0046</v>
      </c>
      <c r="K106" s="25">
        <v>90</v>
      </c>
      <c r="L106" s="25">
        <v>17.6546</v>
      </c>
      <c r="M106" s="25" t="str">
        <f t="shared" si="5"/>
        <v>√</v>
      </c>
      <c r="N106" s="25">
        <v>5.6671</v>
      </c>
      <c r="O106" s="25" t="str">
        <f t="shared" si="6"/>
        <v>√</v>
      </c>
      <c r="P106" s="28">
        <f t="shared" si="7"/>
        <v>32.2558</v>
      </c>
      <c r="Q106" s="28">
        <f t="shared" si="8"/>
        <v>0.036</v>
      </c>
    </row>
    <row r="107" spans="1:17">
      <c r="A107" s="21">
        <v>106</v>
      </c>
      <c r="B107" s="24" t="s">
        <v>174</v>
      </c>
      <c r="C107" s="25">
        <v>96</v>
      </c>
      <c r="D107" s="26">
        <v>6.5622</v>
      </c>
      <c r="E107" s="26">
        <v>0.0261</v>
      </c>
      <c r="F107" s="26">
        <v>104</v>
      </c>
      <c r="G107" s="25">
        <v>90</v>
      </c>
      <c r="H107" s="26">
        <v>0.0015</v>
      </c>
      <c r="I107" s="26">
        <v>179</v>
      </c>
      <c r="J107" s="26">
        <v>0.0046</v>
      </c>
      <c r="K107" s="25">
        <v>90</v>
      </c>
      <c r="L107" s="25">
        <v>19.234</v>
      </c>
      <c r="M107" s="25" t="str">
        <f t="shared" si="5"/>
        <v>√</v>
      </c>
      <c r="N107" s="25">
        <v>5.6164</v>
      </c>
      <c r="O107" s="25" t="str">
        <f t="shared" si="6"/>
        <v>√</v>
      </c>
      <c r="P107" s="28">
        <f t="shared" si="7"/>
        <v>31.4448</v>
      </c>
      <c r="Q107" s="28">
        <f t="shared" si="8"/>
        <v>0.0322</v>
      </c>
    </row>
    <row r="108" spans="1:17">
      <c r="A108" s="21">
        <v>107</v>
      </c>
      <c r="B108" s="24" t="s">
        <v>175</v>
      </c>
      <c r="C108" s="30">
        <v>3</v>
      </c>
      <c r="D108" s="26">
        <v>0.496</v>
      </c>
      <c r="E108" s="26">
        <v>0.0038</v>
      </c>
      <c r="F108" s="26">
        <v>1</v>
      </c>
      <c r="G108" s="25">
        <v>1</v>
      </c>
      <c r="H108" s="26">
        <v>0.0076</v>
      </c>
      <c r="I108" s="26">
        <v>5</v>
      </c>
      <c r="J108" s="26">
        <v>0.0005</v>
      </c>
      <c r="K108" s="25">
        <v>1</v>
      </c>
      <c r="L108" s="25">
        <v>0.0437</v>
      </c>
      <c r="M108" s="25" t="str">
        <f t="shared" si="5"/>
        <v>√</v>
      </c>
      <c r="N108" s="25">
        <v>0.0023</v>
      </c>
      <c r="O108" s="25" t="str">
        <f t="shared" si="6"/>
        <v>√</v>
      </c>
      <c r="P108" s="28">
        <f t="shared" si="7"/>
        <v>0.5539</v>
      </c>
      <c r="Q108" s="28">
        <f t="shared" si="8"/>
        <v>0.0119</v>
      </c>
    </row>
    <row r="109" spans="1:17">
      <c r="A109" s="21">
        <v>108</v>
      </c>
      <c r="B109" s="24" t="s">
        <v>176</v>
      </c>
      <c r="C109" s="30">
        <v>195</v>
      </c>
      <c r="D109" s="26">
        <v>0.4064</v>
      </c>
      <c r="E109" s="31">
        <v>0.0216</v>
      </c>
      <c r="F109" s="26">
        <v>71</v>
      </c>
      <c r="G109" s="30">
        <v>36</v>
      </c>
      <c r="H109" s="31">
        <v>0.0005</v>
      </c>
      <c r="I109" s="26">
        <v>572</v>
      </c>
      <c r="J109" s="31">
        <v>0.0035</v>
      </c>
      <c r="K109" s="30">
        <v>36</v>
      </c>
      <c r="L109" s="25">
        <v>0.9824</v>
      </c>
      <c r="M109" s="25" t="str">
        <f t="shared" si="5"/>
        <v>√</v>
      </c>
      <c r="N109" s="30">
        <v>19041.5853</v>
      </c>
      <c r="O109" s="25" t="str">
        <f t="shared" si="6"/>
        <v>√</v>
      </c>
      <c r="P109" s="28">
        <f t="shared" si="7"/>
        <v>19042.9997</v>
      </c>
      <c r="Q109" s="28">
        <f t="shared" si="8"/>
        <v>0.0256</v>
      </c>
    </row>
    <row r="110" spans="1:17">
      <c r="A110" s="21">
        <v>109</v>
      </c>
      <c r="B110" s="24" t="s">
        <v>177</v>
      </c>
      <c r="C110" s="25">
        <v>97</v>
      </c>
      <c r="D110" s="26">
        <v>0.4034</v>
      </c>
      <c r="E110" s="26">
        <v>0.0191</v>
      </c>
      <c r="F110" s="26">
        <v>145</v>
      </c>
      <c r="G110" s="25">
        <v>34</v>
      </c>
      <c r="H110" s="26">
        <v>0.0006</v>
      </c>
      <c r="I110" s="26">
        <v>981</v>
      </c>
      <c r="J110" s="26">
        <v>0.0039</v>
      </c>
      <c r="K110" s="25">
        <v>34</v>
      </c>
      <c r="L110" s="25">
        <v>0.3711</v>
      </c>
      <c r="M110" s="25" t="str">
        <f t="shared" si="5"/>
        <v>√</v>
      </c>
      <c r="N110" s="25">
        <v>975.2475</v>
      </c>
      <c r="O110" s="25" t="str">
        <f t="shared" si="6"/>
        <v>√</v>
      </c>
      <c r="P110" s="28">
        <f t="shared" si="7"/>
        <v>976.0456</v>
      </c>
      <c r="Q110" s="28">
        <f t="shared" si="8"/>
        <v>0.0236</v>
      </c>
    </row>
    <row r="111" spans="1:17">
      <c r="A111" s="21">
        <v>110</v>
      </c>
      <c r="B111" s="24" t="s">
        <v>178</v>
      </c>
      <c r="C111" s="25">
        <v>49</v>
      </c>
      <c r="D111" s="26">
        <v>0.3224</v>
      </c>
      <c r="E111" s="26">
        <v>0.009</v>
      </c>
      <c r="F111" s="31">
        <v>35</v>
      </c>
      <c r="G111" s="25">
        <v>18</v>
      </c>
      <c r="H111" s="26">
        <v>0.1491</v>
      </c>
      <c r="I111" s="31">
        <v>418</v>
      </c>
      <c r="J111" s="26">
        <v>0.0014</v>
      </c>
      <c r="K111" s="25">
        <v>18</v>
      </c>
      <c r="L111" s="25">
        <v>0.1331</v>
      </c>
      <c r="M111" s="25" t="str">
        <f t="shared" si="5"/>
        <v>√</v>
      </c>
      <c r="N111" s="25">
        <v>18.7387</v>
      </c>
      <c r="O111" s="25" t="str">
        <f t="shared" si="6"/>
        <v>√</v>
      </c>
      <c r="P111" s="28">
        <f t="shared" si="7"/>
        <v>19.3537</v>
      </c>
      <c r="Q111" s="28">
        <f t="shared" si="8"/>
        <v>0.1595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85" zoomScaleNormal="85" workbookViewId="0">
      <selection activeCell="K16" sqref="K16"/>
    </sheetView>
  </sheetViews>
  <sheetFormatPr defaultColWidth="9" defaultRowHeight="13"/>
  <cols>
    <col min="1" max="1" width="11.2166666666667" style="1" customWidth="1"/>
    <col min="2" max="2" width="28.9083333333333" style="1" customWidth="1"/>
    <col min="3" max="4" width="8.75" style="1" customWidth="1"/>
    <col min="5" max="5" width="8.83333333333333" style="1" customWidth="1"/>
    <col min="6" max="8" width="8.75" style="1" customWidth="1"/>
    <col min="9" max="9" width="8.83333333333333" style="1" customWidth="1"/>
    <col min="10" max="11" width="8.75" style="1" customWidth="1"/>
    <col min="12" max="16384" width="8.66666666666667" style="1"/>
  </cols>
  <sheetData>
    <row r="1" spans="1:11">
      <c r="A1" s="2"/>
      <c r="B1" s="3"/>
      <c r="C1" s="4" t="s">
        <v>179</v>
      </c>
      <c r="D1" s="4"/>
      <c r="E1" s="4"/>
      <c r="F1" s="4"/>
      <c r="G1" s="4" t="s">
        <v>180</v>
      </c>
      <c r="H1" s="4"/>
      <c r="I1" s="4"/>
      <c r="J1" s="4"/>
      <c r="K1" s="11" t="s">
        <v>181</v>
      </c>
    </row>
    <row r="2" spans="1:11">
      <c r="A2" s="5"/>
      <c r="B2" s="6"/>
      <c r="C2" s="4" t="s">
        <v>182</v>
      </c>
      <c r="D2" s="4" t="s">
        <v>183</v>
      </c>
      <c r="E2" s="4" t="s">
        <v>184</v>
      </c>
      <c r="F2" s="4" t="s">
        <v>185</v>
      </c>
      <c r="G2" s="4" t="s">
        <v>186</v>
      </c>
      <c r="H2" s="4" t="s">
        <v>187</v>
      </c>
      <c r="I2" s="4" t="s">
        <v>188</v>
      </c>
      <c r="J2" s="4" t="s">
        <v>189</v>
      </c>
      <c r="K2" s="11"/>
    </row>
    <row r="3" spans="1:11">
      <c r="A3" s="7" t="s">
        <v>190</v>
      </c>
      <c r="B3" s="8"/>
      <c r="C3" s="9">
        <v>5</v>
      </c>
      <c r="D3" s="9">
        <v>36</v>
      </c>
      <c r="E3" s="9">
        <v>7019</v>
      </c>
      <c r="F3" s="9">
        <v>1919</v>
      </c>
      <c r="G3" s="9">
        <v>5</v>
      </c>
      <c r="H3" s="9">
        <v>38</v>
      </c>
      <c r="I3" s="9">
        <v>13954</v>
      </c>
      <c r="J3" s="9">
        <v>6988</v>
      </c>
      <c r="K3" s="9">
        <v>5017</v>
      </c>
    </row>
    <row r="4" spans="1:11">
      <c r="A4" s="4" t="s">
        <v>1</v>
      </c>
      <c r="B4" s="4"/>
      <c r="C4" s="9" t="s">
        <v>191</v>
      </c>
      <c r="D4" s="9" t="s">
        <v>192</v>
      </c>
      <c r="E4" s="9" t="s">
        <v>193</v>
      </c>
      <c r="F4" s="9" t="s">
        <v>194</v>
      </c>
      <c r="G4" s="9" t="s">
        <v>195</v>
      </c>
      <c r="H4" s="9" t="s">
        <v>196</v>
      </c>
      <c r="I4" s="9" t="s">
        <v>197</v>
      </c>
      <c r="J4" s="9" t="s">
        <v>198</v>
      </c>
      <c r="K4" s="9" t="s">
        <v>199</v>
      </c>
    </row>
    <row r="5" spans="1:11">
      <c r="A5" s="4" t="s">
        <v>2</v>
      </c>
      <c r="B5" s="4"/>
      <c r="C5" s="9" t="s">
        <v>200</v>
      </c>
      <c r="D5" s="9" t="s">
        <v>200</v>
      </c>
      <c r="E5" s="9" t="s">
        <v>201</v>
      </c>
      <c r="F5" s="9" t="s">
        <v>202</v>
      </c>
      <c r="G5" s="9" t="s">
        <v>203</v>
      </c>
      <c r="H5" s="9" t="s">
        <v>204</v>
      </c>
      <c r="I5" s="9" t="s">
        <v>205</v>
      </c>
      <c r="J5" s="9" t="s">
        <v>206</v>
      </c>
      <c r="K5" s="9" t="s">
        <v>207</v>
      </c>
    </row>
    <row r="6" spans="1:11">
      <c r="A6" s="10" t="s">
        <v>10</v>
      </c>
      <c r="B6" s="11" t="s">
        <v>208</v>
      </c>
      <c r="C6" s="9">
        <v>4</v>
      </c>
      <c r="D6" s="9">
        <v>33</v>
      </c>
      <c r="E6" s="9">
        <v>8059</v>
      </c>
      <c r="F6" s="9">
        <v>2201</v>
      </c>
      <c r="G6" s="9">
        <v>5</v>
      </c>
      <c r="H6" s="9">
        <v>47</v>
      </c>
      <c r="I6" s="1">
        <v>15111</v>
      </c>
      <c r="J6" s="9">
        <v>7569</v>
      </c>
      <c r="K6" s="9">
        <v>5482</v>
      </c>
    </row>
    <row r="7" spans="1:11">
      <c r="A7" s="10"/>
      <c r="B7" s="11" t="s">
        <v>5</v>
      </c>
      <c r="C7" s="9" t="s">
        <v>204</v>
      </c>
      <c r="D7" s="9" t="s">
        <v>209</v>
      </c>
      <c r="E7" s="9" t="s">
        <v>210</v>
      </c>
      <c r="F7" s="9" t="s">
        <v>211</v>
      </c>
      <c r="G7" s="9" t="s">
        <v>204</v>
      </c>
      <c r="H7" s="9" t="s">
        <v>212</v>
      </c>
      <c r="I7" s="9" t="s">
        <v>213</v>
      </c>
      <c r="J7" s="9" t="s">
        <v>214</v>
      </c>
      <c r="K7" s="9" t="s">
        <v>215</v>
      </c>
    </row>
    <row r="8" spans="1:11">
      <c r="A8" s="10"/>
      <c r="B8" s="11" t="s">
        <v>216</v>
      </c>
      <c r="C8" s="9">
        <v>20</v>
      </c>
      <c r="D8" s="9">
        <v>224</v>
      </c>
      <c r="E8" s="9">
        <v>12018</v>
      </c>
      <c r="F8" s="9">
        <v>3346</v>
      </c>
      <c r="G8" s="9">
        <v>24</v>
      </c>
      <c r="H8" s="9">
        <v>410</v>
      </c>
      <c r="I8" s="9">
        <v>19606</v>
      </c>
      <c r="J8" s="9">
        <v>9920</v>
      </c>
      <c r="K8" s="9">
        <v>7364</v>
      </c>
    </row>
    <row r="9" spans="1:11">
      <c r="A9" s="10"/>
      <c r="B9" s="4" t="s">
        <v>217</v>
      </c>
      <c r="C9" s="12">
        <v>1</v>
      </c>
      <c r="D9" s="12">
        <v>1</v>
      </c>
      <c r="E9" s="13">
        <v>0.421</v>
      </c>
      <c r="F9" s="13">
        <v>0.8429</v>
      </c>
      <c r="G9" s="12">
        <v>1</v>
      </c>
      <c r="H9" s="12">
        <v>1</v>
      </c>
      <c r="I9" s="13">
        <v>0.3273</v>
      </c>
      <c r="J9" s="13">
        <v>0.6636</v>
      </c>
      <c r="K9" s="13">
        <v>0.7333</v>
      </c>
    </row>
    <row r="10" spans="1:11">
      <c r="A10" s="10"/>
      <c r="B10" s="11" t="s">
        <v>218</v>
      </c>
      <c r="C10" s="9" t="s">
        <v>219</v>
      </c>
      <c r="D10" s="9" t="s">
        <v>220</v>
      </c>
      <c r="E10" s="9" t="s">
        <v>221</v>
      </c>
      <c r="F10" s="9" t="s">
        <v>222</v>
      </c>
      <c r="G10" s="9" t="s">
        <v>223</v>
      </c>
      <c r="H10" s="9" t="s">
        <v>224</v>
      </c>
      <c r="I10" s="9" t="s">
        <v>225</v>
      </c>
      <c r="J10" s="9" t="s">
        <v>226</v>
      </c>
      <c r="K10" s="9" t="s">
        <v>227</v>
      </c>
    </row>
    <row r="11" spans="1:11">
      <c r="A11" s="10" t="s">
        <v>13</v>
      </c>
      <c r="B11" s="11" t="s">
        <v>228</v>
      </c>
      <c r="C11" s="9">
        <v>3</v>
      </c>
      <c r="D11" s="9">
        <v>29</v>
      </c>
      <c r="E11" s="9">
        <v>6885</v>
      </c>
      <c r="F11" s="9">
        <v>1880</v>
      </c>
      <c r="G11" s="9">
        <v>3</v>
      </c>
      <c r="H11" s="9">
        <v>28</v>
      </c>
      <c r="I11" s="9">
        <v>13874</v>
      </c>
      <c r="J11" s="1">
        <v>6945</v>
      </c>
      <c r="K11" s="9">
        <v>4976</v>
      </c>
    </row>
    <row r="12" spans="1:11">
      <c r="A12" s="10"/>
      <c r="B12" s="11" t="s">
        <v>7</v>
      </c>
      <c r="C12" s="9" t="s">
        <v>229</v>
      </c>
      <c r="D12" s="9" t="s">
        <v>230</v>
      </c>
      <c r="E12" s="9" t="s">
        <v>231</v>
      </c>
      <c r="F12" s="9" t="s">
        <v>209</v>
      </c>
      <c r="G12" s="9" t="s">
        <v>232</v>
      </c>
      <c r="H12" s="9" t="s">
        <v>233</v>
      </c>
      <c r="I12" s="9" t="s">
        <v>234</v>
      </c>
      <c r="J12" s="9" t="s">
        <v>235</v>
      </c>
      <c r="K12" s="9" t="s">
        <v>236</v>
      </c>
    </row>
    <row r="13" spans="1:11">
      <c r="A13" s="10"/>
      <c r="B13" s="11" t="s">
        <v>237</v>
      </c>
      <c r="C13" s="9">
        <v>3</v>
      </c>
      <c r="D13" s="9">
        <v>29</v>
      </c>
      <c r="E13" s="9">
        <v>6885</v>
      </c>
      <c r="F13" s="9">
        <v>1880</v>
      </c>
      <c r="G13" s="9">
        <v>3</v>
      </c>
      <c r="H13" s="9">
        <v>28</v>
      </c>
      <c r="I13" s="9">
        <v>13874</v>
      </c>
      <c r="J13" s="1">
        <v>6945</v>
      </c>
      <c r="K13" s="9">
        <v>4976</v>
      </c>
    </row>
    <row r="14" spans="1:11">
      <c r="A14" s="10"/>
      <c r="B14" s="4" t="s">
        <v>238</v>
      </c>
      <c r="C14" s="12">
        <v>1</v>
      </c>
      <c r="D14" s="12">
        <v>1</v>
      </c>
      <c r="E14" s="13">
        <v>0.421</v>
      </c>
      <c r="F14" s="13">
        <v>0.8429</v>
      </c>
      <c r="G14" s="12">
        <v>1</v>
      </c>
      <c r="H14" s="12">
        <v>1</v>
      </c>
      <c r="I14" s="13">
        <v>0.2545</v>
      </c>
      <c r="J14" s="13">
        <v>0.6273</v>
      </c>
      <c r="K14" s="13">
        <v>0.7111</v>
      </c>
    </row>
    <row r="15" spans="1:11">
      <c r="A15" s="10"/>
      <c r="B15" s="11" t="s">
        <v>239</v>
      </c>
      <c r="C15" s="9" t="s">
        <v>240</v>
      </c>
      <c r="D15" s="14" t="s">
        <v>241</v>
      </c>
      <c r="E15" s="9" t="s">
        <v>242</v>
      </c>
      <c r="F15" s="9" t="s">
        <v>243</v>
      </c>
      <c r="G15" s="9" t="s">
        <v>244</v>
      </c>
      <c r="H15" s="9" t="s">
        <v>245</v>
      </c>
      <c r="I15" s="9" t="s">
        <v>246</v>
      </c>
      <c r="J15" s="9" t="s">
        <v>247</v>
      </c>
      <c r="K15" s="9" t="s">
        <v>248</v>
      </c>
    </row>
    <row r="16" spans="1:11">
      <c r="A16" s="11" t="s">
        <v>181</v>
      </c>
      <c r="B16" s="4" t="s">
        <v>249</v>
      </c>
      <c r="C16" s="12">
        <v>1</v>
      </c>
      <c r="D16" s="12">
        <v>1</v>
      </c>
      <c r="E16" s="13">
        <v>0.421</v>
      </c>
      <c r="F16" s="13">
        <v>0.8429</v>
      </c>
      <c r="G16" s="12">
        <v>1</v>
      </c>
      <c r="H16" s="12">
        <v>1</v>
      </c>
      <c r="I16" s="13">
        <v>0.1818</v>
      </c>
      <c r="J16" s="13">
        <v>0.5909</v>
      </c>
      <c r="K16" s="13">
        <v>0.6889</v>
      </c>
    </row>
    <row r="17" spans="1:11">
      <c r="A17" s="11"/>
      <c r="B17" s="4" t="s">
        <v>250</v>
      </c>
      <c r="C17" s="15" t="s">
        <v>203</v>
      </c>
      <c r="D17" s="15" t="s">
        <v>251</v>
      </c>
      <c r="E17" s="15" t="s">
        <v>252</v>
      </c>
      <c r="F17" s="15" t="s">
        <v>251</v>
      </c>
      <c r="G17" s="15" t="s">
        <v>253</v>
      </c>
      <c r="H17" s="15" t="s">
        <v>254</v>
      </c>
      <c r="I17" s="15" t="s">
        <v>255</v>
      </c>
      <c r="J17" s="15" t="s">
        <v>256</v>
      </c>
      <c r="K17" s="15" t="s">
        <v>257</v>
      </c>
    </row>
    <row r="18" spans="1:11">
      <c r="A18" s="11"/>
      <c r="B18" s="4" t="s">
        <v>218</v>
      </c>
      <c r="C18" s="9" t="s">
        <v>219</v>
      </c>
      <c r="D18" s="9" t="s">
        <v>220</v>
      </c>
      <c r="E18" s="9" t="s">
        <v>221</v>
      </c>
      <c r="F18" s="9" t="s">
        <v>222</v>
      </c>
      <c r="G18" s="9" t="s">
        <v>223</v>
      </c>
      <c r="H18" s="9" t="s">
        <v>224</v>
      </c>
      <c r="I18" s="9" t="s">
        <v>258</v>
      </c>
      <c r="J18" s="9" t="s">
        <v>259</v>
      </c>
      <c r="K18" s="9" t="s">
        <v>260</v>
      </c>
    </row>
    <row r="19" spans="1:11">
      <c r="A19" s="11"/>
      <c r="B19" s="4" t="s">
        <v>239</v>
      </c>
      <c r="C19" s="9" t="s">
        <v>240</v>
      </c>
      <c r="D19" s="14" t="s">
        <v>241</v>
      </c>
      <c r="E19" s="9" t="s">
        <v>242</v>
      </c>
      <c r="F19" s="9" t="s">
        <v>243</v>
      </c>
      <c r="G19" s="9" t="s">
        <v>244</v>
      </c>
      <c r="H19" s="9" t="s">
        <v>245</v>
      </c>
      <c r="I19" s="9" t="s">
        <v>261</v>
      </c>
      <c r="J19" s="9" t="s">
        <v>262</v>
      </c>
      <c r="K19" s="9" t="s">
        <v>263</v>
      </c>
    </row>
    <row r="20" spans="1:11">
      <c r="A20" s="11"/>
      <c r="B20" s="4" t="s">
        <v>264</v>
      </c>
      <c r="C20" s="16" t="s">
        <v>265</v>
      </c>
      <c r="D20" s="16" t="s">
        <v>266</v>
      </c>
      <c r="E20" s="16" t="s">
        <v>267</v>
      </c>
      <c r="F20" s="16" t="s">
        <v>268</v>
      </c>
      <c r="G20" s="16" t="s">
        <v>269</v>
      </c>
      <c r="H20" s="16" t="s">
        <v>270</v>
      </c>
      <c r="I20" s="16" t="s">
        <v>271</v>
      </c>
      <c r="J20" s="16" t="s">
        <v>272</v>
      </c>
      <c r="K20" s="16" t="s">
        <v>273</v>
      </c>
    </row>
  </sheetData>
  <mergeCells count="10">
    <mergeCell ref="C1:F1"/>
    <mergeCell ref="G1:J1"/>
    <mergeCell ref="A3:B3"/>
    <mergeCell ref="A4:B4"/>
    <mergeCell ref="A5:B5"/>
    <mergeCell ref="A6:A10"/>
    <mergeCell ref="A11:A15"/>
    <mergeCell ref="A16:A20"/>
    <mergeCell ref="K1:K2"/>
    <mergeCell ref="A1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known</vt:lpstr>
      <vt:lpstr>utils</vt:lpstr>
      <vt:lpstr>core</vt:lpstr>
      <vt:lpstr>dealt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Author</dc:creator>
  <dcterms:created xsi:type="dcterms:W3CDTF">2015-06-05T18:19:00Z</dcterms:created>
  <dcterms:modified xsi:type="dcterms:W3CDTF">2025-05-29T08:08:58Z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04AF1A27E07B4407BDE346684B172737_13</vt:lpwstr>
  </property>
  <property fmtid="{D5CDD505-2E9C-101B-9397-08002B2CF9AE}" pid="3" name="KSOProductBuildVer">
    <vt:lpwstr>2052-12.1.0.21171</vt:lpwstr>
  </property>
</Properties>
</file>