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027464\Documents\GitHub\GearboxAddon\Documents\"/>
    </mc:Choice>
  </mc:AlternateContent>
  <bookViews>
    <workbookView xWindow="4365" yWindow="0" windowWidth="27345" windowHeight="1459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1" l="1"/>
  <c r="K2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</calcChain>
</file>

<file path=xl/sharedStrings.xml><?xml version="1.0" encoding="utf-8"?>
<sst xmlns="http://schemas.openxmlformats.org/spreadsheetml/2006/main" count="10" uniqueCount="10">
  <si>
    <t>cp</t>
  </si>
  <si>
    <t>ct</t>
  </si>
  <si>
    <t>from</t>
  </si>
  <si>
    <t>to</t>
  </si>
  <si>
    <t>exp</t>
  </si>
  <si>
    <t>factor</t>
  </si>
  <si>
    <t>sin</t>
  </si>
  <si>
    <t>target</t>
  </si>
  <si>
    <t>c1</t>
  </si>
  <si>
    <t>f1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</si>
</sst>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Sheet1!$B$2:$B$22</c:f>
              <c:numCache>
                <c:formatCode>General</c:formatCode>
                <c:ptCount val="21"/>
                <c:pt idx="0">
                  <c:v>0</c:v>
                </c:pt>
                <c:pt idx="1">
                  <c:v>7.4999999999999997E-2</c:v>
                </c:pt>
                <c:pt idx="2">
                  <c:v>0.15</c:v>
                </c:pt>
                <c:pt idx="3">
                  <c:v>0.22499999999999995</c:v>
                </c:pt>
                <c:pt idx="4">
                  <c:v>0.3</c:v>
                </c:pt>
                <c:pt idx="5">
                  <c:v>0.375</c:v>
                </c:pt>
                <c:pt idx="6">
                  <c:v>0.4499999999999999</c:v>
                </c:pt>
                <c:pt idx="7">
                  <c:v>0.52499999999999991</c:v>
                </c:pt>
                <c:pt idx="8">
                  <c:v>0.6</c:v>
                </c:pt>
                <c:pt idx="9">
                  <c:v>0.67499999999999993</c:v>
                </c:pt>
                <c:pt idx="10">
                  <c:v>0.75</c:v>
                </c:pt>
                <c:pt idx="11">
                  <c:v>0.82499999999999996</c:v>
                </c:pt>
                <c:pt idx="12">
                  <c:v>0.8999999999999998</c:v>
                </c:pt>
                <c:pt idx="13">
                  <c:v>0.97499999999999998</c:v>
                </c:pt>
                <c:pt idx="14">
                  <c:v>1.0499999999999998</c:v>
                </c:pt>
                <c:pt idx="15">
                  <c:v>1.125</c:v>
                </c:pt>
                <c:pt idx="16">
                  <c:v>1.2</c:v>
                </c:pt>
                <c:pt idx="17">
                  <c:v>1.2</c:v>
                </c:pt>
                <c:pt idx="18">
                  <c:v>1.2</c:v>
                </c:pt>
                <c:pt idx="19">
                  <c:v>1.2</c:v>
                </c:pt>
                <c:pt idx="20">
                  <c:v>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3C-4807-A905-4989A9724689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Sheet1!$C$2:$C$22</c:f>
              <c:numCache>
                <c:formatCode>General</c:formatCode>
                <c:ptCount val="21"/>
                <c:pt idx="0">
                  <c:v>0</c:v>
                </c:pt>
                <c:pt idx="1">
                  <c:v>7.3869956429173378E-3</c:v>
                </c:pt>
                <c:pt idx="2">
                  <c:v>2.9366090222907881E-2</c:v>
                </c:pt>
                <c:pt idx="3">
                  <c:v>6.5396085486979255E-2</c:v>
                </c:pt>
                <c:pt idx="4">
                  <c:v>0.11458980337503152</c:v>
                </c:pt>
                <c:pt idx="5">
                  <c:v>0.17573593128807144</c:v>
                </c:pt>
                <c:pt idx="6">
                  <c:v>0.2473288486245161</c:v>
                </c:pt>
                <c:pt idx="7">
                  <c:v>0.32760570015627194</c:v>
                </c:pt>
                <c:pt idx="8">
                  <c:v>0.41458980337503154</c:v>
                </c:pt>
                <c:pt idx="9">
                  <c:v>0.50613932097586145</c:v>
                </c:pt>
                <c:pt idx="10">
                  <c:v>0.59999999999999987</c:v>
                </c:pt>
                <c:pt idx="11">
                  <c:v>0.6938606790241385</c:v>
                </c:pt>
                <c:pt idx="12">
                  <c:v>0.78541019662496847</c:v>
                </c:pt>
                <c:pt idx="13">
                  <c:v>0.87239429984372807</c:v>
                </c:pt>
                <c:pt idx="14">
                  <c:v>0.95267115137548375</c:v>
                </c:pt>
                <c:pt idx="15">
                  <c:v>1.0242640687119284</c:v>
                </c:pt>
                <c:pt idx="16">
                  <c:v>1.0854101966249685</c:v>
                </c:pt>
                <c:pt idx="17">
                  <c:v>1.1346039145130207</c:v>
                </c:pt>
                <c:pt idx="18">
                  <c:v>1.1706339097770921</c:v>
                </c:pt>
                <c:pt idx="19">
                  <c:v>1.1926130043570826</c:v>
                </c:pt>
                <c:pt idx="20">
                  <c:v>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F3C-4807-A905-4989A97246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339696"/>
        <c:axId val="442786864"/>
      </c:scatterChart>
      <c:valAx>
        <c:axId val="44633969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2786864"/>
        <c:crosses val="autoZero"/>
        <c:crossBetween val="midCat"/>
      </c:valAx>
      <c:valAx>
        <c:axId val="44278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6339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195262</xdr:colOff>
      <xdr:row>3</xdr:row>
      <xdr:rowOff>180975</xdr:rowOff>
    </xdr:from>
    <xdr:to>
      <xdr:col>24</xdr:col>
      <xdr:colOff>76200</xdr:colOff>
      <xdr:row>43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EA62A7-CA25-458C-8787-0DA88B19D1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E1:K2" totalsRowShown="0">
  <autoFilter ref="E1:K2"/>
  <tableColumns count="7">
    <tableColumn id="1" name="from"/>
    <tableColumn id="2" name="to"/>
    <tableColumn id="3" name="exp"/>
    <tableColumn id="4" name="factor"/>
    <tableColumn id="5" name="target">
      <calculatedColumnFormula>ACOS(1-2*Table1[factor]^(-1/Table1[exp]))/PI()</calculatedColumnFormula>
    </tableColumn>
    <tableColumn id="6" name="c1"/>
    <tableColumn id="7" name="f1">
      <calculatedColumnFormula>(0.5*(1-COS(PI()*Table1[c1])))^-Table1[exp]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C22" totalsRowShown="0">
  <autoFilter ref="A1:C22"/>
  <tableColumns count="3">
    <tableColumn id="1" name="cp"/>
    <tableColumn id="2" name="ct" dataDxfId="1">
      <calculatedColumnFormula>IF(Table2[[#This Row],[cp]]&gt;=Table1[to],1,((Table2[[#This Row],[cp]]-Table1[from])/(Table1[to]-Table1[from]))^Table1[exp])*Table1[factor]</calculatedColumnFormula>
    </tableColumn>
    <tableColumn id="3" name="sin" dataDxfId="0">
      <calculatedColumnFormula>(0.5*(1-COS(Table2[[#This Row],[cp]]*PI())))^Table1[exp]*Table1[factor]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tabSelected="1" workbookViewId="0">
      <selection activeCell="G2" sqref="G2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6</v>
      </c>
      <c r="E1" t="s">
        <v>2</v>
      </c>
      <c r="F1" t="s">
        <v>3</v>
      </c>
      <c r="G1" t="s">
        <v>4</v>
      </c>
      <c r="H1" t="s">
        <v>5</v>
      </c>
      <c r="I1" t="s">
        <v>7</v>
      </c>
      <c r="J1" t="s">
        <v>8</v>
      </c>
      <c r="K1" t="s">
        <v>9</v>
      </c>
    </row>
    <row r="2" spans="1:11" x14ac:dyDescent="0.25">
      <c r="A2">
        <v>0</v>
      </c>
      <c r="B2">
        <f>IF(Table2[[#This Row],[cp]]&gt;=Table1[to],1,((Table2[[#This Row],[cp]]-Table1[from])/(Table1[to]-Table1[from]))^Table1[exp])*Table1[factor]</f>
        <v>0</v>
      </c>
      <c r="C2">
        <f>(0.5*(1-COS(Table2[[#This Row],[cp]]*PI())))^Table1[exp]*Table1[factor]</f>
        <v>0</v>
      </c>
      <c r="E2">
        <v>0</v>
      </c>
      <c r="F2">
        <v>0.8</v>
      </c>
      <c r="G2">
        <v>1</v>
      </c>
      <c r="H2">
        <v>1.2</v>
      </c>
      <c r="I2">
        <f>ACOS(1-2*Table1[factor]^(-1/Table1[exp]))/PI()</f>
        <v>0.7322795271987701</v>
      </c>
      <c r="J2">
        <v>0.9</v>
      </c>
      <c r="K2">
        <f>(0.5*(1-COS(PI()*Table1[c1])))^-Table1[exp]</f>
        <v>1.0250856309369165</v>
      </c>
    </row>
    <row r="3" spans="1:11" x14ac:dyDescent="0.25">
      <c r="A3">
        <v>0.05</v>
      </c>
      <c r="B3">
        <f>IF(Table2[[#This Row],[cp]]&gt;=Table1[to],1,((Table2[[#This Row],[cp]]-Table1[from])/(Table1[to]-Table1[from]))^Table1[exp])*Table1[factor]</f>
        <v>7.4999999999999997E-2</v>
      </c>
      <c r="C3">
        <f>(0.5*(1-COS(Table2[[#This Row],[cp]]*PI())))^Table1[exp]*Table1[factor]</f>
        <v>7.3869956429173378E-3</v>
      </c>
    </row>
    <row r="4" spans="1:11" x14ac:dyDescent="0.25">
      <c r="A4">
        <v>0.1</v>
      </c>
      <c r="B4">
        <f>IF(Table2[[#This Row],[cp]]&gt;=Table1[to],1,((Table2[[#This Row],[cp]]-Table1[from])/(Table1[to]-Table1[from]))^Table1[exp])*Table1[factor]</f>
        <v>0.15</v>
      </c>
      <c r="C4">
        <f>(0.5*(1-COS(Table2[[#This Row],[cp]]*PI())))^Table1[exp]*Table1[factor]</f>
        <v>2.9366090222907881E-2</v>
      </c>
    </row>
    <row r="5" spans="1:11" x14ac:dyDescent="0.25">
      <c r="A5">
        <v>0.15</v>
      </c>
      <c r="B5">
        <f>IF(Table2[[#This Row],[cp]]&gt;=Table1[to],1,((Table2[[#This Row],[cp]]-Table1[from])/(Table1[to]-Table1[from]))^Table1[exp])*Table1[factor]</f>
        <v>0.22499999999999995</v>
      </c>
      <c r="C5">
        <f>(0.5*(1-COS(Table2[[#This Row],[cp]]*PI())))^Table1[exp]*Table1[factor]</f>
        <v>6.5396085486979255E-2</v>
      </c>
    </row>
    <row r="6" spans="1:11" x14ac:dyDescent="0.25">
      <c r="A6">
        <v>0.2</v>
      </c>
      <c r="B6">
        <f>IF(Table2[[#This Row],[cp]]&gt;=Table1[to],1,((Table2[[#This Row],[cp]]-Table1[from])/(Table1[to]-Table1[from]))^Table1[exp])*Table1[factor]</f>
        <v>0.3</v>
      </c>
      <c r="C6">
        <f>(0.5*(1-COS(Table2[[#This Row],[cp]]*PI())))^Table1[exp]*Table1[factor]</f>
        <v>0.11458980337503152</v>
      </c>
    </row>
    <row r="7" spans="1:11" x14ac:dyDescent="0.25">
      <c r="A7">
        <v>0.25</v>
      </c>
      <c r="B7">
        <f>IF(Table2[[#This Row],[cp]]&gt;=Table1[to],1,((Table2[[#This Row],[cp]]-Table1[from])/(Table1[to]-Table1[from]))^Table1[exp])*Table1[factor]</f>
        <v>0.375</v>
      </c>
      <c r="C7">
        <f>(0.5*(1-COS(Table2[[#This Row],[cp]]*PI())))^Table1[exp]*Table1[factor]</f>
        <v>0.17573593128807144</v>
      </c>
    </row>
    <row r="8" spans="1:11" x14ac:dyDescent="0.25">
      <c r="A8">
        <v>0.3</v>
      </c>
      <c r="B8">
        <f>IF(Table2[[#This Row],[cp]]&gt;=Table1[to],1,((Table2[[#This Row],[cp]]-Table1[from])/(Table1[to]-Table1[from]))^Table1[exp])*Table1[factor]</f>
        <v>0.4499999999999999</v>
      </c>
      <c r="C8">
        <f>(0.5*(1-COS(Table2[[#This Row],[cp]]*PI())))^Table1[exp]*Table1[factor]</f>
        <v>0.2473288486245161</v>
      </c>
    </row>
    <row r="9" spans="1:11" x14ac:dyDescent="0.25">
      <c r="A9">
        <v>0.35</v>
      </c>
      <c r="B9">
        <f>IF(Table2[[#This Row],[cp]]&gt;=Table1[to],1,((Table2[[#This Row],[cp]]-Table1[from])/(Table1[to]-Table1[from]))^Table1[exp])*Table1[factor]</f>
        <v>0.52499999999999991</v>
      </c>
      <c r="C9">
        <f>(0.5*(1-COS(Table2[[#This Row],[cp]]*PI())))^Table1[exp]*Table1[factor]</f>
        <v>0.32760570015627194</v>
      </c>
    </row>
    <row r="10" spans="1:11" x14ac:dyDescent="0.25">
      <c r="A10">
        <v>0.4</v>
      </c>
      <c r="B10">
        <f>IF(Table2[[#This Row],[cp]]&gt;=Table1[to],1,((Table2[[#This Row],[cp]]-Table1[from])/(Table1[to]-Table1[from]))^Table1[exp])*Table1[factor]</f>
        <v>0.6</v>
      </c>
      <c r="C10">
        <f>(0.5*(1-COS(Table2[[#This Row],[cp]]*PI())))^Table1[exp]*Table1[factor]</f>
        <v>0.41458980337503154</v>
      </c>
    </row>
    <row r="11" spans="1:11" x14ac:dyDescent="0.25">
      <c r="A11">
        <v>0.45</v>
      </c>
      <c r="B11">
        <f>IF(Table2[[#This Row],[cp]]&gt;=Table1[to],1,((Table2[[#This Row],[cp]]-Table1[from])/(Table1[to]-Table1[from]))^Table1[exp])*Table1[factor]</f>
        <v>0.67499999999999993</v>
      </c>
      <c r="C11">
        <f>(0.5*(1-COS(Table2[[#This Row],[cp]]*PI())))^Table1[exp]*Table1[factor]</f>
        <v>0.50613932097586145</v>
      </c>
    </row>
    <row r="12" spans="1:11" x14ac:dyDescent="0.25">
      <c r="A12">
        <v>0.5</v>
      </c>
      <c r="B12">
        <f>IF(Table2[[#This Row],[cp]]&gt;=Table1[to],1,((Table2[[#This Row],[cp]]-Table1[from])/(Table1[to]-Table1[from]))^Table1[exp])*Table1[factor]</f>
        <v>0.75</v>
      </c>
      <c r="C12">
        <f>(0.5*(1-COS(Table2[[#This Row],[cp]]*PI())))^Table1[exp]*Table1[factor]</f>
        <v>0.59999999999999987</v>
      </c>
    </row>
    <row r="13" spans="1:11" x14ac:dyDescent="0.25">
      <c r="A13">
        <v>0.55000000000000004</v>
      </c>
      <c r="B13">
        <f>IF(Table2[[#This Row],[cp]]&gt;=Table1[to],1,((Table2[[#This Row],[cp]]-Table1[from])/(Table1[to]-Table1[from]))^Table1[exp])*Table1[factor]</f>
        <v>0.82499999999999996</v>
      </c>
      <c r="C13">
        <f>(0.5*(1-COS(Table2[[#This Row],[cp]]*PI())))^Table1[exp]*Table1[factor]</f>
        <v>0.6938606790241385</v>
      </c>
    </row>
    <row r="14" spans="1:11" x14ac:dyDescent="0.25">
      <c r="A14">
        <v>0.6</v>
      </c>
      <c r="B14">
        <f>IF(Table2[[#This Row],[cp]]&gt;=Table1[to],1,((Table2[[#This Row],[cp]]-Table1[from])/(Table1[to]-Table1[from]))^Table1[exp])*Table1[factor]</f>
        <v>0.8999999999999998</v>
      </c>
      <c r="C14">
        <f>(0.5*(1-COS(Table2[[#This Row],[cp]]*PI())))^Table1[exp]*Table1[factor]</f>
        <v>0.78541019662496847</v>
      </c>
    </row>
    <row r="15" spans="1:11" x14ac:dyDescent="0.25">
      <c r="A15">
        <v>0.65</v>
      </c>
      <c r="B15">
        <f>IF(Table2[[#This Row],[cp]]&gt;=Table1[to],1,((Table2[[#This Row],[cp]]-Table1[from])/(Table1[to]-Table1[from]))^Table1[exp])*Table1[factor]</f>
        <v>0.97499999999999998</v>
      </c>
      <c r="C15">
        <f>(0.5*(1-COS(Table2[[#This Row],[cp]]*PI())))^Table1[exp]*Table1[factor]</f>
        <v>0.87239429984372807</v>
      </c>
    </row>
    <row r="16" spans="1:11" x14ac:dyDescent="0.25">
      <c r="A16">
        <v>0.7</v>
      </c>
      <c r="B16">
        <f>IF(Table2[[#This Row],[cp]]&gt;=Table1[to],1,((Table2[[#This Row],[cp]]-Table1[from])/(Table1[to]-Table1[from]))^Table1[exp])*Table1[factor]</f>
        <v>1.0499999999999998</v>
      </c>
      <c r="C16">
        <f>(0.5*(1-COS(Table2[[#This Row],[cp]]*PI())))^Table1[exp]*Table1[factor]</f>
        <v>0.95267115137548375</v>
      </c>
    </row>
    <row r="17" spans="1:3" x14ac:dyDescent="0.25">
      <c r="A17">
        <v>0.75</v>
      </c>
      <c r="B17">
        <f>IF(Table2[[#This Row],[cp]]&gt;=Table1[to],1,((Table2[[#This Row],[cp]]-Table1[from])/(Table1[to]-Table1[from]))^Table1[exp])*Table1[factor]</f>
        <v>1.125</v>
      </c>
      <c r="C17">
        <f>(0.5*(1-COS(Table2[[#This Row],[cp]]*PI())))^Table1[exp]*Table1[factor]</f>
        <v>1.0242640687119284</v>
      </c>
    </row>
    <row r="18" spans="1:3" x14ac:dyDescent="0.25">
      <c r="A18">
        <v>0.8</v>
      </c>
      <c r="B18">
        <f>IF(Table2[[#This Row],[cp]]&gt;=Table1[to],1,((Table2[[#This Row],[cp]]-Table1[from])/(Table1[to]-Table1[from]))^Table1[exp])*Table1[factor]</f>
        <v>1.2</v>
      </c>
      <c r="C18">
        <f>(0.5*(1-COS(Table2[[#This Row],[cp]]*PI())))^Table1[exp]*Table1[factor]</f>
        <v>1.0854101966249685</v>
      </c>
    </row>
    <row r="19" spans="1:3" x14ac:dyDescent="0.25">
      <c r="A19">
        <v>0.85</v>
      </c>
      <c r="B19">
        <f>IF(Table2[[#This Row],[cp]]&gt;=Table1[to],1,((Table2[[#This Row],[cp]]-Table1[from])/(Table1[to]-Table1[from]))^Table1[exp])*Table1[factor]</f>
        <v>1.2</v>
      </c>
      <c r="C19">
        <f>(0.5*(1-COS(Table2[[#This Row],[cp]]*PI())))^Table1[exp]*Table1[factor]</f>
        <v>1.1346039145130207</v>
      </c>
    </row>
    <row r="20" spans="1:3" x14ac:dyDescent="0.25">
      <c r="A20">
        <v>0.9</v>
      </c>
      <c r="B20">
        <f>IF(Table2[[#This Row],[cp]]&gt;=Table1[to],1,((Table2[[#This Row],[cp]]-Table1[from])/(Table1[to]-Table1[from]))^Table1[exp])*Table1[factor]</f>
        <v>1.2</v>
      </c>
      <c r="C20">
        <f>(0.5*(1-COS(Table2[[#This Row],[cp]]*PI())))^Table1[exp]*Table1[factor]</f>
        <v>1.1706339097770921</v>
      </c>
    </row>
    <row r="21" spans="1:3" x14ac:dyDescent="0.25">
      <c r="A21">
        <v>0.95</v>
      </c>
      <c r="B21">
        <f>IF(Table2[[#This Row],[cp]]&gt;=Table1[to],1,((Table2[[#This Row],[cp]]-Table1[from])/(Table1[to]-Table1[from]))^Table1[exp])*Table1[factor]</f>
        <v>1.2</v>
      </c>
      <c r="C21">
        <f>(0.5*(1-COS(Table2[[#This Row],[cp]]*PI())))^Table1[exp]*Table1[factor]</f>
        <v>1.1926130043570826</v>
      </c>
    </row>
    <row r="22" spans="1:3" x14ac:dyDescent="0.25">
      <c r="A22">
        <v>1</v>
      </c>
      <c r="B22">
        <f>IF(Table2[[#This Row],[cp]]&gt;=Table1[to],1,((Table2[[#This Row],[cp]]-Table1[from])/(Table1[to]-Table1[from]))^Table1[exp])*Table1[factor]</f>
        <v>1.2</v>
      </c>
      <c r="C22">
        <f>(0.5*(1-COS(Table2[[#This Row],[cp]]*PI())))^Table1[exp]*Table1[factor]</f>
        <v>1.2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Biedenstein, Stefan</dc:creator>
  <cp:lastModifiedBy>Biedenstein, Stefan</cp:lastModifiedBy>
  <dcterms:created xsi:type="dcterms:W3CDTF">2017-04-18T11:19:45Z</dcterms:created>
  <dcterms:modified xsi:type="dcterms:W3CDTF">2017-06-30T16:44:52Z</dcterms:modified>
</cp:coreProperties>
</file>