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367" documentId="13_ncr:1_{A9C4F87E-B6AA-467E-8B74-CACDA75C0318}" xr6:coauthVersionLast="47" xr6:coauthVersionMax="47" xr10:uidLastSave="{1DBE6DD4-DBA8-413F-B1AD-24BD684BC71D}"/>
  <bookViews>
    <workbookView xWindow="-120" yWindow="-120" windowWidth="20730" windowHeight="11160" firstSheet="1" activeTab="1" xr2:uid="{3F84557E-CFEE-4102-993D-B80CAF240737}"/>
  </bookViews>
  <sheets>
    <sheet name="questions" sheetId="1" r:id="rId1"/>
    <sheet name="Solution" sheetId="3" r:id="rId2"/>
    <sheet name="employee_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2" i="3"/>
  <c r="E3" i="3"/>
  <c r="E4" i="3"/>
  <c r="E5" i="3"/>
  <c r="E6" i="3"/>
  <c r="E7" i="3"/>
  <c r="E8" i="3"/>
  <c r="E9" i="3"/>
  <c r="E2" i="3"/>
  <c r="E2" i="2"/>
  <c r="G3" i="3"/>
  <c r="G4" i="3"/>
  <c r="G5" i="3"/>
  <c r="G6" i="3"/>
  <c r="G7" i="3"/>
  <c r="G8" i="3"/>
  <c r="G9" i="3"/>
  <c r="G2" i="3"/>
  <c r="D3" i="3"/>
  <c r="D4" i="3"/>
  <c r="D5" i="3"/>
  <c r="D6" i="3"/>
  <c r="D7" i="3"/>
  <c r="D8" i="3"/>
  <c r="D9" i="3"/>
  <c r="C3" i="3"/>
  <c r="C4" i="3"/>
  <c r="C5" i="3"/>
  <c r="C6" i="3"/>
  <c r="C7" i="3"/>
  <c r="C8" i="3"/>
  <c r="C9" i="3"/>
  <c r="C2" i="3"/>
  <c r="D2" i="3"/>
  <c r="J9" i="3" l="1" a="1"/>
  <c r="J9" i="3" s="1"/>
  <c r="H9" i="3"/>
  <c r="J8" i="3" a="1"/>
  <c r="J8" i="3" s="1"/>
  <c r="H8" i="3"/>
  <c r="J7" i="3" a="1"/>
  <c r="J7" i="3" s="1"/>
  <c r="H7" i="3"/>
  <c r="J6" i="3" a="1"/>
  <c r="J6" i="3" s="1"/>
  <c r="H6" i="3"/>
  <c r="J5" i="3" a="1"/>
  <c r="J5" i="3" s="1"/>
  <c r="H5" i="3"/>
  <c r="J4" i="3" a="1"/>
  <c r="J4" i="3" s="1"/>
  <c r="H4" i="3"/>
  <c r="J2" i="3" a="1"/>
  <c r="J2" i="3" s="1"/>
  <c r="H2" i="3"/>
  <c r="J3" i="3" a="1"/>
  <c r="J3" i="3" s="1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<sst xmlns="http://schemas.openxmlformats.org/spreadsheetml/2006/main" count="93" uniqueCount="58">
  <si>
    <t>You were asked to assist your IT department with migrating information from the old employee system to the new system which was recently implemented.</t>
  </si>
  <si>
    <t xml:space="preserve">As the systems databases are different, some details in the new system are missing, and you're required to complete them, as much as possible. 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</si>
  <si>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</si>
  <si>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</si>
  <si>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</si>
  <si>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</si>
  <si>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</si>
  <si>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</si>
  <si>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</si>
  <si>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</si>
  <si>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</si>
  <si>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</si>
  <si>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t>john.storm@gotrocks.net</t>
  </si>
  <si>
    <t xml:space="preserve">£10,088 </t>
  </si>
  <si>
    <t>john.johnson@wahoo.com</t>
  </si>
  <si>
    <t xml:space="preserve">£11,176 </t>
  </si>
  <si>
    <t>debby.powers@jeemail.com</t>
  </si>
  <si>
    <t xml:space="preserve">£10,546 </t>
  </si>
  <si>
    <t>joe.byethen@whitehouse.gov</t>
  </si>
  <si>
    <t xml:space="preserve">£10,004 </t>
  </si>
  <si>
    <t>stephanie.diaz@msm.org</t>
  </si>
  <si>
    <t xml:space="preserve">£11,383 </t>
  </si>
  <si>
    <t>donald.gump@wahoo.com</t>
  </si>
  <si>
    <t xml:space="preserve">£10,236 </t>
  </si>
  <si>
    <t>sarah.cohen@coldmail.com</t>
  </si>
  <si>
    <t xml:space="preserve">£10,822 </t>
  </si>
  <si>
    <t>vladimir.lupin@kremlinmail.com</t>
  </si>
  <si>
    <t xml:space="preserve">£11,379 </t>
  </si>
  <si>
    <t>A</t>
  </si>
  <si>
    <t>Extract the First and Last Name of each employee based on the email address, which is in the following format:</t>
  </si>
  <si>
    <t>firstname.lastname@emailprovider.com</t>
  </si>
  <si>
    <t>firstname - Employee's First Name</t>
  </si>
  <si>
    <t>lastname - Employee's Last Name</t>
  </si>
  <si>
    <t>B</t>
  </si>
  <si>
    <t>Retrieve the cities where each employee lives from the old system. In case a certain employee isn't found in the old database, it means that he's a new hire, and therefore the default is London.</t>
  </si>
  <si>
    <t>C</t>
  </si>
  <si>
    <t>Retrieve the hire date of the employees. In case the hire date is missing, it means that the employee was hired on January 5, 2020.</t>
  </si>
  <si>
    <t>D</t>
  </si>
  <si>
    <t>If an employee was hired before 2019, it means he's an experienced employee. Otherwise, return "No experience"</t>
  </si>
  <si>
    <t>E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</si>
  <si>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</si>
  <si>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</si>
  <si>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</si>
  <si>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</si>
  <si>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Fill the percentages in the "Payroll Raise %" column accordingly.</t>
  </si>
  <si>
    <t>Good Luck!</t>
  </si>
  <si>
    <t>Year</t>
  </si>
  <si>
    <t>Hire date</t>
  </si>
  <si>
    <t>Manchester</t>
  </si>
  <si>
    <t>Cardiff</t>
  </si>
  <si>
    <t>Birmingham</t>
  </si>
  <si>
    <t>liza.olson@owl.com</t>
  </si>
  <si>
    <t>Liverpool</t>
  </si>
  <si>
    <t>London</t>
  </si>
  <si>
    <t>Bristol</t>
  </si>
  <si>
    <t>barrack.ohara@jeemail.com</t>
  </si>
  <si>
    <t>Belfast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</si>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</sst>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1" applyBorder="1"/>
    <xf numFmtId="0" fontId="1" fillId="0" borderId="1" xfId="0" applyFont="1" applyBorder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14" fontId="1" fillId="2" borderId="1" xfId="0" applyNumberFormat="1" applyFont="1" applyFill="1" applyBorder="1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right"/>
    </xf>
    <xf numFmtId="164" fontId="1" fillId="0" borderId="1" xfId="0" applyNumberFormat="1" applyFont="1" applyBorder="1"/>
    <xf numFmtId="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.lupin@kremlinmail.com" TargetMode="External"/><Relationship Id="rId3" Type="http://schemas.openxmlformats.org/officeDocument/2006/relationships/hyperlink" Target="mailto:debby.powers@jee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johnson@wahoo.com" TargetMode="External"/><Relationship Id="rId1" Type="http://schemas.openxmlformats.org/officeDocument/2006/relationships/hyperlink" Target="mailto:john.storm@gotrocks.net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e.byethen@whitehouse.gov" TargetMode="External"/><Relationship Id="rId9" Type="http://schemas.openxmlformats.org/officeDocument/2006/relationships/hyperlink" Target="mailto:firstname.lastname@emailprovide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.lupin@kremlinmail.com" TargetMode="External"/><Relationship Id="rId3" Type="http://schemas.openxmlformats.org/officeDocument/2006/relationships/hyperlink" Target="mailto:debby.powers@jee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johnson@wahoo.com" TargetMode="External"/><Relationship Id="rId1" Type="http://schemas.openxmlformats.org/officeDocument/2006/relationships/hyperlink" Target="mailto:john.storm@gotrocks.net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4" Type="http://schemas.openxmlformats.org/officeDocument/2006/relationships/hyperlink" Target="mailto:joe.byethen@whitehouse.go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arrack.ohara@jeemail.com" TargetMode="External"/><Relationship Id="rId3" Type="http://schemas.openxmlformats.org/officeDocument/2006/relationships/hyperlink" Target="mailto:sarah.cohen@coldmail.com" TargetMode="External"/><Relationship Id="rId7" Type="http://schemas.openxmlformats.org/officeDocument/2006/relationships/hyperlink" Target="mailto:joe.byethen@whitehouse.gov" TargetMode="External"/><Relationship Id="rId2" Type="http://schemas.openxmlformats.org/officeDocument/2006/relationships/hyperlink" Target="mailto:debby.powers@jeemail.com" TargetMode="External"/><Relationship Id="rId1" Type="http://schemas.openxmlformats.org/officeDocument/2006/relationships/hyperlink" Target="mailto:john.johnson@wahoo.com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liza.olson@owl.com" TargetMode="External"/><Relationship Id="rId9" Type="http://schemas.openxmlformats.org/officeDocument/2006/relationships/hyperlink" Target="mailto:vladimir.lupin@kremli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76DE-77E6-4AD8-91DB-CEF03F856CA1}">
  <dimension ref="A1:M32"/>
  <sheetViews>
    <sheetView topLeftCell="A11" workbookViewId="0">
      <selection activeCell="F31" sqref="F31"/>
    </sheetView>
  </sheetViews>
  <sheetFormatPr defaultRowHeight="15"/>
  <cols>
    <col min="2" max="2" width="31.140625" customWidth="1"/>
    <col min="3" max="3" width="12.85546875" customWidth="1"/>
    <col min="4" max="4" width="14.28515625" customWidth="1"/>
    <col min="5" max="5" width="12.85546875" bestFit="1" customWidth="1"/>
    <col min="6" max="6" width="13.140625" customWidth="1"/>
    <col min="7" max="7" width="14.7109375" customWidth="1"/>
    <col min="8" max="8" width="21.42578125" customWidth="1"/>
    <col min="9" max="9" width="10.85546875" customWidth="1"/>
    <col min="10" max="10" width="12.28515625" customWidth="1"/>
  </cols>
  <sheetData>
    <row r="1" spans="1:13" ht="18.75">
      <c r="A1" s="6"/>
      <c r="B1" s="6" t="s">
        <v>0</v>
      </c>
      <c r="C1" s="6"/>
      <c r="D1" s="6"/>
      <c r="E1" s="6"/>
      <c r="F1" s="6"/>
      <c r="G1" s="6"/>
      <c r="H1" s="6"/>
      <c r="I1" s="6"/>
      <c r="J1" s="6"/>
      <c r="K1" s="1"/>
    </row>
    <row r="2" spans="1:13" ht="18.75">
      <c r="A2" s="6"/>
      <c r="B2" s="6" t="s">
        <v>1</v>
      </c>
      <c r="C2" s="6"/>
      <c r="D2" s="6"/>
      <c r="E2" s="6"/>
      <c r="F2" s="6"/>
      <c r="G2" s="6"/>
      <c r="H2" s="6"/>
      <c r="I2" s="6"/>
      <c r="J2" s="6"/>
      <c r="K2" s="1"/>
    </row>
    <row r="3" spans="1:13">
      <c r="A3" s="18"/>
      <c r="B3" s="18"/>
      <c r="C3" s="1"/>
      <c r="D3" s="1"/>
      <c r="E3" s="1"/>
      <c r="F3" s="1"/>
      <c r="G3" s="1"/>
      <c r="H3" s="1"/>
      <c r="I3" s="1"/>
      <c r="J3" s="1"/>
      <c r="K3" s="1"/>
    </row>
    <row r="4" spans="1:13" ht="15.75">
      <c r="A4" s="1"/>
      <c r="B4" s="7" t="s">
        <v>2</v>
      </c>
      <c r="C4" s="7"/>
      <c r="D4" s="7"/>
      <c r="E4" s="7"/>
      <c r="F4" s="1"/>
      <c r="G4" s="1"/>
      <c r="H4" s="1"/>
      <c r="I4" s="1"/>
      <c r="J4" s="1"/>
      <c r="K4" s="1"/>
    </row>
    <row r="5" spans="1:13">
      <c r="A5" s="18"/>
      <c r="B5" s="18"/>
      <c r="C5" s="1"/>
      <c r="D5" s="1"/>
      <c r="E5" s="1"/>
      <c r="F5" s="1"/>
      <c r="G5" s="1"/>
      <c r="H5" s="1"/>
      <c r="I5" s="1"/>
      <c r="J5" s="1"/>
      <c r="K5" s="1"/>
    </row>
    <row r="6" spans="1:13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1"/>
    </row>
    <row r="7" spans="1:13">
      <c r="A7" s="1"/>
      <c r="B7" s="3" t="s">
        <v>12</v>
      </c>
      <c r="C7" s="4">
        <v>9345</v>
      </c>
      <c r="D7" s="5"/>
      <c r="E7" s="5"/>
      <c r="F7" s="5"/>
      <c r="G7" s="14"/>
      <c r="H7" s="5"/>
      <c r="I7" s="4" t="s">
        <v>13</v>
      </c>
      <c r="J7" s="5"/>
      <c r="K7" s="1"/>
    </row>
    <row r="8" spans="1:13">
      <c r="A8" s="1"/>
      <c r="B8" s="3" t="s">
        <v>14</v>
      </c>
      <c r="C8" s="4">
        <v>6875</v>
      </c>
      <c r="D8" s="5"/>
      <c r="E8" s="5"/>
      <c r="F8" s="5"/>
      <c r="G8" s="11"/>
      <c r="H8" s="5"/>
      <c r="I8" s="4" t="s">
        <v>15</v>
      </c>
      <c r="J8" s="5"/>
      <c r="K8" s="1"/>
    </row>
    <row r="9" spans="1:13">
      <c r="A9" s="1"/>
      <c r="B9" s="3" t="s">
        <v>16</v>
      </c>
      <c r="C9" s="4">
        <v>6431</v>
      </c>
      <c r="D9" s="5"/>
      <c r="E9" s="5"/>
      <c r="F9" s="5"/>
      <c r="G9" s="11"/>
      <c r="H9" s="5"/>
      <c r="I9" s="4" t="s">
        <v>17</v>
      </c>
      <c r="J9" s="5"/>
      <c r="K9" s="1"/>
    </row>
    <row r="10" spans="1:13">
      <c r="A10" s="1"/>
      <c r="B10" s="3" t="s">
        <v>18</v>
      </c>
      <c r="C10" s="4">
        <v>6076</v>
      </c>
      <c r="D10" s="5"/>
      <c r="E10" s="5"/>
      <c r="F10" s="5"/>
      <c r="G10" s="11"/>
      <c r="H10" s="5"/>
      <c r="I10" s="4" t="s">
        <v>19</v>
      </c>
      <c r="J10" s="5"/>
      <c r="K10" s="1"/>
      <c r="M10" s="13"/>
    </row>
    <row r="11" spans="1:13">
      <c r="A11" s="1"/>
      <c r="B11" s="3" t="s">
        <v>20</v>
      </c>
      <c r="C11" s="4">
        <v>8198</v>
      </c>
      <c r="D11" s="5"/>
      <c r="E11" s="5"/>
      <c r="F11" s="5"/>
      <c r="G11" s="11"/>
      <c r="H11" s="5"/>
      <c r="I11" s="4" t="s">
        <v>21</v>
      </c>
      <c r="J11" s="5"/>
      <c r="K11" s="1"/>
    </row>
    <row r="12" spans="1:13">
      <c r="A12" s="1"/>
      <c r="B12" s="3" t="s">
        <v>22</v>
      </c>
      <c r="C12" s="4">
        <v>7220</v>
      </c>
      <c r="D12" s="5"/>
      <c r="E12" s="5"/>
      <c r="F12" s="5"/>
      <c r="G12" s="11"/>
      <c r="H12" s="5"/>
      <c r="I12" s="4" t="s">
        <v>23</v>
      </c>
      <c r="J12" s="5"/>
      <c r="K12" s="1"/>
    </row>
    <row r="13" spans="1:13">
      <c r="A13" s="1"/>
      <c r="B13" s="3" t="s">
        <v>24</v>
      </c>
      <c r="C13" s="4">
        <v>8638</v>
      </c>
      <c r="D13" s="5"/>
      <c r="E13" s="5"/>
      <c r="F13" s="5"/>
      <c r="G13" s="11"/>
      <c r="H13" s="5"/>
      <c r="I13" s="4" t="s">
        <v>25</v>
      </c>
      <c r="J13" s="5"/>
      <c r="K13" s="1"/>
    </row>
    <row r="14" spans="1:13">
      <c r="A14" s="1"/>
      <c r="B14" s="3" t="s">
        <v>26</v>
      </c>
      <c r="C14" s="4">
        <v>8187</v>
      </c>
      <c r="D14" s="5"/>
      <c r="E14" s="5"/>
      <c r="F14" s="5"/>
      <c r="G14" s="11"/>
      <c r="H14" s="5"/>
      <c r="I14" s="4" t="s">
        <v>27</v>
      </c>
      <c r="J14" s="5"/>
      <c r="K14" s="1"/>
      <c r="L14" s="13"/>
    </row>
    <row r="15" spans="1:13">
      <c r="A15" s="18"/>
      <c r="B15" s="18"/>
      <c r="C15" s="1"/>
      <c r="D15" s="1"/>
      <c r="E15" s="1"/>
      <c r="F15" s="1"/>
      <c r="G15" s="1"/>
      <c r="H15" s="1"/>
      <c r="I15" s="1"/>
      <c r="J15" s="1"/>
      <c r="K15" s="1"/>
    </row>
    <row r="16" spans="1:13" ht="15.75">
      <c r="A16" s="7" t="s">
        <v>28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</row>
    <row r="17" spans="1:13" ht="15.75">
      <c r="A17" s="8"/>
      <c r="B17" s="10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</row>
    <row r="18" spans="1:13" ht="15.75">
      <c r="A18" s="8"/>
      <c r="B18" s="8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</row>
    <row r="19" spans="1:13" ht="15.75">
      <c r="A19" s="8"/>
      <c r="B19" s="8" t="s">
        <v>32</v>
      </c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</row>
    <row r="20" spans="1:13" ht="15.75">
      <c r="A20" s="19"/>
      <c r="B20" s="19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</row>
    <row r="21" spans="1:13" ht="15.75">
      <c r="A21" s="7" t="s">
        <v>33</v>
      </c>
      <c r="B21" s="8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</row>
    <row r="22" spans="1:13" ht="15.75">
      <c r="A22" s="7" t="s">
        <v>35</v>
      </c>
      <c r="B22" s="8" t="s">
        <v>36</v>
      </c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</row>
    <row r="23" spans="1:13" ht="15.75">
      <c r="A23" s="7" t="s">
        <v>37</v>
      </c>
      <c r="B23" s="8" t="s">
        <v>38</v>
      </c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</row>
    <row r="24" spans="1:13" ht="15.75">
      <c r="A24" s="7" t="s">
        <v>39</v>
      </c>
      <c r="B24" s="8" t="s">
        <v>40</v>
      </c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</row>
    <row r="25" spans="1:13" ht="15.75">
      <c r="A25" s="8"/>
      <c r="B25" s="8" t="s">
        <v>41</v>
      </c>
      <c r="C25" s="8"/>
      <c r="D25" s="8"/>
      <c r="E25" s="8"/>
      <c r="F25" s="8"/>
      <c r="G25" s="8"/>
      <c r="H25" s="8"/>
      <c r="I25" s="8"/>
      <c r="J25" s="8"/>
      <c r="K25" s="8"/>
      <c r="L25" s="9"/>
      <c r="M25" s="9"/>
    </row>
    <row r="26" spans="1:13" ht="15.75">
      <c r="A26" s="8"/>
      <c r="B26" s="8" t="s">
        <v>42</v>
      </c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</row>
    <row r="27" spans="1:13" ht="15.75">
      <c r="A27" s="8"/>
      <c r="B27" s="8" t="s">
        <v>43</v>
      </c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</row>
    <row r="28" spans="1:13">
      <c r="A28" s="18"/>
      <c r="B28" s="18"/>
      <c r="C28" s="1"/>
      <c r="D28" s="1"/>
      <c r="E28" s="1"/>
      <c r="F28" s="1"/>
      <c r="G28" s="1"/>
      <c r="H28" s="1"/>
      <c r="I28" s="1"/>
      <c r="J28" s="1"/>
      <c r="K28" s="1"/>
    </row>
    <row r="29" spans="1:13" ht="15.75">
      <c r="A29" s="8"/>
      <c r="B29" s="8" t="s">
        <v>44</v>
      </c>
      <c r="C29" s="8"/>
      <c r="D29" s="8"/>
      <c r="E29" s="1"/>
      <c r="F29" s="1"/>
      <c r="G29" s="1"/>
      <c r="H29" s="1"/>
      <c r="I29" s="1"/>
      <c r="J29" s="1"/>
      <c r="K29" s="1"/>
    </row>
    <row r="30" spans="1:13" ht="15.75">
      <c r="A30" s="19"/>
      <c r="B30" s="19"/>
      <c r="C30" s="8"/>
      <c r="D30" s="8"/>
      <c r="E30" s="1"/>
      <c r="F30" s="1"/>
      <c r="G30" s="1"/>
      <c r="H30" s="1"/>
      <c r="I30" s="1"/>
      <c r="J30" s="1"/>
      <c r="K30" s="1"/>
    </row>
    <row r="31" spans="1:13" ht="15.75">
      <c r="A31" s="8"/>
      <c r="B31" s="7" t="s">
        <v>45</v>
      </c>
      <c r="C31" s="8"/>
      <c r="D31" s="8"/>
      <c r="E31" s="1"/>
      <c r="F31" s="1"/>
      <c r="G31" s="1"/>
      <c r="H31" s="1"/>
      <c r="I31" s="1"/>
      <c r="J31" s="1"/>
      <c r="K31" s="1"/>
    </row>
    <row r="32" spans="1:13">
      <c r="A32" s="18"/>
      <c r="B32" s="18"/>
      <c r="C32" s="1"/>
      <c r="D32" s="1"/>
      <c r="E32" s="1"/>
      <c r="F32" s="1"/>
      <c r="G32" s="1"/>
      <c r="H32" s="1"/>
      <c r="I32" s="1"/>
      <c r="J32" s="1"/>
      <c r="K32" s="1"/>
    </row>
  </sheetData>
  <mergeCells count="7">
    <mergeCell ref="A32:B32"/>
    <mergeCell ref="A3:B3"/>
    <mergeCell ref="A5:B5"/>
    <mergeCell ref="A15:B15"/>
    <mergeCell ref="A20:B20"/>
    <mergeCell ref="A28:B28"/>
    <mergeCell ref="A30:B30"/>
  </mergeCells>
  <hyperlinks>
    <hyperlink ref="B7" r:id="rId1" display="mailto:john.storm@gotrocks.net" xr:uid="{386A6752-8A85-409D-BBD5-A39AA21C4CC6}"/>
    <hyperlink ref="B8" r:id="rId2" display="mailto:john.johnson@wahoo.com" xr:uid="{F917292A-FC25-436F-916C-1BF7F595AA81}"/>
    <hyperlink ref="B9" r:id="rId3" display="mailto:debby.powers@jeemail.com" xr:uid="{94AD55D0-B88A-4203-A9BC-59915143C805}"/>
    <hyperlink ref="B10" r:id="rId4" display="mailto:joe.byethen@whitehouse.gov" xr:uid="{4124138F-538C-42CB-8099-D6705C0FCC48}"/>
    <hyperlink ref="B11" r:id="rId5" display="mailto:stephanie.diaz@msm.org" xr:uid="{A9974B23-A8A5-42BE-874E-87252C3AE3DE}"/>
    <hyperlink ref="B12" r:id="rId6" display="mailto:donald.gump@wahoo.com" xr:uid="{B2897432-BAB9-4502-AB73-0DEB80BF28C4}"/>
    <hyperlink ref="B13" r:id="rId7" display="mailto:sarah.cohen@coldmail.com" xr:uid="{6B58F553-DA8C-47E5-8C5B-33F7B9E867D5}"/>
    <hyperlink ref="B14" r:id="rId8" display="mailto:vladimir.lupin@kremlinmail.com" xr:uid="{4F482615-D21A-4B9B-8E70-2E3E40782E90}"/>
    <hyperlink ref="B17" r:id="rId9" display="mailto:firstname.lastname@emailprovider.com" xr:uid="{3BA68023-937E-49BB-8BEF-68A3D553BBE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7C66-CE5C-4290-BD52-543B5FEF2A94}">
  <dimension ref="A1:J9"/>
  <sheetViews>
    <sheetView tabSelected="1" workbookViewId="0">
      <selection activeCell="F2" sqref="F2:F9"/>
    </sheetView>
  </sheetViews>
  <sheetFormatPr defaultRowHeight="15"/>
  <cols>
    <col min="1" max="1" width="29.140625" customWidth="1"/>
    <col min="2" max="2" width="16.42578125" customWidth="1"/>
    <col min="3" max="3" width="19.28515625" customWidth="1"/>
    <col min="4" max="4" width="17.42578125" customWidth="1"/>
    <col min="5" max="5" width="13.85546875" customWidth="1"/>
    <col min="6" max="7" width="13.140625" customWidth="1"/>
    <col min="8" max="8" width="22.7109375" customWidth="1"/>
    <col min="9" max="9" width="12.28515625" customWidth="1"/>
    <col min="10" max="10" width="14.28515625" customWidth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46</v>
      </c>
      <c r="H1" s="2" t="s">
        <v>9</v>
      </c>
      <c r="I1" s="2" t="s">
        <v>10</v>
      </c>
      <c r="J1" s="2" t="s">
        <v>11</v>
      </c>
    </row>
    <row r="2" spans="1:10">
      <c r="A2" s="3" t="s">
        <v>12</v>
      </c>
      <c r="B2" s="4">
        <v>9345</v>
      </c>
      <c r="C2" s="5" t="str">
        <f>LEFT(A2,SEARCH(".",A2)-1)</f>
        <v>john</v>
      </c>
      <c r="D2" s="5" t="str">
        <f>MID(A2,FIND(".",A2)+1,FIND("@",A2)-FIND(".",A2)-1)</f>
        <v>storm</v>
      </c>
      <c r="E2" s="5" t="str">
        <f>IFERROR(VLOOKUP(A2,employee_details!$A$2:$C$10,3,0),"London")</f>
        <v>London</v>
      </c>
      <c r="F2" s="14">
        <f>IFERROR(VLOOKUP(A2,employee_details!$A$2:$C$10,2,0),DATE(2020,1,5))</f>
        <v>43835</v>
      </c>
      <c r="G2" s="17">
        <f>YEAR(F2)</f>
        <v>2020</v>
      </c>
      <c r="H2" s="5" t="str">
        <f>IF(G2&lt;2019,"Experienced","No Experience")</f>
        <v>No Experience</v>
      </c>
      <c r="I2" s="15" t="s">
        <v>13</v>
      </c>
      <c r="J2" s="16" cm="1">
        <f t="array" ref="J2">_xlfn.IFS(G2=2020,3%,G2=2019,5%,G2=2018,10%,G2=2017,10%)</f>
        <v>0.03</v>
      </c>
    </row>
    <row r="3" spans="1:10">
      <c r="A3" s="3" t="s">
        <v>14</v>
      </c>
      <c r="B3" s="4">
        <v>6875</v>
      </c>
      <c r="C3" s="5" t="str">
        <f t="shared" ref="C3:C9" si="0">LEFT(A3,SEARCH(".",A3)-1)</f>
        <v>john</v>
      </c>
      <c r="D3" s="5" t="str">
        <f t="shared" ref="D3:D9" si="1">MID(A3,FIND(".",A3)+1,FIND("@",A3)-FIND(".",A3)-1)</f>
        <v>johnson</v>
      </c>
      <c r="E3" s="5" t="str">
        <f>IFERROR(VLOOKUP(A3,employee_details!$A$2:$C$10,3,0),"London")</f>
        <v>Manchester</v>
      </c>
      <c r="F3" s="14">
        <f>IFERROR(VLOOKUP(A3,employee_details!$A$2:$C$10,2,0),DATE(2020,1,5))</f>
        <v>43484</v>
      </c>
      <c r="G3" s="17">
        <f t="shared" ref="G3:G9" si="2">YEAR(F3)</f>
        <v>2019</v>
      </c>
      <c r="H3" s="5" t="str">
        <f t="shared" ref="H3:H9" si="3">IF(G3&lt;2019,"Experienced","No Experience")</f>
        <v>No Experience</v>
      </c>
      <c r="I3" s="15" t="s">
        <v>15</v>
      </c>
      <c r="J3" s="16" cm="1">
        <f t="array" ref="J3">_xlfn.IFS(G3=2020,3%,G3=2019,5%,G3=2018,10%,G3=2017,10%)</f>
        <v>0.05</v>
      </c>
    </row>
    <row r="4" spans="1:10">
      <c r="A4" s="3" t="s">
        <v>16</v>
      </c>
      <c r="B4" s="4">
        <v>6431</v>
      </c>
      <c r="C4" s="5" t="str">
        <f t="shared" si="0"/>
        <v>debby</v>
      </c>
      <c r="D4" s="5" t="str">
        <f t="shared" si="1"/>
        <v>powers</v>
      </c>
      <c r="E4" s="5" t="str">
        <f>IFERROR(VLOOKUP(A4,employee_details!$A$2:$C$10,3,0),"London")</f>
        <v>Cardiff</v>
      </c>
      <c r="F4" s="14">
        <f>IFERROR(VLOOKUP(A4,employee_details!$A$2:$C$10,2,0),DATE(2020,1,5))</f>
        <v>43364</v>
      </c>
      <c r="G4" s="17">
        <f t="shared" si="2"/>
        <v>2018</v>
      </c>
      <c r="H4" s="5" t="str">
        <f t="shared" si="3"/>
        <v>Experienced</v>
      </c>
      <c r="I4" s="15" t="s">
        <v>17</v>
      </c>
      <c r="J4" s="16" cm="1">
        <f t="array" ref="J4">_xlfn.IFS(G4=2020,3%,G4=2019,5%,G4=2018,10%,G4=2017,10%)</f>
        <v>0.1</v>
      </c>
    </row>
    <row r="5" spans="1:10">
      <c r="A5" s="3" t="s">
        <v>18</v>
      </c>
      <c r="B5" s="4">
        <v>6076</v>
      </c>
      <c r="C5" s="5" t="str">
        <f t="shared" si="0"/>
        <v>joe</v>
      </c>
      <c r="D5" s="5" t="str">
        <f t="shared" si="1"/>
        <v>byethen</v>
      </c>
      <c r="E5" s="5" t="str">
        <f>IFERROR(VLOOKUP(A5,employee_details!$A$2:$C$10,3,0),"London")</f>
        <v>Bristol</v>
      </c>
      <c r="F5" s="14">
        <f>IFERROR(VLOOKUP(A5,employee_details!$A$2:$C$10,2,0),DATE(2020,1,5))</f>
        <v>43143</v>
      </c>
      <c r="G5" s="17">
        <f t="shared" si="2"/>
        <v>2018</v>
      </c>
      <c r="H5" s="5" t="str">
        <f t="shared" si="3"/>
        <v>Experienced</v>
      </c>
      <c r="I5" s="15" t="s">
        <v>19</v>
      </c>
      <c r="J5" s="16" cm="1">
        <f t="array" ref="J5">_xlfn.IFS(G5=2020,3%,G5=2019,5%,G5=2018,10%,G5=2017,10%)</f>
        <v>0.1</v>
      </c>
    </row>
    <row r="6" spans="1:10">
      <c r="A6" s="3" t="s">
        <v>20</v>
      </c>
      <c r="B6" s="4">
        <v>8198</v>
      </c>
      <c r="C6" s="5" t="str">
        <f t="shared" si="0"/>
        <v>stephanie</v>
      </c>
      <c r="D6" s="5" t="str">
        <f t="shared" si="1"/>
        <v>diaz</v>
      </c>
      <c r="E6" s="5" t="str">
        <f>IFERROR(VLOOKUP(A6,employee_details!$A$2:$C$10,3,0),"London")</f>
        <v>London</v>
      </c>
      <c r="F6" s="14">
        <f>IFERROR(VLOOKUP(A6,employee_details!$A$2:$C$10,2,0),DATE(2020,1,5))</f>
        <v>43262</v>
      </c>
      <c r="G6" s="17">
        <f t="shared" si="2"/>
        <v>2018</v>
      </c>
      <c r="H6" s="5" t="str">
        <f t="shared" si="3"/>
        <v>Experienced</v>
      </c>
      <c r="I6" s="15" t="s">
        <v>21</v>
      </c>
      <c r="J6" s="16" cm="1">
        <f t="array" ref="J6">_xlfn.IFS(G6=2020,3%,G6=2019,5%,G6=2018,10%,G6=2017,10%)</f>
        <v>0.1</v>
      </c>
    </row>
    <row r="7" spans="1:10">
      <c r="A7" s="3" t="s">
        <v>22</v>
      </c>
      <c r="B7" s="4">
        <v>7220</v>
      </c>
      <c r="C7" s="5" t="str">
        <f t="shared" si="0"/>
        <v>donald</v>
      </c>
      <c r="D7" s="5" t="str">
        <f t="shared" si="1"/>
        <v>gump</v>
      </c>
      <c r="E7" s="5" t="str">
        <f>IFERROR(VLOOKUP(A7,employee_details!$A$2:$C$10,3,0),"London")</f>
        <v>Liverpool</v>
      </c>
      <c r="F7" s="14">
        <f>IFERROR(VLOOKUP(A7,employee_details!$A$2:$C$10,2,0),DATE(2020,1,5))</f>
        <v>43068</v>
      </c>
      <c r="G7" s="17">
        <f t="shared" si="2"/>
        <v>2017</v>
      </c>
      <c r="H7" s="5" t="str">
        <f t="shared" si="3"/>
        <v>Experienced</v>
      </c>
      <c r="I7" s="15" t="s">
        <v>23</v>
      </c>
      <c r="J7" s="16" cm="1">
        <f t="array" ref="J7">_xlfn.IFS(G7=2020,3%,G7=2019,5%,G7=2018,10%,G7=2017,10%)</f>
        <v>0.1</v>
      </c>
    </row>
    <row r="8" spans="1:10">
      <c r="A8" s="3" t="s">
        <v>24</v>
      </c>
      <c r="B8" s="4">
        <v>8638</v>
      </c>
      <c r="C8" s="5" t="str">
        <f t="shared" si="0"/>
        <v>sarah</v>
      </c>
      <c r="D8" s="5" t="str">
        <f t="shared" si="1"/>
        <v>cohen</v>
      </c>
      <c r="E8" s="5" t="str">
        <f>IFERROR(VLOOKUP(A8,employee_details!$A$2:$C$10,3,0),"London")</f>
        <v>Birmingham</v>
      </c>
      <c r="F8" s="14">
        <f>IFERROR(VLOOKUP(A8,employee_details!$A$2:$C$10,2,0),DATE(2020,1,5))</f>
        <v>43420</v>
      </c>
      <c r="G8" s="17">
        <f t="shared" si="2"/>
        <v>2018</v>
      </c>
      <c r="H8" s="5" t="str">
        <f t="shared" si="3"/>
        <v>Experienced</v>
      </c>
      <c r="I8" s="15" t="s">
        <v>25</v>
      </c>
      <c r="J8" s="16" cm="1">
        <f t="array" ref="J8">_xlfn.IFS(G8=2020,3%,G8=2019,5%,G8=2018,10%,G8=2017,10%)</f>
        <v>0.1</v>
      </c>
    </row>
    <row r="9" spans="1:10">
      <c r="A9" s="3" t="s">
        <v>26</v>
      </c>
      <c r="B9" s="4">
        <v>8187</v>
      </c>
      <c r="C9" s="5" t="str">
        <f t="shared" si="0"/>
        <v>vladimir</v>
      </c>
      <c r="D9" s="5" t="str">
        <f t="shared" si="1"/>
        <v>lupin</v>
      </c>
      <c r="E9" s="5" t="str">
        <f>IFERROR(VLOOKUP(A9,employee_details!$A$2:$C$10,3,0),"London")</f>
        <v>Cambridge</v>
      </c>
      <c r="F9" s="14">
        <f>IFERROR(VLOOKUP(A9,employee_details!$A$2:$C$10,2,0),DATE(2020,1,5))</f>
        <v>43202</v>
      </c>
      <c r="G9" s="17">
        <f t="shared" si="2"/>
        <v>2018</v>
      </c>
      <c r="H9" s="5" t="str">
        <f t="shared" si="3"/>
        <v>Experienced</v>
      </c>
      <c r="I9" s="15" t="s">
        <v>27</v>
      </c>
      <c r="J9" s="16" cm="1">
        <f t="array" ref="J9">_xlfn.IFS(G9=2020,3%,G9=2019,5%,G9=2018,10%,G9=2017,10%)</f>
        <v>0.1</v>
      </c>
    </row>
  </sheetData>
  <hyperlinks>
    <hyperlink ref="A2" r:id="rId1" display="mailto:john.storm@gotrocks.net" xr:uid="{4157E226-9CB1-454C-8334-1C4583458E6E}"/>
    <hyperlink ref="A3" r:id="rId2" display="mailto:john.johnson@wahoo.com" xr:uid="{B5967D1E-EEFE-435B-8E48-C2034A372D44}"/>
    <hyperlink ref="A4" r:id="rId3" display="mailto:debby.powers@jeemail.com" xr:uid="{9228DC76-2809-47E9-994D-49D8F5C988B9}"/>
    <hyperlink ref="A5" r:id="rId4" display="mailto:joe.byethen@whitehouse.gov" xr:uid="{6F412CA9-27A9-4BD0-B34C-AF55CD711380}"/>
    <hyperlink ref="A6" r:id="rId5" display="mailto:stephanie.diaz@msm.org" xr:uid="{0D27BC5D-37A3-46A8-9187-99965E04736A}"/>
    <hyperlink ref="A7" r:id="rId6" display="mailto:donald.gump@wahoo.com" xr:uid="{DCDEA89C-C9DC-4121-B961-FFF1460FC52A}"/>
    <hyperlink ref="A8" r:id="rId7" display="mailto:sarah.cohen@coldmail.com" xr:uid="{F56A18DA-8888-44E4-87AB-96895201BF56}"/>
    <hyperlink ref="A9" r:id="rId8" display="mailto:vladimir.lupin@kremlinmail.com" xr:uid="{3DCDD073-DF82-45A4-9092-35304FD7FC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5256-C377-4297-B6A9-570AEEF8668A}">
  <dimension ref="A1:E11"/>
  <sheetViews>
    <sheetView workbookViewId="0">
      <selection activeCell="B1" sqref="B1"/>
    </sheetView>
  </sheetViews>
  <sheetFormatPr defaultRowHeight="15"/>
  <cols>
    <col min="1" max="1" width="27.7109375" bestFit="1" customWidth="1"/>
    <col min="2" max="2" width="19.140625" customWidth="1"/>
    <col min="3" max="3" width="11.7109375" bestFit="1" customWidth="1"/>
  </cols>
  <sheetData>
    <row r="1" spans="1:5">
      <c r="A1" s="2" t="s">
        <v>3</v>
      </c>
      <c r="B1" s="2" t="s">
        <v>47</v>
      </c>
      <c r="C1" s="2" t="s">
        <v>7</v>
      </c>
      <c r="D1" s="1"/>
    </row>
    <row r="2" spans="1:5">
      <c r="A2" s="3" t="s">
        <v>14</v>
      </c>
      <c r="B2" s="12">
        <v>43484</v>
      </c>
      <c r="C2" s="4" t="s">
        <v>48</v>
      </c>
      <c r="D2" s="1"/>
      <c r="E2" t="str">
        <f>IFERROR(VLOOKUP(A3,employee_details!A2:C10,3,TRUE), "London")</f>
        <v>Cardiff</v>
      </c>
    </row>
    <row r="3" spans="1:5">
      <c r="A3" s="3" t="s">
        <v>16</v>
      </c>
      <c r="B3" s="12">
        <v>43364</v>
      </c>
      <c r="C3" s="4" t="s">
        <v>49</v>
      </c>
      <c r="D3" s="1"/>
    </row>
    <row r="4" spans="1:5">
      <c r="A4" s="3" t="s">
        <v>24</v>
      </c>
      <c r="B4" s="12">
        <v>43420</v>
      </c>
      <c r="C4" s="4" t="s">
        <v>50</v>
      </c>
      <c r="D4" s="1"/>
    </row>
    <row r="5" spans="1:5">
      <c r="A5" s="3" t="s">
        <v>51</v>
      </c>
      <c r="B5" s="12">
        <v>42897</v>
      </c>
      <c r="C5" s="4" t="s">
        <v>52</v>
      </c>
      <c r="D5" s="1"/>
    </row>
    <row r="6" spans="1:5">
      <c r="A6" s="3" t="s">
        <v>20</v>
      </c>
      <c r="B6" s="12">
        <v>43262</v>
      </c>
      <c r="C6" s="4" t="s">
        <v>53</v>
      </c>
      <c r="D6" s="1"/>
    </row>
    <row r="7" spans="1:5">
      <c r="A7" s="3" t="s">
        <v>22</v>
      </c>
      <c r="B7" s="12">
        <v>43068</v>
      </c>
      <c r="C7" s="4" t="s">
        <v>52</v>
      </c>
      <c r="D7" s="1"/>
    </row>
    <row r="8" spans="1:5">
      <c r="A8" s="3" t="s">
        <v>18</v>
      </c>
      <c r="B8" s="12">
        <v>43143</v>
      </c>
      <c r="C8" s="4" t="s">
        <v>54</v>
      </c>
      <c r="D8" s="1"/>
    </row>
    <row r="9" spans="1:5">
      <c r="A9" s="3" t="s">
        <v>55</v>
      </c>
      <c r="B9" s="12">
        <v>43413</v>
      </c>
      <c r="C9" s="4" t="s">
        <v>56</v>
      </c>
      <c r="D9" s="1"/>
    </row>
    <row r="10" spans="1:5">
      <c r="A10" s="3" t="s">
        <v>26</v>
      </c>
      <c r="B10" s="12">
        <v>43202</v>
      </c>
      <c r="C10" s="4" t="s">
        <v>57</v>
      </c>
      <c r="D10" s="1"/>
    </row>
    <row r="11" spans="1:5">
      <c r="A11" s="1"/>
      <c r="B11" s="1"/>
      <c r="C11" s="1"/>
      <c r="D11" s="1"/>
    </row>
  </sheetData>
  <hyperlinks>
    <hyperlink ref="A2" r:id="rId1" display="mailto:john.johnson@wahoo.com" xr:uid="{F4576029-08D1-498D-8E4B-764734680792}"/>
    <hyperlink ref="A3" r:id="rId2" display="mailto:debby.powers@jeemail.com" xr:uid="{41766CBD-C747-4EA8-8D05-69ADA5FE4EB0}"/>
    <hyperlink ref="A4" r:id="rId3" display="mailto:sarah.cohen@coldmail.com" xr:uid="{488495D1-0A4A-4658-95E9-285E5292986D}"/>
    <hyperlink ref="A5" r:id="rId4" display="mailto:liza.olson@owl.com" xr:uid="{3CFAB93F-147D-4B94-9E92-2AF15F1D92CC}"/>
    <hyperlink ref="A6" r:id="rId5" display="mailto:stephanie.diaz@msm.org" xr:uid="{C348ADD1-5BD0-4A8D-93C1-D2D77854F389}"/>
    <hyperlink ref="A7" r:id="rId6" display="mailto:donald.gump@wahoo.com" xr:uid="{2C69BE31-6295-4D50-8B33-53B4D6C834E2}"/>
    <hyperlink ref="A8" r:id="rId7" display="mailto:joe.byethen@whitehouse.gov" xr:uid="{E86EEFC1-A7D5-44D6-863E-7B27D957639A}"/>
    <hyperlink ref="A9" r:id="rId8" display="mailto:barrack.ohara@jeemail.com" xr:uid="{3BC21512-EF5D-45CC-801B-8C8F1CA0E012}"/>
    <hyperlink ref="A10" r:id="rId9" display="mailto:vladimir.lupin@kremlinmail.com" xr:uid="{0246A224-10E5-4E71-86A1-A68AF49F488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OLOPADE</dc:creator>
  <cp:keywords/>
  <dc:description/>
  <cp:lastModifiedBy>Bishop Mac</cp:lastModifiedBy>
  <cp:revision/>
  <dcterms:created xsi:type="dcterms:W3CDTF">2023-03-13T12:20:46Z</dcterms:created>
  <dcterms:modified xsi:type="dcterms:W3CDTF">2024-09-02T08:50:56Z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2024-06-03T19:09:45Z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341553ac-d8a1-4224-84c6-9030afeda6e7</vt:lpwstr>
  </property>
  <property fmtid="{D5CDD505-2E9C-101B-9397-08002B2CF9AE}" pid="7" name="MSIP_Label_defa4170-0d19-0005-0004-bc88714345d2_ActionId">
    <vt:lpwstr>b09b1bea-f935-4e89-a818-7f0f7b4a0832</vt:lpwstr>
  </property>
  <property fmtid="{D5CDD505-2E9C-101B-9397-08002B2CF9AE}" pid="8" name="MSIP_Label_defa4170-0d19-0005-0004-bc88714345d2_ContentBits">
    <vt:lpwstr>0</vt:lpwstr>
  </property>
</Properties>
</file>