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
    </mc:Choice>
  </mc:AlternateContent>
  <xr:revisionPtr revIDLastSave="57" documentId="13_ncr:1_{0B9337C4-ED7C-4711-9FF2-A71A7244DAD7}" xr6:coauthVersionLast="47" xr6:coauthVersionMax="47" xr10:uidLastSave="{1539B511-93A6-4C74-BFB4-71C6F0C0245F}"/>
  <bookViews>
    <workbookView xWindow="-120" yWindow="-120" windowWidth="20730" windowHeight="11160" firstSheet="1" activeTab="2" xr2:uid="{00000000-000D-0000-FFFF-FFFF00000000}"/>
  </bookViews>
  <sheets>
    <sheet name="Problem" sheetId="7" r:id="rId1"/>
    <sheet name="Reference Table" sheetId="6" r:id="rId2"/>
    <sheet name="Sheet1"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8" l="1"/>
  <c r="F4" i="8"/>
  <c r="F5" i="8"/>
  <c r="F6" i="8"/>
  <c r="F7" i="8"/>
  <c r="F8" i="8"/>
  <c r="F9" i="8"/>
  <c r="F10" i="8"/>
  <c r="F11" i="8"/>
  <c r="F12" i="8"/>
  <c r="F13" i="8"/>
  <c r="F14" i="8"/>
  <c r="F15" i="8"/>
  <c r="F16" i="8"/>
  <c r="F17" i="8"/>
  <c r="F18" i="8"/>
  <c r="F19" i="8"/>
  <c r="F20" i="8"/>
  <c r="F21" i="8"/>
  <c r="F22" i="8"/>
  <c r="F2" i="8"/>
  <c r="E3" i="8" a="1"/>
  <c r="E3" i="8"/>
  <c r="E4" i="8" a="1"/>
  <c r="E4" i="8"/>
  <c r="E5" i="8" a="1"/>
  <c r="E5" i="8"/>
  <c r="E6" i="8" a="1"/>
  <c r="E6" i="8"/>
  <c r="E7" i="8" a="1"/>
  <c r="E7" i="8"/>
  <c r="E8" i="8" a="1"/>
  <c r="E8" i="8"/>
  <c r="E9" i="8" a="1"/>
  <c r="E9" i="8"/>
  <c r="E10" i="8" a="1"/>
  <c r="E10" i="8"/>
  <c r="E11" i="8" a="1"/>
  <c r="E11" i="8"/>
  <c r="E12" i="8" a="1"/>
  <c r="E12" i="8"/>
  <c r="E13" i="8" a="1"/>
  <c r="E13" i="8"/>
  <c r="E14" i="8" a="1"/>
  <c r="E14" i="8"/>
  <c r="E15" i="8" a="1"/>
  <c r="E15" i="8"/>
  <c r="E16" i="8" a="1"/>
  <c r="E16" i="8"/>
  <c r="E17" i="8" a="1"/>
  <c r="E17" i="8"/>
  <c r="E18" i="8" a="1"/>
  <c r="E18" i="8"/>
  <c r="E19" i="8" a="1"/>
  <c r="E19" i="8"/>
  <c r="E20" i="8" a="1"/>
  <c r="E20" i="8"/>
  <c r="E21" i="8" a="1"/>
  <c r="E21" i="8"/>
  <c r="E22" i="8" a="1"/>
  <c r="E22" i="8"/>
  <c r="E2" i="8" a="1"/>
  <c r="E2" i="8"/>
  <c r="D3" i="8"/>
  <c r="D4" i="8"/>
  <c r="D5" i="8"/>
  <c r="D6" i="8"/>
  <c r="D7" i="8"/>
  <c r="D8" i="8"/>
  <c r="D9" i="8"/>
  <c r="D10" i="8"/>
  <c r="D11" i="8"/>
  <c r="D12" i="8"/>
  <c r="D13" i="8"/>
  <c r="D14" i="8"/>
  <c r="D15" i="8"/>
  <c r="D16" i="8"/>
  <c r="D17" i="8"/>
  <c r="D18" i="8"/>
  <c r="D19" i="8"/>
  <c r="D20" i="8"/>
  <c r="D21" i="8"/>
  <c r="D22" i="8"/>
  <c r="D2" i="8"/>
  <c r="C3" i="8"/>
  <c r="C4" i="8"/>
  <c r="C5" i="8"/>
  <c r="C6" i="8"/>
  <c r="C7" i="8"/>
  <c r="C8" i="8"/>
  <c r="C9" i="8"/>
  <c r="C10" i="8"/>
  <c r="C11" i="8"/>
  <c r="C12" i="8"/>
  <c r="C13" i="8"/>
  <c r="C14" i="8"/>
  <c r="C15" i="8"/>
  <c r="C16" i="8"/>
  <c r="C17" i="8"/>
  <c r="C18" i="8"/>
  <c r="C19" i="8"/>
  <c r="C20" i="8"/>
  <c r="C21" i="8"/>
  <c r="C22" i="8"/>
  <c r="C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B4" authorId="0" shapeId="0" xr:uid="{558C4749-3EF7-4E83-9C12-B34990DC86F8}">
      <text>
        <r>
          <rPr>
            <sz val="12"/>
            <color indexed="81"/>
            <rFont val="Tahoma"/>
            <family val="2"/>
          </rPr>
          <t xml:space="preserve">Use the cell range </t>
        </r>
        <r>
          <rPr>
            <b/>
            <sz val="12"/>
            <color indexed="81"/>
            <rFont val="Tahoma"/>
            <family val="2"/>
          </rPr>
          <t>B5:B11</t>
        </r>
        <r>
          <rPr>
            <sz val="12"/>
            <color indexed="81"/>
            <rFont val="Tahoma"/>
            <family val="2"/>
          </rPr>
          <t xml:space="preserve"> for the Data Validation list.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<sst xmlns="http://schemas.openxmlformats.org/spreadsheetml/2006/main" count="87" uniqueCount="39">
  <si>
    <t>EDUCTECH -DATA ANALYSIS TEST</t>
  </si>
  <si>
    <t>Name</t>
  </si>
  <si>
    <t>Joining Date</t>
  </si>
  <si>
    <t>Email Address</t>
  </si>
  <si>
    <t>Department</t>
  </si>
  <si>
    <t>Monthly Salary</t>
  </si>
  <si>
    <t>Job Status</t>
  </si>
  <si>
    <t>Mark</t>
  </si>
  <si>
    <t>Brian</t>
  </si>
  <si>
    <t>Alan</t>
  </si>
  <si>
    <t>Tony</t>
  </si>
  <si>
    <t>Agatha</t>
  </si>
  <si>
    <t>Lana</t>
  </si>
  <si>
    <t>Heather</t>
  </si>
  <si>
    <t>Ben</t>
  </si>
  <si>
    <t>Caitlyn</t>
  </si>
  <si>
    <t>Gibbs</t>
  </si>
  <si>
    <t>Anderson</t>
  </si>
  <si>
    <t>Michael</t>
  </si>
  <si>
    <t>David</t>
  </si>
  <si>
    <t>Jacob</t>
  </si>
  <si>
    <t>John</t>
  </si>
  <si>
    <t>Leonardo</t>
  </si>
  <si>
    <t>Matthew</t>
  </si>
  <si>
    <t>Joana</t>
  </si>
  <si>
    <t>Ross</t>
  </si>
  <si>
    <t>Joey</t>
  </si>
  <si>
    <t>Jack</t>
  </si>
  <si>
    <t>Salary Structure</t>
  </si>
  <si>
    <t>Salary</t>
  </si>
  <si>
    <t>Human Resources</t>
  </si>
  <si>
    <t>Sales</t>
  </si>
  <si>
    <t>Legal</t>
  </si>
  <si>
    <t>Retail</t>
  </si>
  <si>
    <t>Accounting</t>
  </si>
  <si>
    <t>Support</t>
  </si>
  <si>
    <t>Business Development</t>
  </si>
  <si>
    <t>First Letter</t>
  </si>
  <si>
    <t>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</si>
</sst>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409]dd\-mmm\-yy;@"/>
    <numFmt numFmtId="165" formatCode="&quot;$&quot;#,##0"/>
    <numFmt numFmtId="169" formatCode="_([$$-409]* #,##0_);_([$$-409]* \(#,##0\);_([$$-409]* &quot;-&quot;??_);_(@_)"/>
  </numFmts>
  <fonts count="7">
    <font>
      <sz val="11"/>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sz val="12"/>
      <color indexed="81"/>
      <name val="Tahoma"/>
      <family val="2"/>
    </font>
    <font>
      <b/>
      <sz val="12"/>
      <color indexed="81"/>
      <name val="Tahoma"/>
      <family val="2"/>
    </font>
  </fonts>
  <fills count="4">
    <fill>
      <patternFill patternType="none"/>
    </fill>
    <fill>
      <patternFill patternType="gray125"/>
    </fill>
    <fill>
      <patternFill patternType="solid">
        <fgColor rgb="FFECFFCC"/>
        <bgColor indexed="64"/>
      </patternFill>
    </fill>
    <fill>
      <patternFill patternType="solid">
        <fgColor rgb="FFE1F4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rgb="FF71B8FF"/>
      </bottom>
      <diagonal/>
    </border>
  </borders>
  <cellStyleXfs count="2">
    <xf numFmtId="0" fontId="0" fillId="0" borderId="0"/>
    <xf numFmtId="0" fontId="4" fillId="0" borderId="2" applyNumberFormat="0" applyFill="0" applyAlignment="0" applyProtection="0"/>
  </cellStyleXfs>
  <cellXfs count="12">
    <xf numFmtId="0" fontId="0" fillId="0" borderId="0" xfId="0"/>
    <xf numFmtId="0" fontId="2" fillId="0" borderId="0" xfId="0" applyFont="1" applyAlignment="1">
      <alignment vertical="center"/>
    </xf>
    <xf numFmtId="0" fontId="3" fillId="2" borderId="1" xfId="0" applyFont="1" applyFill="1" applyBorder="1" applyAlignment="1">
      <alignment horizontal="center" vertical="center"/>
    </xf>
    <xf numFmtId="6" fontId="1" fillId="0" borderId="1" xfId="0" applyNumberFormat="1" applyFont="1" applyBorder="1" applyAlignment="1">
      <alignment vertical="center"/>
    </xf>
    <xf numFmtId="0" fontId="4" fillId="3" borderId="0" xfId="1" applyFill="1" applyBorder="1" applyAlignment="1">
      <alignment horizontal="center" vertical="center"/>
    </xf>
    <xf numFmtId="0" fontId="4" fillId="3" borderId="2" xfId="1" applyFill="1" applyAlignment="1">
      <alignment horizontal="center" vertical="center"/>
    </xf>
    <xf numFmtId="0" fontId="1" fillId="0" borderId="0" xfId="0" applyFont="1" applyAlignment="1">
      <alignment vertical="center"/>
    </xf>
    <xf numFmtId="0" fontId="1" fillId="0" borderId="1" xfId="0" applyFont="1" applyBorder="1" applyAlignment="1">
      <alignment vertical="center"/>
    </xf>
    <xf numFmtId="164" fontId="1" fillId="0" borderId="1" xfId="0" applyNumberFormat="1" applyFont="1" applyBorder="1" applyAlignment="1">
      <alignment vertical="center"/>
    </xf>
    <xf numFmtId="165" fontId="1" fillId="0" borderId="1" xfId="0" applyNumberFormat="1" applyFont="1" applyBorder="1" applyAlignment="1">
      <alignment vertical="center"/>
    </xf>
    <xf numFmtId="14" fontId="1" fillId="0" borderId="0" xfId="0" applyNumberFormat="1" applyFont="1" applyAlignment="1">
      <alignment vertical="center"/>
    </xf>
    <xf numFmtId="169" fontId="1" fillId="0" borderId="1" xfId="0" applyNumberFormat="1" applyFont="1" applyBorder="1" applyAlignment="1">
      <alignment vertical="center"/>
    </xf>
  </cellXfs>
  <cellStyles count="2">
    <cellStyle name="Heading 2" xfId="1" builtinId="17" customBuiltin="1"/>
    <cellStyle name="Normal" xfId="0" builtinId="0"/>
  </cellStyles>
  <dxfs count="0"/>
  <tableStyles count="0" defaultTableStyle="TableStyleMedium2" defaultPivotStyle="PivotStyleLight16"/>
  <colors>
    <mruColors>
      <color rgb="FFE7E7FF"/>
      <color rgb="FFD9D9FF"/>
      <color rgb="FFECFFCC"/>
      <color rgb="FFFFCCEC"/>
      <color rgb="FF71B8FF"/>
      <color rgb="FFE1F4FF"/>
      <color rgb="FF9999FF"/>
      <color rgb="FFC1C1FF"/>
      <color rgb="FFFFBA8F"/>
      <color rgb="FFFFD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314325</xdr:colOff>
      <xdr:row>4</xdr:row>
      <xdr:rowOff>133349</xdr:rowOff>
    </xdr:from>
    <xdr:to>
      <xdr:col>14</xdr:col>
      <xdr:colOff>571500</xdr:colOff>
      <xdr:row>22</xdr:row>
      <xdr:rowOff>85724</xdr:rowOff>
    </xdr:to>
    <xdr:sp macro="" textlink="">
      <xdr:nvSpPr>
        <xdr:cNvPr id="2" name="Speech Bubble: Rectangle with Corners Rounded 1">
          <a:extLst>
            <a:ext uri="{FF2B5EF4-FFF2-40B4-BE49-F238E27FC236}">
              <a16:creationId xmlns:a16="http://schemas.microsoft.com/office/drawing/2014/main" id="{0119C35A-DAC9-7E0B-A2F9-9296CDD83E73}"/>
            </a:ext>
          </a:extLst>
        </xdr:cNvPr>
        <xdr:cNvSpPr/>
      </xdr:nvSpPr>
      <xdr:spPr>
        <a:xfrm>
          <a:off x="10325100" y="1123949"/>
          <a:ext cx="6400800" cy="4410075"/>
        </a:xfrm>
        <a:prstGeom prst="wedgeRoundRectCallout">
          <a:avLst/>
        </a:prstGeom>
        <a:solidFill>
          <a:srgbClr val="E7E7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Questions</a:t>
          </a:r>
        </a:p>
        <a:p>
          <a:pPr algn="l"/>
          <a:r>
            <a:rPr lang="en-US" sz="1400">
              <a:solidFill>
                <a:sysClr val="windowText" lastClr="000000"/>
              </a:solidFill>
            </a:rPr>
            <a:t>Using the appropriate excel tools, find</a:t>
          </a:r>
          <a:r>
            <a:rPr lang="en-US" sz="1400" baseline="0">
              <a:solidFill>
                <a:sysClr val="windowText" lastClr="000000"/>
              </a:solidFill>
            </a:rPr>
            <a:t> the following:</a:t>
          </a:r>
          <a:endParaRPr lang="en-US" sz="1400">
            <a:solidFill>
              <a:sysClr val="windowText" lastClr="000000"/>
            </a:solidFill>
          </a:endParaRPr>
        </a:p>
        <a:p>
          <a:pPr algn="l"/>
          <a:endParaRPr lang="en-US" sz="1400" baseline="0">
            <a:solidFill>
              <a:sysClr val="windowText" lastClr="000000"/>
            </a:solidFill>
          </a:endParaRPr>
        </a:p>
        <a:p>
          <a:pPr algn="l"/>
          <a:r>
            <a:rPr lang="en-US" sz="1400" baseline="0">
              <a:solidFill>
                <a:sysClr val="windowText" lastClr="000000"/>
              </a:solidFill>
            </a:rPr>
            <a:t>1. </a:t>
          </a:r>
          <a:r>
            <a:rPr lang="en-US" sz="1400" b="1" baseline="0">
              <a:solidFill>
                <a:sysClr val="windowText" lastClr="000000"/>
              </a:solidFill>
            </a:rPr>
            <a:t>Email Address </a:t>
          </a:r>
          <a:r>
            <a:rPr lang="en-US" sz="1400" baseline="0">
              <a:solidFill>
                <a:sysClr val="windowText" lastClr="000000"/>
              </a:solidFill>
            </a:rPr>
            <a:t>- Fill the email addresses with the same domain of "@eductechnigeria.com". The format will be "name@demomail.com".  Note that the email address must all be in small letter.</a:t>
          </a:r>
        </a:p>
        <a:p>
          <a:pPr algn="l"/>
          <a:endParaRPr lang="en-US" sz="1400" baseline="0">
            <a:solidFill>
              <a:sysClr val="windowText" lastClr="000000"/>
            </a:solidFill>
          </a:endParaRPr>
        </a:p>
        <a:p>
          <a:pPr algn="l"/>
          <a:r>
            <a:rPr lang="en-US" sz="1400" baseline="0">
              <a:solidFill>
                <a:sysClr val="windowText" lastClr="000000"/>
              </a:solidFill>
            </a:rPr>
            <a:t>2. </a:t>
          </a:r>
          <a:r>
            <a:rPr lang="en-US" sz="1400" b="1" baseline="0">
              <a:solidFill>
                <a:sysClr val="windowText" lastClr="000000"/>
              </a:solidFill>
            </a:rPr>
            <a:t>Department</a:t>
          </a:r>
          <a:r>
            <a:rPr lang="en-US" sz="1400" baseline="0">
              <a:solidFill>
                <a:sysClr val="windowText" lastClr="000000"/>
              </a:solidFill>
            </a:rPr>
            <a:t> - You will need to the "</a:t>
          </a:r>
          <a:r>
            <a:rPr lang="en-US" sz="1400" i="1" baseline="0">
              <a:solidFill>
                <a:sysClr val="windowText" lastClr="000000"/>
              </a:solidFill>
            </a:rPr>
            <a:t>Reference Table</a:t>
          </a:r>
          <a:r>
            <a:rPr lang="en-US" sz="1400" baseline="0">
              <a:solidFill>
                <a:sysClr val="windowText" lastClr="000000"/>
              </a:solidFill>
            </a:rPr>
            <a:t>" Sheet (Range </a:t>
          </a:r>
          <a:r>
            <a:rPr lang="en-US" sz="1400" b="1" i="1" baseline="0">
              <a:solidFill>
                <a:sysClr val="windowText" lastClr="000000"/>
              </a:solidFill>
            </a:rPr>
            <a:t>B5:B11</a:t>
          </a:r>
          <a:r>
            <a:rPr lang="en-US" sz="1400" baseline="0">
              <a:solidFill>
                <a:sysClr val="windowText" lastClr="000000"/>
              </a:solidFill>
            </a:rPr>
            <a:t>). "Human Resources" should be assigned to all Names that start with A. "Sales" should be assigned to all Names that start with J. "Retail" should be assigned to al Names that start with M. "Accounting" should be assinged to all Names that start with D. "Support" should be assigned to all Names that start with G. "Business Development" should be assigned to all other names.</a:t>
          </a:r>
        </a:p>
        <a:p>
          <a:pPr algn="l"/>
          <a:endParaRPr lang="en-US" sz="1400" baseline="0">
            <a:solidFill>
              <a:sysClr val="windowText" lastClr="000000"/>
            </a:solidFill>
          </a:endParaRPr>
        </a:p>
        <a:p>
          <a:pPr algn="l"/>
          <a:r>
            <a:rPr lang="en-US" sz="1400" baseline="0">
              <a:solidFill>
                <a:sysClr val="windowText" lastClr="000000"/>
              </a:solidFill>
            </a:rPr>
            <a:t>3. </a:t>
          </a:r>
          <a:r>
            <a:rPr lang="en-US" sz="1400" b="1" baseline="0">
              <a:solidFill>
                <a:sysClr val="windowText" lastClr="000000"/>
              </a:solidFill>
            </a:rPr>
            <a:t>Salary</a:t>
          </a:r>
          <a:r>
            <a:rPr lang="en-US" sz="1400" baseline="0">
              <a:solidFill>
                <a:sysClr val="windowText" lastClr="000000"/>
              </a:solidFill>
            </a:rPr>
            <a:t> -  There is a Lookup Table in the "</a:t>
          </a:r>
          <a:r>
            <a:rPr lang="en-US" sz="1400" i="1" baseline="0">
              <a:solidFill>
                <a:sysClr val="windowText" lastClr="000000"/>
              </a:solidFill>
            </a:rPr>
            <a:t>Reference Table</a:t>
          </a:r>
          <a:r>
            <a:rPr lang="en-US" sz="1400" baseline="0">
              <a:solidFill>
                <a:sysClr val="windowText" lastClr="000000"/>
              </a:solidFill>
            </a:rPr>
            <a:t>" Sheet. Your task will be to match the department name and return the monthly salary in that. </a:t>
          </a:r>
        </a:p>
        <a:p>
          <a:pPr algn="l"/>
          <a:endParaRPr lang="en-US" sz="1400" baseline="0">
            <a:solidFill>
              <a:sysClr val="windowText" lastClr="000000"/>
            </a:solidFill>
          </a:endParaRPr>
        </a:p>
        <a:p>
          <a:pPr algn="l"/>
          <a:r>
            <a:rPr lang="en-US" sz="1400" baseline="0">
              <a:solidFill>
                <a:sysClr val="windowText" lastClr="000000"/>
              </a:solidFill>
            </a:rPr>
            <a:t>4</a:t>
          </a:r>
          <a:r>
            <a:rPr lang="en-US" sz="1400" b="1" baseline="0">
              <a:solidFill>
                <a:sysClr val="windowText" lastClr="000000"/>
              </a:solidFill>
            </a:rPr>
            <a:t>. Job Status </a:t>
          </a:r>
          <a:r>
            <a:rPr lang="en-US" sz="1400" baseline="0">
              <a:solidFill>
                <a:sysClr val="windowText" lastClr="000000"/>
              </a:solidFill>
            </a:rPr>
            <a:t>- If an employee joined more than 180 days ago, then he or she will be a permanent employee of the company. If not, say "Junior Staff"</a:t>
          </a:r>
          <a:endParaRPr lang="en-US" sz="14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DCA15-8F0B-4A68-9217-FF0F56A84E25}">
  <dimension ref="B2:K29"/>
  <sheetViews>
    <sheetView showGridLines="0" topLeftCell="A6" zoomScale="90" zoomScaleNormal="90" workbookViewId="0">
      <selection activeCell="W18" sqref="W18"/>
    </sheetView>
  </sheetViews>
  <sheetFormatPr defaultColWidth="9.140625" defaultRowHeight="20.100000000000001" customHeight="1"/>
  <cols>
    <col min="1" max="1" width="3.7109375" style="1" customWidth="1"/>
    <col min="2" max="2" width="16.140625" style="1" customWidth="1"/>
    <col min="3" max="3" width="17.7109375" style="1" customWidth="1"/>
    <col min="4" max="4" width="17.5703125" style="1" bestFit="1" customWidth="1"/>
    <col min="5" max="5" width="15.28515625" style="1" bestFit="1" customWidth="1"/>
    <col min="6" max="6" width="18.7109375" style="1" bestFit="1" customWidth="1"/>
    <col min="7" max="7" width="12.7109375" style="1" bestFit="1" customWidth="1"/>
    <col min="8" max="8" width="12.28515625" style="1" customWidth="1"/>
    <col min="9" max="9" width="40.5703125" style="1" customWidth="1"/>
    <col min="10" max="10" width="15" style="1" bestFit="1" customWidth="1"/>
    <col min="11" max="14" width="9.140625" style="1"/>
    <col min="15" max="15" width="13.7109375" style="1" bestFit="1" customWidth="1"/>
    <col min="16" max="16" width="12.42578125" style="1" bestFit="1" customWidth="1"/>
    <col min="17" max="16384" width="9.140625" style="1"/>
  </cols>
  <sheetData>
    <row r="2" spans="2:11" ht="20.100000000000001" customHeight="1">
      <c r="B2" s="4" t="s">
        <v>0</v>
      </c>
      <c r="C2" s="4"/>
      <c r="D2" s="4"/>
      <c r="E2" s="4"/>
      <c r="F2" s="4"/>
      <c r="G2" s="4"/>
      <c r="H2"/>
      <c r="I2" s="6"/>
      <c r="J2" s="6"/>
      <c r="K2" s="6"/>
    </row>
    <row r="4" spans="2:11" ht="20.100000000000001" customHeight="1">
      <c r="B4" s="2" t="s">
        <v>1</v>
      </c>
      <c r="C4" s="2" t="s">
        <v>2</v>
      </c>
      <c r="D4" s="2" t="s">
        <v>3</v>
      </c>
      <c r="E4" s="2" t="s">
        <v>4</v>
      </c>
      <c r="F4" s="2" t="s">
        <v>5</v>
      </c>
      <c r="G4" s="2" t="s">
        <v>6</v>
      </c>
      <c r="H4" s="6"/>
      <c r="I4" s="6"/>
      <c r="J4" s="6"/>
      <c r="K4" s="6"/>
    </row>
    <row r="5" spans="2:11" ht="20.100000000000001" customHeight="1">
      <c r="B5" s="7" t="s">
        <v>7</v>
      </c>
      <c r="C5" s="8">
        <v>44561</v>
      </c>
      <c r="D5" s="7"/>
      <c r="E5" s="7"/>
      <c r="F5" s="9"/>
      <c r="G5" s="7"/>
      <c r="H5" s="6"/>
      <c r="I5" s="6"/>
      <c r="J5" s="6"/>
      <c r="K5" s="6"/>
    </row>
    <row r="6" spans="2:11" ht="20.100000000000001" customHeight="1">
      <c r="B6" s="7" t="s">
        <v>8</v>
      </c>
      <c r="C6" s="8">
        <v>44561</v>
      </c>
      <c r="D6" s="7"/>
      <c r="E6" s="7"/>
      <c r="F6" s="9"/>
      <c r="G6" s="7"/>
      <c r="H6" s="6"/>
      <c r="I6" s="6"/>
      <c r="J6" s="6"/>
      <c r="K6" s="10"/>
    </row>
    <row r="7" spans="2:11" ht="20.100000000000001" customHeight="1">
      <c r="B7" s="7" t="s">
        <v>9</v>
      </c>
      <c r="C7" s="8">
        <v>44575</v>
      </c>
      <c r="D7" s="7"/>
      <c r="E7" s="7"/>
      <c r="F7" s="9"/>
      <c r="G7" s="7"/>
      <c r="H7"/>
      <c r="I7" s="6"/>
      <c r="J7" s="6"/>
      <c r="K7" s="10"/>
    </row>
    <row r="8" spans="2:11" ht="20.100000000000001" customHeight="1">
      <c r="B8" s="7" t="s">
        <v>10</v>
      </c>
      <c r="C8" s="8">
        <v>44575</v>
      </c>
      <c r="D8" s="7"/>
      <c r="E8" s="7"/>
      <c r="F8" s="9"/>
      <c r="G8" s="7"/>
      <c r="H8"/>
      <c r="I8" s="6"/>
      <c r="J8" s="6"/>
      <c r="K8" s="10"/>
    </row>
    <row r="9" spans="2:11" ht="20.100000000000001" customHeight="1">
      <c r="B9" s="7" t="s">
        <v>11</v>
      </c>
      <c r="C9" s="8">
        <v>44593</v>
      </c>
      <c r="D9" s="7"/>
      <c r="E9" s="7"/>
      <c r="F9" s="9"/>
      <c r="G9" s="7"/>
      <c r="H9"/>
      <c r="I9" s="6"/>
      <c r="J9" s="6"/>
      <c r="K9" s="10"/>
    </row>
    <row r="10" spans="2:11" ht="20.100000000000001" customHeight="1">
      <c r="B10" s="7" t="s">
        <v>12</v>
      </c>
      <c r="C10" s="8">
        <v>44593</v>
      </c>
      <c r="D10" s="7"/>
      <c r="E10" s="7"/>
      <c r="F10" s="9"/>
      <c r="G10" s="7"/>
      <c r="H10" s="6"/>
      <c r="I10" s="6"/>
      <c r="J10" s="6"/>
      <c r="K10" s="10"/>
    </row>
    <row r="11" spans="2:11" ht="20.100000000000001" customHeight="1">
      <c r="B11" s="7" t="s">
        <v>13</v>
      </c>
      <c r="C11" s="8">
        <v>44777</v>
      </c>
      <c r="D11" s="7"/>
      <c r="E11" s="7"/>
      <c r="F11" s="9"/>
      <c r="G11" s="7"/>
      <c r="H11" s="6"/>
      <c r="I11" s="6"/>
      <c r="J11" s="6"/>
      <c r="K11" s="10"/>
    </row>
    <row r="12" spans="2:11" ht="20.100000000000001" customHeight="1">
      <c r="B12" s="7" t="s">
        <v>14</v>
      </c>
      <c r="C12" s="8">
        <v>44777</v>
      </c>
      <c r="D12" s="7"/>
      <c r="E12" s="7"/>
      <c r="F12" s="9"/>
      <c r="G12" s="7"/>
      <c r="H12" s="6"/>
      <c r="I12" s="6"/>
      <c r="J12" s="6"/>
      <c r="K12" s="6"/>
    </row>
    <row r="13" spans="2:11" ht="20.100000000000001" customHeight="1">
      <c r="B13" s="7" t="s">
        <v>15</v>
      </c>
      <c r="C13" s="8">
        <v>44621</v>
      </c>
      <c r="D13" s="7"/>
      <c r="E13" s="7"/>
      <c r="F13" s="9"/>
      <c r="G13" s="7"/>
      <c r="H13" s="6"/>
      <c r="I13" s="6"/>
      <c r="J13" s="6"/>
      <c r="K13" s="6"/>
    </row>
    <row r="14" spans="2:11" ht="20.100000000000001" customHeight="1">
      <c r="B14" s="7" t="s">
        <v>16</v>
      </c>
      <c r="C14" s="8">
        <v>44621</v>
      </c>
      <c r="D14" s="7"/>
      <c r="E14" s="7"/>
      <c r="F14" s="9"/>
      <c r="G14" s="7"/>
      <c r="H14" s="6"/>
      <c r="I14" s="6"/>
      <c r="J14" s="6"/>
      <c r="K14" s="6"/>
    </row>
    <row r="15" spans="2:11" ht="20.100000000000001" customHeight="1">
      <c r="B15" s="7" t="s">
        <v>17</v>
      </c>
      <c r="C15" s="8">
        <v>44621</v>
      </c>
      <c r="D15" s="7"/>
      <c r="E15" s="7"/>
      <c r="F15" s="9"/>
      <c r="G15" s="7"/>
      <c r="H15" s="6"/>
      <c r="I15" s="6"/>
      <c r="J15" s="6"/>
      <c r="K15" s="6"/>
    </row>
    <row r="16" spans="2:11" ht="20.100000000000001" customHeight="1">
      <c r="B16" s="7" t="s">
        <v>18</v>
      </c>
      <c r="C16" s="8">
        <v>44621</v>
      </c>
      <c r="D16" s="7"/>
      <c r="E16" s="7"/>
      <c r="F16" s="9"/>
      <c r="G16" s="7"/>
      <c r="H16" s="6"/>
      <c r="I16" s="6"/>
      <c r="J16" s="6"/>
      <c r="K16" s="6"/>
    </row>
    <row r="17" spans="2:7" ht="20.100000000000001" customHeight="1">
      <c r="B17" s="7" t="s">
        <v>19</v>
      </c>
      <c r="C17" s="8">
        <v>44635</v>
      </c>
      <c r="D17" s="7"/>
      <c r="E17" s="7"/>
      <c r="F17" s="9"/>
      <c r="G17" s="7"/>
    </row>
    <row r="18" spans="2:7" ht="20.100000000000001" customHeight="1">
      <c r="B18" s="7" t="s">
        <v>20</v>
      </c>
      <c r="C18" s="8">
        <v>44635</v>
      </c>
      <c r="D18" s="7"/>
      <c r="E18" s="7"/>
      <c r="F18" s="9"/>
      <c r="G18" s="7"/>
    </row>
    <row r="19" spans="2:7" ht="20.100000000000001" customHeight="1">
      <c r="B19" s="7" t="s">
        <v>21</v>
      </c>
      <c r="C19" s="8">
        <v>44652</v>
      </c>
      <c r="D19" s="7"/>
      <c r="E19" s="7"/>
      <c r="F19" s="9"/>
      <c r="G19" s="7"/>
    </row>
    <row r="20" spans="2:7" ht="20.100000000000001" customHeight="1">
      <c r="B20" s="7" t="s">
        <v>22</v>
      </c>
      <c r="C20" s="8">
        <v>44652</v>
      </c>
      <c r="D20" s="7"/>
      <c r="E20" s="7"/>
      <c r="F20" s="9"/>
      <c r="G20" s="7"/>
    </row>
    <row r="21" spans="2:7" ht="20.100000000000001" customHeight="1">
      <c r="B21" s="7" t="s">
        <v>23</v>
      </c>
      <c r="C21" s="8">
        <v>44668</v>
      </c>
      <c r="D21" s="7"/>
      <c r="E21" s="7"/>
      <c r="F21" s="9"/>
      <c r="G21" s="7"/>
    </row>
    <row r="22" spans="2:7" ht="20.100000000000001" customHeight="1">
      <c r="B22" s="7" t="s">
        <v>24</v>
      </c>
      <c r="C22" s="8">
        <v>44713</v>
      </c>
      <c r="D22" s="7"/>
      <c r="E22" s="7"/>
      <c r="F22" s="9"/>
      <c r="G22" s="7"/>
    </row>
    <row r="23" spans="2:7" ht="20.100000000000001" customHeight="1">
      <c r="B23" s="7" t="s">
        <v>25</v>
      </c>
      <c r="C23" s="8">
        <v>44744</v>
      </c>
      <c r="D23" s="7"/>
      <c r="E23" s="7"/>
      <c r="F23" s="9"/>
      <c r="G23" s="7"/>
    </row>
    <row r="24" spans="2:7" ht="20.100000000000001" customHeight="1">
      <c r="B24" s="7" t="s">
        <v>26</v>
      </c>
      <c r="C24" s="8">
        <v>44757</v>
      </c>
      <c r="D24" s="7"/>
      <c r="E24" s="7"/>
      <c r="F24" s="9"/>
      <c r="G24" s="7"/>
    </row>
    <row r="25" spans="2:7" ht="20.100000000000001" customHeight="1">
      <c r="B25" s="7" t="s">
        <v>27</v>
      </c>
      <c r="C25" s="8">
        <v>44564</v>
      </c>
      <c r="D25" s="7"/>
      <c r="E25" s="7"/>
      <c r="F25" s="9"/>
      <c r="G25" s="7"/>
    </row>
    <row r="27" spans="2:7" ht="20.100000000000001" customHeight="1">
      <c r="B27"/>
      <c r="C27" s="6"/>
      <c r="D27" s="6"/>
      <c r="E27" s="6"/>
      <c r="F27" s="6"/>
      <c r="G27" s="6"/>
    </row>
    <row r="28" spans="2:7" ht="20.100000000000001" customHeight="1">
      <c r="B28"/>
      <c r="C28" s="6"/>
      <c r="D28" s="6"/>
      <c r="E28" s="6"/>
      <c r="F28" s="6"/>
      <c r="G28" s="6"/>
    </row>
    <row r="29" spans="2:7" ht="20.100000000000001" customHeight="1">
      <c r="B29"/>
      <c r="C29" s="6"/>
      <c r="D29" s="6"/>
      <c r="E29" s="6"/>
      <c r="F29" s="6"/>
      <c r="G29" s="6"/>
    </row>
  </sheetData>
  <mergeCells count="1">
    <mergeCell ref="B2:G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A8CC-F6CC-4410-AE4F-70FB5921C059}">
  <dimension ref="B2:H12"/>
  <sheetViews>
    <sheetView showGridLines="0" workbookViewId="0">
      <selection activeCell="C7" sqref="C7"/>
    </sheetView>
  </sheetViews>
  <sheetFormatPr defaultColWidth="9.140625" defaultRowHeight="20.100000000000001" customHeight="1"/>
  <cols>
    <col min="1" max="1" width="3.7109375" style="1" customWidth="1"/>
    <col min="2" max="2" width="28.28515625" style="1" customWidth="1"/>
    <col min="3" max="3" width="18.85546875" style="1" customWidth="1"/>
    <col min="4" max="4" width="50.7109375" style="1" customWidth="1"/>
    <col min="5" max="5" width="12.28515625" style="1" customWidth="1"/>
    <col min="6" max="6" width="40.5703125" style="1" customWidth="1"/>
    <col min="7" max="7" width="15" style="1" bestFit="1" customWidth="1"/>
    <col min="8" max="11" width="9.140625" style="1"/>
    <col min="12" max="12" width="13.7109375" style="1" bestFit="1" customWidth="1"/>
    <col min="13" max="13" width="12.42578125" style="1" bestFit="1" customWidth="1"/>
    <col min="14" max="16384" width="9.140625" style="1"/>
  </cols>
  <sheetData>
    <row r="2" spans="2:8" ht="20.100000000000001" customHeight="1" thickBot="1">
      <c r="B2" s="5" t="s">
        <v>28</v>
      </c>
      <c r="C2" s="5"/>
      <c r="D2"/>
      <c r="E2"/>
      <c r="F2" s="6"/>
      <c r="G2" s="6"/>
      <c r="H2" s="6"/>
    </row>
    <row r="3" spans="2:8" ht="20.100000000000001" customHeight="1" thickTop="1">
      <c r="B3" s="6"/>
      <c r="C3" s="6"/>
      <c r="D3" s="6"/>
      <c r="E3" s="6"/>
      <c r="F3" s="6"/>
      <c r="G3" s="6"/>
      <c r="H3" s="6"/>
    </row>
    <row r="4" spans="2:8" ht="20.100000000000001" customHeight="1">
      <c r="B4" s="2" t="s">
        <v>4</v>
      </c>
      <c r="C4" s="2" t="s">
        <v>29</v>
      </c>
      <c r="D4" s="6"/>
      <c r="E4" s="6"/>
      <c r="F4" s="6"/>
      <c r="G4" s="6"/>
      <c r="H4" s="6"/>
    </row>
    <row r="5" spans="2:8" ht="20.100000000000001" customHeight="1">
      <c r="B5" s="7" t="s">
        <v>30</v>
      </c>
      <c r="C5" s="3">
        <v>5830</v>
      </c>
      <c r="D5" s="6"/>
      <c r="E5" s="6"/>
      <c r="F5" s="6"/>
      <c r="G5" s="6"/>
      <c r="H5" s="6"/>
    </row>
    <row r="6" spans="2:8" ht="20.100000000000001" customHeight="1">
      <c r="B6" s="7" t="s">
        <v>31</v>
      </c>
      <c r="C6" s="3">
        <v>3450</v>
      </c>
      <c r="D6" s="6"/>
      <c r="E6" s="6"/>
      <c r="F6" s="6"/>
      <c r="G6" s="6"/>
      <c r="H6" s="10"/>
    </row>
    <row r="7" spans="2:8" ht="20.100000000000001" customHeight="1">
      <c r="B7" s="7" t="s">
        <v>32</v>
      </c>
      <c r="C7" s="3">
        <v>4920</v>
      </c>
      <c r="D7"/>
      <c r="E7"/>
      <c r="F7" s="6"/>
      <c r="G7" s="6"/>
      <c r="H7" s="10"/>
    </row>
    <row r="8" spans="2:8" ht="20.100000000000001" customHeight="1">
      <c r="B8" s="7" t="s">
        <v>33</v>
      </c>
      <c r="C8" s="3">
        <v>2785</v>
      </c>
      <c r="D8"/>
      <c r="E8"/>
      <c r="F8" s="6"/>
      <c r="G8" s="6"/>
      <c r="H8" s="10"/>
    </row>
    <row r="9" spans="2:8" ht="20.100000000000001" customHeight="1">
      <c r="B9" s="7" t="s">
        <v>34</v>
      </c>
      <c r="C9" s="3">
        <v>3125</v>
      </c>
      <c r="D9"/>
      <c r="E9"/>
      <c r="F9" s="6"/>
      <c r="G9" s="6"/>
      <c r="H9" s="10"/>
    </row>
    <row r="10" spans="2:8" ht="20.100000000000001" customHeight="1">
      <c r="B10" s="7" t="s">
        <v>35</v>
      </c>
      <c r="C10" s="3">
        <v>2500</v>
      </c>
      <c r="D10" s="6"/>
      <c r="E10" s="6"/>
      <c r="F10" s="6"/>
      <c r="G10" s="6"/>
      <c r="H10" s="10"/>
    </row>
    <row r="11" spans="2:8" ht="20.100000000000001" customHeight="1">
      <c r="B11" s="7" t="s">
        <v>36</v>
      </c>
      <c r="C11" s="3">
        <v>3100</v>
      </c>
      <c r="D11" s="6"/>
      <c r="E11" s="6"/>
      <c r="F11" s="6"/>
      <c r="G11" s="6"/>
      <c r="H11" s="10"/>
    </row>
    <row r="12" spans="2:8" ht="185.25" customHeight="1">
      <c r="B12" s="6"/>
      <c r="C12" s="6"/>
      <c r="D12" s="6"/>
      <c r="E12" s="6"/>
      <c r="F12" s="6"/>
      <c r="G12" s="6"/>
      <c r="H12" s="6"/>
    </row>
  </sheetData>
  <mergeCells count="1">
    <mergeCell ref="B2:C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E4702-C7C2-4951-B5A5-011BB96D6A66}">
  <dimension ref="A1:G22"/>
  <sheetViews>
    <sheetView tabSelected="1" topLeftCell="A10" workbookViewId="0">
      <selection activeCell="N21" sqref="N21"/>
    </sheetView>
  </sheetViews>
  <sheetFormatPr defaultRowHeight="15"/>
  <cols>
    <col min="1" max="1" width="10.28515625" customWidth="1"/>
    <col min="2" max="2" width="18" customWidth="1"/>
    <col min="3" max="3" width="31.85546875" customWidth="1"/>
    <col min="4" max="4" width="14.7109375" customWidth="1"/>
    <col min="5" max="5" width="23.85546875" customWidth="1"/>
    <col min="6" max="6" width="18" customWidth="1"/>
    <col min="7" max="7" width="12.140625" customWidth="1"/>
  </cols>
  <sheetData>
    <row r="1" spans="1:7" ht="18.75">
      <c r="A1" s="2" t="s">
        <v>1</v>
      </c>
      <c r="B1" s="2" t="s">
        <v>2</v>
      </c>
      <c r="C1" s="2" t="s">
        <v>3</v>
      </c>
      <c r="D1" s="2" t="s">
        <v>37</v>
      </c>
      <c r="E1" s="2" t="s">
        <v>4</v>
      </c>
      <c r="F1" s="2" t="s">
        <v>5</v>
      </c>
      <c r="G1" s="2" t="s">
        <v>6</v>
      </c>
    </row>
    <row r="2" spans="1:7" ht="15.75">
      <c r="A2" s="7" t="s">
        <v>7</v>
      </c>
      <c r="B2" s="8">
        <v>44561</v>
      </c>
      <c r="C2" s="7" t="str">
        <f>CONCATENATE(A2,"@eductechnigeria.com")</f>
        <v>Mark@eductechnigeria.com</v>
      </c>
      <c r="D2" s="7" t="str">
        <f>LEFT(A2,1)</f>
        <v>M</v>
      </c>
      <c r="E2" s="7" t="str" cm="1">
        <f t="array" ref="E2">IFERROR(_xlfn.IFS(D2="A","Human Resources",D2="J","Sales",D2="M","Retail",D2="D","Accounting",D2="G","Support"),"Business Development")</f>
        <v>Retail</v>
      </c>
      <c r="F2" s="11">
        <f>_xlfn.XLOOKUP(E2,'Reference Table'!$B$5:$B$11,'Reference Table'!$C$5:$C$11)</f>
        <v>2785</v>
      </c>
      <c r="G2" s="7" t="s">
        <v>38</v>
      </c>
    </row>
    <row r="3" spans="1:7" ht="15.75">
      <c r="A3" s="7" t="s">
        <v>8</v>
      </c>
      <c r="B3" s="8">
        <v>44561</v>
      </c>
      <c r="C3" s="7" t="str">
        <f t="shared" ref="C3:C22" si="0">CONCATENATE(A3,"@eductechnigeria.com")</f>
        <v>Brian@eductechnigeria.com</v>
      </c>
      <c r="D3" s="7" t="str">
        <f t="shared" ref="D3:D22" si="1">LEFT(A3,1)</f>
        <v>B</v>
      </c>
      <c r="E3" s="7" t="str" cm="1">
        <f t="array" ref="E3">IFERROR(_xlfn.IFS(D3="A","Human Resources",D3="J","Sales",D3="M","Retail",D3="D","Accounting",D3="G","Support"),"Business Development")</f>
        <v>Business Development</v>
      </c>
      <c r="F3" s="11">
        <f>_xlfn.XLOOKUP(E3,'Reference Table'!$B$5:$B$11,'Reference Table'!$C$5:$C$11)</f>
        <v>3100</v>
      </c>
      <c r="G3" s="7" t="s">
        <v>38</v>
      </c>
    </row>
    <row r="4" spans="1:7" ht="15.75">
      <c r="A4" s="7" t="s">
        <v>9</v>
      </c>
      <c r="B4" s="8">
        <v>44575</v>
      </c>
      <c r="C4" s="7" t="str">
        <f t="shared" si="0"/>
        <v>Alan@eductechnigeria.com</v>
      </c>
      <c r="D4" s="7" t="str">
        <f t="shared" si="1"/>
        <v>A</v>
      </c>
      <c r="E4" s="7" t="str" cm="1">
        <f t="array" ref="E4">IFERROR(_xlfn.IFS(D4="A","Human Resources",D4="J","Sales",D4="M","Retail",D4="D","Accounting",D4="G","Support"),"Business Development")</f>
        <v>Human Resources</v>
      </c>
      <c r="F4" s="11">
        <f>_xlfn.XLOOKUP(E4,'Reference Table'!$B$5:$B$11,'Reference Table'!$C$5:$C$11)</f>
        <v>5830</v>
      </c>
      <c r="G4" s="7" t="s">
        <v>38</v>
      </c>
    </row>
    <row r="5" spans="1:7" ht="15.75">
      <c r="A5" s="7" t="s">
        <v>10</v>
      </c>
      <c r="B5" s="8">
        <v>44575</v>
      </c>
      <c r="C5" s="7" t="str">
        <f t="shared" si="0"/>
        <v>Tony@eductechnigeria.com</v>
      </c>
      <c r="D5" s="7" t="str">
        <f t="shared" si="1"/>
        <v>T</v>
      </c>
      <c r="E5" s="7" t="str" cm="1">
        <f t="array" ref="E5">IFERROR(_xlfn.IFS(D5="A","Human Resources",D5="J","Sales",D5="M","Retail",D5="D","Accounting",D5="G","Support"),"Business Development")</f>
        <v>Business Development</v>
      </c>
      <c r="F5" s="11">
        <f>_xlfn.XLOOKUP(E5,'Reference Table'!$B$5:$B$11,'Reference Table'!$C$5:$C$11)</f>
        <v>3100</v>
      </c>
      <c r="G5" s="7" t="s">
        <v>38</v>
      </c>
    </row>
    <row r="6" spans="1:7" ht="15.75">
      <c r="A6" s="7" t="s">
        <v>11</v>
      </c>
      <c r="B6" s="8">
        <v>44593</v>
      </c>
      <c r="C6" s="7" t="str">
        <f t="shared" si="0"/>
        <v>Agatha@eductechnigeria.com</v>
      </c>
      <c r="D6" s="7" t="str">
        <f t="shared" si="1"/>
        <v>A</v>
      </c>
      <c r="E6" s="7" t="str" cm="1">
        <f t="array" ref="E6">IFERROR(_xlfn.IFS(D6="A","Human Resources",D6="J","Sales",D6="M","Retail",D6="D","Accounting",D6="G","Support"),"Business Development")</f>
        <v>Human Resources</v>
      </c>
      <c r="F6" s="11">
        <f>_xlfn.XLOOKUP(E6,'Reference Table'!$B$5:$B$11,'Reference Table'!$C$5:$C$11)</f>
        <v>5830</v>
      </c>
      <c r="G6" s="7" t="s">
        <v>38</v>
      </c>
    </row>
    <row r="7" spans="1:7" ht="15.75">
      <c r="A7" s="7" t="s">
        <v>12</v>
      </c>
      <c r="B7" s="8">
        <v>44593</v>
      </c>
      <c r="C7" s="7" t="str">
        <f t="shared" si="0"/>
        <v>Lana@eductechnigeria.com</v>
      </c>
      <c r="D7" s="7" t="str">
        <f t="shared" si="1"/>
        <v>L</v>
      </c>
      <c r="E7" s="7" t="str" cm="1">
        <f t="array" ref="E7">IFERROR(_xlfn.IFS(D7="A","Human Resources",D7="J","Sales",D7="M","Retail",D7="D","Accounting",D7="G","Support"),"Business Development")</f>
        <v>Business Development</v>
      </c>
      <c r="F7" s="11">
        <f>_xlfn.XLOOKUP(E7,'Reference Table'!$B$5:$B$11,'Reference Table'!$C$5:$C$11)</f>
        <v>3100</v>
      </c>
      <c r="G7" s="7" t="s">
        <v>38</v>
      </c>
    </row>
    <row r="8" spans="1:7" ht="15.75">
      <c r="A8" s="7" t="s">
        <v>13</v>
      </c>
      <c r="B8" s="8">
        <v>44777</v>
      </c>
      <c r="C8" s="7" t="str">
        <f t="shared" si="0"/>
        <v>Heather@eductechnigeria.com</v>
      </c>
      <c r="D8" s="7" t="str">
        <f t="shared" si="1"/>
        <v>H</v>
      </c>
      <c r="E8" s="7" t="str" cm="1">
        <f t="array" ref="E8">IFERROR(_xlfn.IFS(D8="A","Human Resources",D8="J","Sales",D8="M","Retail",D8="D","Accounting",D8="G","Support"),"Business Development")</f>
        <v>Business Development</v>
      </c>
      <c r="F8" s="11">
        <f>_xlfn.XLOOKUP(E8,'Reference Table'!$B$5:$B$11,'Reference Table'!$C$5:$C$11)</f>
        <v>3100</v>
      </c>
      <c r="G8" s="7" t="s">
        <v>38</v>
      </c>
    </row>
    <row r="9" spans="1:7" ht="15.75">
      <c r="A9" s="7" t="s">
        <v>14</v>
      </c>
      <c r="B9" s="8">
        <v>44777</v>
      </c>
      <c r="C9" s="7" t="str">
        <f t="shared" si="0"/>
        <v>Ben@eductechnigeria.com</v>
      </c>
      <c r="D9" s="7" t="str">
        <f t="shared" si="1"/>
        <v>B</v>
      </c>
      <c r="E9" s="7" t="str" cm="1">
        <f t="array" ref="E9">IFERROR(_xlfn.IFS(D9="A","Human Resources",D9="J","Sales",D9="M","Retail",D9="D","Accounting",D9="G","Support"),"Business Development")</f>
        <v>Business Development</v>
      </c>
      <c r="F9" s="11">
        <f>_xlfn.XLOOKUP(E9,'Reference Table'!$B$5:$B$11,'Reference Table'!$C$5:$C$11)</f>
        <v>3100</v>
      </c>
      <c r="G9" s="7" t="s">
        <v>38</v>
      </c>
    </row>
    <row r="10" spans="1:7" ht="15.75">
      <c r="A10" s="7" t="s">
        <v>15</v>
      </c>
      <c r="B10" s="8">
        <v>44621</v>
      </c>
      <c r="C10" s="7" t="str">
        <f t="shared" si="0"/>
        <v>Caitlyn@eductechnigeria.com</v>
      </c>
      <c r="D10" s="7" t="str">
        <f t="shared" si="1"/>
        <v>C</v>
      </c>
      <c r="E10" s="7" t="str" cm="1">
        <f t="array" ref="E10">IFERROR(_xlfn.IFS(D10="A","Human Resources",D10="J","Sales",D10="M","Retail",D10="D","Accounting",D10="G","Support"),"Business Development")</f>
        <v>Business Development</v>
      </c>
      <c r="F10" s="11">
        <f>_xlfn.XLOOKUP(E10,'Reference Table'!$B$5:$B$11,'Reference Table'!$C$5:$C$11)</f>
        <v>3100</v>
      </c>
      <c r="G10" s="7" t="s">
        <v>38</v>
      </c>
    </row>
    <row r="11" spans="1:7" ht="15.75">
      <c r="A11" s="7" t="s">
        <v>16</v>
      </c>
      <c r="B11" s="8">
        <v>44621</v>
      </c>
      <c r="C11" s="7" t="str">
        <f t="shared" si="0"/>
        <v>Gibbs@eductechnigeria.com</v>
      </c>
      <c r="D11" s="7" t="str">
        <f t="shared" si="1"/>
        <v>G</v>
      </c>
      <c r="E11" s="7" t="str" cm="1">
        <f t="array" ref="E11">IFERROR(_xlfn.IFS(D11="A","Human Resources",D11="J","Sales",D11="M","Retail",D11="D","Accounting",D11="G","Support"),"Business Development")</f>
        <v>Support</v>
      </c>
      <c r="F11" s="11">
        <f>_xlfn.XLOOKUP(E11,'Reference Table'!$B$5:$B$11,'Reference Table'!$C$5:$C$11)</f>
        <v>2500</v>
      </c>
      <c r="G11" s="7" t="s">
        <v>38</v>
      </c>
    </row>
    <row r="12" spans="1:7" ht="15.75">
      <c r="A12" s="7" t="s">
        <v>17</v>
      </c>
      <c r="B12" s="8">
        <v>44621</v>
      </c>
      <c r="C12" s="7" t="str">
        <f t="shared" si="0"/>
        <v>Anderson@eductechnigeria.com</v>
      </c>
      <c r="D12" s="7" t="str">
        <f t="shared" si="1"/>
        <v>A</v>
      </c>
      <c r="E12" s="7" t="str" cm="1">
        <f t="array" ref="E12">IFERROR(_xlfn.IFS(D12="A","Human Resources",D12="J","Sales",D12="M","Retail",D12="D","Accounting",D12="G","Support"),"Business Development")</f>
        <v>Human Resources</v>
      </c>
      <c r="F12" s="11">
        <f>_xlfn.XLOOKUP(E12,'Reference Table'!$B$5:$B$11,'Reference Table'!$C$5:$C$11)</f>
        <v>5830</v>
      </c>
      <c r="G12" s="7" t="s">
        <v>38</v>
      </c>
    </row>
    <row r="13" spans="1:7" ht="15.75">
      <c r="A13" s="7" t="s">
        <v>18</v>
      </c>
      <c r="B13" s="8">
        <v>44621</v>
      </c>
      <c r="C13" s="7" t="str">
        <f t="shared" si="0"/>
        <v>Michael@eductechnigeria.com</v>
      </c>
      <c r="D13" s="7" t="str">
        <f t="shared" si="1"/>
        <v>M</v>
      </c>
      <c r="E13" s="7" t="str" cm="1">
        <f t="array" ref="E13">IFERROR(_xlfn.IFS(D13="A","Human Resources",D13="J","Sales",D13="M","Retail",D13="D","Accounting",D13="G","Support"),"Business Development")</f>
        <v>Retail</v>
      </c>
      <c r="F13" s="11">
        <f>_xlfn.XLOOKUP(E13,'Reference Table'!$B$5:$B$11,'Reference Table'!$C$5:$C$11)</f>
        <v>2785</v>
      </c>
      <c r="G13" s="7" t="s">
        <v>38</v>
      </c>
    </row>
    <row r="14" spans="1:7" ht="15.75">
      <c r="A14" s="7" t="s">
        <v>19</v>
      </c>
      <c r="B14" s="8">
        <v>44635</v>
      </c>
      <c r="C14" s="7" t="str">
        <f t="shared" si="0"/>
        <v>David@eductechnigeria.com</v>
      </c>
      <c r="D14" s="7" t="str">
        <f t="shared" si="1"/>
        <v>D</v>
      </c>
      <c r="E14" s="7" t="str" cm="1">
        <f t="array" ref="E14">IFERROR(_xlfn.IFS(D14="A","Human Resources",D14="J","Sales",D14="M","Retail",D14="D","Accounting",D14="G","Support"),"Business Development")</f>
        <v>Accounting</v>
      </c>
      <c r="F14" s="11">
        <f>_xlfn.XLOOKUP(E14,'Reference Table'!$B$5:$B$11,'Reference Table'!$C$5:$C$11)</f>
        <v>3125</v>
      </c>
      <c r="G14" s="7" t="s">
        <v>38</v>
      </c>
    </row>
    <row r="15" spans="1:7" ht="15.75">
      <c r="A15" s="7" t="s">
        <v>20</v>
      </c>
      <c r="B15" s="8">
        <v>44635</v>
      </c>
      <c r="C15" s="7" t="str">
        <f t="shared" si="0"/>
        <v>Jacob@eductechnigeria.com</v>
      </c>
      <c r="D15" s="7" t="str">
        <f t="shared" si="1"/>
        <v>J</v>
      </c>
      <c r="E15" s="7" t="str" cm="1">
        <f t="array" ref="E15">IFERROR(_xlfn.IFS(D15="A","Human Resources",D15="J","Sales",D15="M","Retail",D15="D","Accounting",D15="G","Support"),"Business Development")</f>
        <v>Sales</v>
      </c>
      <c r="F15" s="11">
        <f>_xlfn.XLOOKUP(E15,'Reference Table'!$B$5:$B$11,'Reference Table'!$C$5:$C$11)</f>
        <v>3450</v>
      </c>
      <c r="G15" s="7" t="s">
        <v>38</v>
      </c>
    </row>
    <row r="16" spans="1:7" ht="15.75">
      <c r="A16" s="7" t="s">
        <v>21</v>
      </c>
      <c r="B16" s="8">
        <v>44652</v>
      </c>
      <c r="C16" s="7" t="str">
        <f t="shared" si="0"/>
        <v>John@eductechnigeria.com</v>
      </c>
      <c r="D16" s="7" t="str">
        <f t="shared" si="1"/>
        <v>J</v>
      </c>
      <c r="E16" s="7" t="str" cm="1">
        <f t="array" ref="E16">IFERROR(_xlfn.IFS(D16="A","Human Resources",D16="J","Sales",D16="M","Retail",D16="D","Accounting",D16="G","Support"),"Business Development")</f>
        <v>Sales</v>
      </c>
      <c r="F16" s="11">
        <f>_xlfn.XLOOKUP(E16,'Reference Table'!$B$5:$B$11,'Reference Table'!$C$5:$C$11)</f>
        <v>3450</v>
      </c>
      <c r="G16" s="7" t="s">
        <v>38</v>
      </c>
    </row>
    <row r="17" spans="1:7" ht="15.75">
      <c r="A17" s="7" t="s">
        <v>22</v>
      </c>
      <c r="B17" s="8">
        <v>44652</v>
      </c>
      <c r="C17" s="7" t="str">
        <f t="shared" si="0"/>
        <v>Leonardo@eductechnigeria.com</v>
      </c>
      <c r="D17" s="7" t="str">
        <f t="shared" si="1"/>
        <v>L</v>
      </c>
      <c r="E17" s="7" t="str" cm="1">
        <f t="array" ref="E17">IFERROR(_xlfn.IFS(D17="A","Human Resources",D17="J","Sales",D17="M","Retail",D17="D","Accounting",D17="G","Support"),"Business Development")</f>
        <v>Business Development</v>
      </c>
      <c r="F17" s="11">
        <f>_xlfn.XLOOKUP(E17,'Reference Table'!$B$5:$B$11,'Reference Table'!$C$5:$C$11)</f>
        <v>3100</v>
      </c>
      <c r="G17" s="7" t="s">
        <v>38</v>
      </c>
    </row>
    <row r="18" spans="1:7" ht="15.75">
      <c r="A18" s="7" t="s">
        <v>23</v>
      </c>
      <c r="B18" s="8">
        <v>44668</v>
      </c>
      <c r="C18" s="7" t="str">
        <f t="shared" si="0"/>
        <v>Matthew@eductechnigeria.com</v>
      </c>
      <c r="D18" s="7" t="str">
        <f t="shared" si="1"/>
        <v>M</v>
      </c>
      <c r="E18" s="7" t="str" cm="1">
        <f t="array" ref="E18">IFERROR(_xlfn.IFS(D18="A","Human Resources",D18="J","Sales",D18="M","Retail",D18="D","Accounting",D18="G","Support"),"Business Development")</f>
        <v>Retail</v>
      </c>
      <c r="F18" s="11">
        <f>_xlfn.XLOOKUP(E18,'Reference Table'!$B$5:$B$11,'Reference Table'!$C$5:$C$11)</f>
        <v>2785</v>
      </c>
      <c r="G18" s="7" t="s">
        <v>38</v>
      </c>
    </row>
    <row r="19" spans="1:7" ht="15.75">
      <c r="A19" s="7" t="s">
        <v>24</v>
      </c>
      <c r="B19" s="8">
        <v>44713</v>
      </c>
      <c r="C19" s="7" t="str">
        <f t="shared" si="0"/>
        <v>Joana@eductechnigeria.com</v>
      </c>
      <c r="D19" s="7" t="str">
        <f t="shared" si="1"/>
        <v>J</v>
      </c>
      <c r="E19" s="7" t="str" cm="1">
        <f t="array" ref="E19">IFERROR(_xlfn.IFS(D19="A","Human Resources",D19="J","Sales",D19="M","Retail",D19="D","Accounting",D19="G","Support"),"Business Development")</f>
        <v>Sales</v>
      </c>
      <c r="F19" s="11">
        <f>_xlfn.XLOOKUP(E19,'Reference Table'!$B$5:$B$11,'Reference Table'!$C$5:$C$11)</f>
        <v>3450</v>
      </c>
      <c r="G19" s="7" t="s">
        <v>38</v>
      </c>
    </row>
    <row r="20" spans="1:7" ht="15.75">
      <c r="A20" s="7" t="s">
        <v>25</v>
      </c>
      <c r="B20" s="8">
        <v>44744</v>
      </c>
      <c r="C20" s="7" t="str">
        <f t="shared" si="0"/>
        <v>Ross@eductechnigeria.com</v>
      </c>
      <c r="D20" s="7" t="str">
        <f t="shared" si="1"/>
        <v>R</v>
      </c>
      <c r="E20" s="7" t="str" cm="1">
        <f t="array" ref="E20">IFERROR(_xlfn.IFS(D20="A","Human Resources",D20="J","Sales",D20="M","Retail",D20="D","Accounting",D20="G","Support"),"Business Development")</f>
        <v>Business Development</v>
      </c>
      <c r="F20" s="11">
        <f>_xlfn.XLOOKUP(E20,'Reference Table'!$B$5:$B$11,'Reference Table'!$C$5:$C$11)</f>
        <v>3100</v>
      </c>
      <c r="G20" s="7" t="s">
        <v>38</v>
      </c>
    </row>
    <row r="21" spans="1:7" ht="15.75">
      <c r="A21" s="7" t="s">
        <v>26</v>
      </c>
      <c r="B21" s="8">
        <v>44757</v>
      </c>
      <c r="C21" s="7" t="str">
        <f t="shared" si="0"/>
        <v>Joey@eductechnigeria.com</v>
      </c>
      <c r="D21" s="7" t="str">
        <f t="shared" si="1"/>
        <v>J</v>
      </c>
      <c r="E21" s="7" t="str" cm="1">
        <f t="array" ref="E21">IFERROR(_xlfn.IFS(D21="A","Human Resources",D21="J","Sales",D21="M","Retail",D21="D","Accounting",D21="G","Support"),"Business Development")</f>
        <v>Sales</v>
      </c>
      <c r="F21" s="11">
        <f>_xlfn.XLOOKUP(E21,'Reference Table'!$B$5:$B$11,'Reference Table'!$C$5:$C$11)</f>
        <v>3450</v>
      </c>
      <c r="G21" s="7" t="s">
        <v>38</v>
      </c>
    </row>
    <row r="22" spans="1:7" ht="15.75">
      <c r="A22" s="7" t="s">
        <v>27</v>
      </c>
      <c r="B22" s="8">
        <v>44564</v>
      </c>
      <c r="C22" s="7" t="str">
        <f t="shared" si="0"/>
        <v>Jack@eductechnigeria.com</v>
      </c>
      <c r="D22" s="7" t="str">
        <f t="shared" si="1"/>
        <v>J</v>
      </c>
      <c r="E22" s="7" t="str" cm="1">
        <f t="array" ref="E22">IFERROR(_xlfn.IFS(D22="A","Human Resources",D22="J","Sales",D22="M","Retail",D22="D","Accounting",D22="G","Support"),"Business Development")</f>
        <v>Sales</v>
      </c>
      <c r="F22" s="11">
        <f>_xlfn.XLOOKUP(E22,'Reference Table'!$B$5:$B$11,'Reference Table'!$C$5:$C$11)</f>
        <v>3450</v>
      </c>
      <c r="G22" s="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Rafi</dc:creator>
  <cp:keywords/>
  <dc:description/>
  <cp:lastModifiedBy>Bishop Mac</cp:lastModifiedBy>
  <cp:revision/>
  <dcterms:created xsi:type="dcterms:W3CDTF">2015-06-05T18:17:20Z</dcterms:created>
  <dcterms:modified xsi:type="dcterms:W3CDTF">2024-09-03T12:08:24Z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2024-06-03T18:31:41Z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341553ac-d8a1-4224-84c6-9030afeda6e7</vt:lpwstr>
  </property>
  <property fmtid="{D5CDD505-2E9C-101B-9397-08002B2CF9AE}" pid="7" name="MSIP_Label_defa4170-0d19-0005-0004-bc88714345d2_ActionId">
    <vt:lpwstr>2e7c486e-37ca-4ab4-8934-fcd1a182b367</vt:lpwstr>
  </property>
  <property fmtid="{D5CDD505-2E9C-101B-9397-08002B2CF9AE}" pid="8" name="MSIP_Label_defa4170-0d19-0005-0004-bc88714345d2_ContentBits">
    <vt:lpwstr>0</vt:lpwstr>
  </property>
</Properties>
</file>