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omic_race" sheetId="1" r:id="rId4"/>
    <sheet state="visible" name="atomic_body" sheetId="2" r:id="rId5"/>
    <sheet state="visible" name="atomic_gender (simple occurrenc" sheetId="3" r:id="rId6"/>
  </sheets>
  <definedNames/>
  <calcPr/>
  <extLst>
    <ext uri="GoogleSheetsCustomDataVersion2">
      <go:sheetsCustomData xmlns:go="http://customooxmlschemas.google.com/" r:id="rId7" roundtripDataChecksum="7017JixIA6uQSKOKs8bBrKHHwkG8dwXCVLvjfGFQjFA="/>
    </ext>
  </extLst>
</workbook>
</file>

<file path=xl/sharedStrings.xml><?xml version="1.0" encoding="utf-8"?>
<sst xmlns="http://schemas.openxmlformats.org/spreadsheetml/2006/main" count="1578" uniqueCount="29">
  <si>
    <t>By Dataset</t>
  </si>
  <si>
    <t>By Model</t>
  </si>
  <si>
    <t>Technique</t>
  </si>
  <si>
    <t>model</t>
  </si>
  <si>
    <t>dataset</t>
  </si>
  <si>
    <t>set</t>
  </si>
  <si>
    <t>num_errors</t>
  </si>
  <si>
    <t>num_occurrences</t>
  </si>
  <si>
    <t>num_cases_modified</t>
  </si>
  <si>
    <t>err_rate</t>
  </si>
  <si>
    <t>time (s)</t>
  </si>
  <si>
    <t>overview_atomic_race</t>
  </si>
  <si>
    <t>bert-base-uncased</t>
  </si>
  <si>
    <t>ledgar</t>
  </si>
  <si>
    <t>test</t>
  </si>
  <si>
    <t>validation</t>
  </si>
  <si>
    <t>train</t>
  </si>
  <si>
    <t>microsoft/deberta-base</t>
  </si>
  <si>
    <t>scotus</t>
  </si>
  <si>
    <t>roberta-base</t>
  </si>
  <si>
    <t>ecthr_a</t>
  </si>
  <si>
    <t>nlpaueb/legal-bert-base-uncased</t>
  </si>
  <si>
    <t>ecthr_b</t>
  </si>
  <si>
    <t>Total</t>
  </si>
  <si>
    <t>eurlex</t>
  </si>
  <si>
    <t>Description</t>
  </si>
  <si>
    <t>Total all models</t>
  </si>
  <si>
    <t>overview_atomic_body</t>
  </si>
  <si>
    <t>overview_atomic_gender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</si>
</sst>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27.5"/>
    <col customWidth="1" min="3" max="3" width="15.88"/>
    <col customWidth="1" min="4" max="4" width="18.63"/>
    <col customWidth="1" min="5" max="5" width="10.63"/>
    <col customWidth="1" min="6" max="6" width="15.88"/>
    <col customWidth="1" min="7" max="7" width="18.63"/>
    <col customWidth="1" min="8" max="8" width="7.63"/>
    <col customWidth="1" min="9" max="9" width="9.88"/>
    <col customWidth="1" min="10" max="26" width="11.5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M1" s="1" t="s">
        <v>1</v>
      </c>
    </row>
    <row r="2" ht="12.75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ht="12.75" customHeight="1">
      <c r="A3" s="2" t="s">
        <v>11</v>
      </c>
      <c r="B3" s="2" t="s">
        <v>12</v>
      </c>
      <c r="C3" s="2" t="s">
        <v>13</v>
      </c>
      <c r="D3" s="2" t="s">
        <v>14</v>
      </c>
      <c r="E3" s="2">
        <v>3.0</v>
      </c>
      <c r="F3" s="2">
        <v>1193.0</v>
      </c>
      <c r="G3" s="2">
        <v>755.0</v>
      </c>
      <c r="H3" s="2">
        <v>0.004</v>
      </c>
      <c r="I3" s="2">
        <v>556.311</v>
      </c>
      <c r="M3" s="2" t="s">
        <v>11</v>
      </c>
      <c r="N3" s="2" t="s">
        <v>12</v>
      </c>
      <c r="O3" s="2" t="s">
        <v>13</v>
      </c>
      <c r="P3" s="2" t="s">
        <v>14</v>
      </c>
      <c r="Q3" s="2">
        <v>3.0</v>
      </c>
      <c r="R3" s="2">
        <v>1193.0</v>
      </c>
      <c r="S3" s="2">
        <v>755.0</v>
      </c>
      <c r="T3" s="2">
        <v>0.004</v>
      </c>
      <c r="U3" s="2">
        <v>556.311</v>
      </c>
    </row>
    <row r="4" ht="12.75" customHeight="1">
      <c r="A4" s="2" t="s">
        <v>11</v>
      </c>
      <c r="B4" s="2" t="s">
        <v>12</v>
      </c>
      <c r="C4" s="2" t="s">
        <v>13</v>
      </c>
      <c r="D4" s="2" t="s">
        <v>15</v>
      </c>
      <c r="E4" s="2">
        <v>83.0</v>
      </c>
      <c r="F4" s="2">
        <v>1341.0</v>
      </c>
      <c r="G4" s="2">
        <v>989.0</v>
      </c>
      <c r="H4" s="2">
        <v>0.084</v>
      </c>
      <c r="I4" s="2">
        <v>577.486</v>
      </c>
      <c r="M4" s="2" t="s">
        <v>11</v>
      </c>
      <c r="N4" s="2" t="s">
        <v>12</v>
      </c>
      <c r="O4" s="2" t="s">
        <v>13</v>
      </c>
      <c r="P4" s="2" t="s">
        <v>15</v>
      </c>
      <c r="Q4" s="2">
        <v>83.0</v>
      </c>
      <c r="R4" s="2">
        <v>1341.0</v>
      </c>
      <c r="S4" s="2">
        <v>989.0</v>
      </c>
      <c r="T4" s="2">
        <v>0.084</v>
      </c>
      <c r="U4" s="2">
        <v>577.486</v>
      </c>
    </row>
    <row r="5" ht="12.75" customHeight="1">
      <c r="A5" s="2" t="s">
        <v>11</v>
      </c>
      <c r="B5" s="2" t="s">
        <v>12</v>
      </c>
      <c r="C5" s="2" t="s">
        <v>13</v>
      </c>
      <c r="D5" s="2" t="s">
        <v>16</v>
      </c>
      <c r="E5" s="2">
        <v>35.0</v>
      </c>
      <c r="F5" s="2">
        <v>6400.0</v>
      </c>
      <c r="G5" s="2">
        <v>5345.0</v>
      </c>
      <c r="H5" s="2">
        <v>0.007</v>
      </c>
      <c r="I5" s="2">
        <v>3526.068</v>
      </c>
      <c r="M5" s="2" t="s">
        <v>11</v>
      </c>
      <c r="N5" s="2" t="s">
        <v>12</v>
      </c>
      <c r="O5" s="2" t="s">
        <v>13</v>
      </c>
      <c r="P5" s="2" t="s">
        <v>16</v>
      </c>
      <c r="Q5" s="2">
        <v>35.0</v>
      </c>
      <c r="R5" s="2">
        <v>6400.0</v>
      </c>
      <c r="S5" s="2">
        <v>5345.0</v>
      </c>
      <c r="T5" s="2">
        <v>0.007</v>
      </c>
      <c r="U5" s="2">
        <v>3526.068</v>
      </c>
    </row>
    <row r="6" ht="12.75" customHeight="1">
      <c r="A6" s="2" t="s">
        <v>11</v>
      </c>
      <c r="B6" s="2" t="s">
        <v>17</v>
      </c>
      <c r="C6" s="2" t="s">
        <v>13</v>
      </c>
      <c r="D6" s="2" t="s">
        <v>14</v>
      </c>
      <c r="E6" s="2">
        <v>6.0</v>
      </c>
      <c r="F6" s="2">
        <v>1215.0</v>
      </c>
      <c r="G6" s="2">
        <v>777.0</v>
      </c>
      <c r="H6" s="2">
        <v>0.008</v>
      </c>
      <c r="I6" s="2">
        <v>544.521</v>
      </c>
      <c r="M6" s="2" t="s">
        <v>11</v>
      </c>
      <c r="N6" s="2" t="s">
        <v>12</v>
      </c>
      <c r="O6" s="2" t="s">
        <v>18</v>
      </c>
      <c r="P6" s="2" t="s">
        <v>14</v>
      </c>
      <c r="Q6" s="2">
        <v>595.0</v>
      </c>
      <c r="R6" s="2">
        <v>19323.0</v>
      </c>
      <c r="S6" s="2">
        <v>8035.0</v>
      </c>
      <c r="T6" s="2">
        <v>0.074</v>
      </c>
      <c r="U6" s="2">
        <v>404.423</v>
      </c>
    </row>
    <row r="7" ht="12.75" customHeight="1">
      <c r="A7" s="2" t="s">
        <v>11</v>
      </c>
      <c r="B7" s="2" t="s">
        <v>17</v>
      </c>
      <c r="C7" s="2" t="s">
        <v>13</v>
      </c>
      <c r="D7" s="2" t="s">
        <v>15</v>
      </c>
      <c r="E7" s="2">
        <v>33.0</v>
      </c>
      <c r="F7" s="2">
        <v>1341.0</v>
      </c>
      <c r="G7" s="2">
        <v>989.0</v>
      </c>
      <c r="H7" s="2">
        <v>0.033</v>
      </c>
      <c r="I7" s="2">
        <v>582.475</v>
      </c>
      <c r="M7" s="2" t="s">
        <v>11</v>
      </c>
      <c r="N7" s="2" t="s">
        <v>12</v>
      </c>
      <c r="O7" s="2" t="s">
        <v>18</v>
      </c>
      <c r="P7" s="2" t="s">
        <v>15</v>
      </c>
      <c r="Q7" s="2">
        <v>868.0</v>
      </c>
      <c r="R7" s="2">
        <v>20921.0</v>
      </c>
      <c r="S7" s="2">
        <v>7589.0</v>
      </c>
      <c r="T7" s="2">
        <v>0.114</v>
      </c>
      <c r="U7" s="2">
        <v>412.134</v>
      </c>
    </row>
    <row r="8" ht="12.75" customHeight="1">
      <c r="A8" s="2" t="s">
        <v>11</v>
      </c>
      <c r="B8" s="2" t="s">
        <v>17</v>
      </c>
      <c r="C8" s="2" t="s">
        <v>13</v>
      </c>
      <c r="D8" s="2" t="s">
        <v>16</v>
      </c>
      <c r="E8" s="2">
        <v>39.0</v>
      </c>
      <c r="F8" s="2">
        <v>6422.0</v>
      </c>
      <c r="G8" s="2">
        <v>5367.0</v>
      </c>
      <c r="H8" s="2">
        <v>0.007</v>
      </c>
      <c r="I8" s="2">
        <v>3532.628</v>
      </c>
      <c r="M8" s="2" t="s">
        <v>11</v>
      </c>
      <c r="N8" s="2" t="s">
        <v>12</v>
      </c>
      <c r="O8" s="2" t="s">
        <v>18</v>
      </c>
      <c r="P8" s="2" t="s">
        <v>16</v>
      </c>
      <c r="Q8" s="2">
        <v>284.0</v>
      </c>
      <c r="R8" s="2">
        <v>51823.0</v>
      </c>
      <c r="S8" s="2">
        <v>23212.0</v>
      </c>
      <c r="T8" s="2">
        <v>0.012</v>
      </c>
      <c r="U8" s="2">
        <v>1457.835</v>
      </c>
    </row>
    <row r="9" ht="12.75" customHeight="1">
      <c r="A9" s="2" t="s">
        <v>11</v>
      </c>
      <c r="B9" s="2" t="s">
        <v>19</v>
      </c>
      <c r="C9" s="2" t="s">
        <v>13</v>
      </c>
      <c r="D9" s="2" t="s">
        <v>14</v>
      </c>
      <c r="E9" s="2">
        <v>82.0</v>
      </c>
      <c r="F9" s="2">
        <v>1215.0</v>
      </c>
      <c r="G9" s="2">
        <v>777.0</v>
      </c>
      <c r="H9" s="2">
        <v>0.106</v>
      </c>
      <c r="I9" s="2">
        <v>534.737</v>
      </c>
      <c r="M9" s="2" t="s">
        <v>11</v>
      </c>
      <c r="N9" s="2" t="s">
        <v>12</v>
      </c>
      <c r="O9" s="2" t="s">
        <v>20</v>
      </c>
      <c r="P9" s="2" t="s">
        <v>14</v>
      </c>
      <c r="Q9" s="2">
        <v>1702.0</v>
      </c>
      <c r="R9" s="2">
        <v>24842.0</v>
      </c>
      <c r="S9" s="2">
        <v>14260.0</v>
      </c>
      <c r="T9" s="2">
        <v>0.119</v>
      </c>
      <c r="U9" s="2">
        <v>543.003</v>
      </c>
    </row>
    <row r="10" ht="12.75" customHeight="1">
      <c r="A10" s="2" t="s">
        <v>11</v>
      </c>
      <c r="B10" s="2" t="s">
        <v>19</v>
      </c>
      <c r="C10" s="2" t="s">
        <v>13</v>
      </c>
      <c r="D10" s="2" t="s">
        <v>15</v>
      </c>
      <c r="E10" s="2">
        <v>16.0</v>
      </c>
      <c r="F10" s="2">
        <v>1341.0</v>
      </c>
      <c r="G10" s="2">
        <v>989.0</v>
      </c>
      <c r="H10" s="2">
        <v>0.016</v>
      </c>
      <c r="I10" s="2">
        <v>573.218</v>
      </c>
      <c r="M10" s="2" t="s">
        <v>11</v>
      </c>
      <c r="N10" s="2" t="s">
        <v>12</v>
      </c>
      <c r="O10" s="2" t="s">
        <v>20</v>
      </c>
      <c r="P10" s="2" t="s">
        <v>15</v>
      </c>
      <c r="Q10" s="2">
        <v>916.0</v>
      </c>
      <c r="R10" s="2">
        <v>18691.0</v>
      </c>
      <c r="S10" s="2">
        <v>11100.0</v>
      </c>
      <c r="T10" s="2">
        <v>0.083</v>
      </c>
      <c r="U10" s="2">
        <v>476.142</v>
      </c>
    </row>
    <row r="11" ht="12.75" customHeight="1">
      <c r="A11" s="2" t="s">
        <v>11</v>
      </c>
      <c r="B11" s="2" t="s">
        <v>19</v>
      </c>
      <c r="C11" s="2" t="s">
        <v>13</v>
      </c>
      <c r="D11" s="2" t="s">
        <v>16</v>
      </c>
      <c r="E11" s="2">
        <v>45.0</v>
      </c>
      <c r="F11" s="2">
        <v>6422.0</v>
      </c>
      <c r="G11" s="2">
        <v>5367.0</v>
      </c>
      <c r="H11" s="2">
        <v>0.008</v>
      </c>
      <c r="I11" s="2">
        <v>3480.183</v>
      </c>
      <c r="M11" s="2" t="s">
        <v>11</v>
      </c>
      <c r="N11" s="2" t="s">
        <v>12</v>
      </c>
      <c r="O11" s="2" t="s">
        <v>20</v>
      </c>
      <c r="P11" s="2" t="s">
        <v>16</v>
      </c>
      <c r="Q11" s="2">
        <v>3385.0</v>
      </c>
      <c r="R11" s="2">
        <v>197520.0</v>
      </c>
      <c r="S11" s="2">
        <v>119521.0</v>
      </c>
      <c r="T11" s="2">
        <v>0.028</v>
      </c>
      <c r="U11" s="2">
        <v>4585.307</v>
      </c>
    </row>
    <row r="12" ht="12.75" customHeight="1">
      <c r="A12" s="2" t="s">
        <v>11</v>
      </c>
      <c r="B12" s="2" t="s">
        <v>21</v>
      </c>
      <c r="C12" s="2" t="s">
        <v>13</v>
      </c>
      <c r="D12" s="2" t="s">
        <v>14</v>
      </c>
      <c r="E12" s="2">
        <v>105.0</v>
      </c>
      <c r="F12" s="2">
        <v>1237.0</v>
      </c>
      <c r="G12" s="2">
        <v>777.0</v>
      </c>
      <c r="H12" s="2">
        <v>0.135</v>
      </c>
      <c r="I12" s="2">
        <v>540.212</v>
      </c>
      <c r="M12" s="2" t="s">
        <v>11</v>
      </c>
      <c r="N12" s="2" t="s">
        <v>12</v>
      </c>
      <c r="O12" s="2" t="s">
        <v>22</v>
      </c>
      <c r="P12" s="2" t="s">
        <v>14</v>
      </c>
      <c r="Q12" s="2">
        <v>2131.0</v>
      </c>
      <c r="R12" s="2">
        <v>24842.0</v>
      </c>
      <c r="S12" s="2">
        <v>14260.0</v>
      </c>
      <c r="T12" s="2">
        <v>0.149</v>
      </c>
      <c r="U12" s="2">
        <v>547.038</v>
      </c>
    </row>
    <row r="13" ht="12.75" customHeight="1">
      <c r="A13" s="2" t="s">
        <v>11</v>
      </c>
      <c r="B13" s="2" t="s">
        <v>21</v>
      </c>
      <c r="C13" s="2" t="s">
        <v>13</v>
      </c>
      <c r="D13" s="2" t="s">
        <v>15</v>
      </c>
      <c r="E13" s="2">
        <v>11.0</v>
      </c>
      <c r="F13" s="2">
        <v>1341.0</v>
      </c>
      <c r="G13" s="2">
        <v>989.0</v>
      </c>
      <c r="H13" s="2">
        <v>0.011</v>
      </c>
      <c r="I13" s="2">
        <v>577.166</v>
      </c>
      <c r="M13" s="2" t="s">
        <v>11</v>
      </c>
      <c r="N13" s="2" t="s">
        <v>12</v>
      </c>
      <c r="O13" s="2" t="s">
        <v>22</v>
      </c>
      <c r="P13" s="2" t="s">
        <v>15</v>
      </c>
      <c r="Q13" s="2">
        <v>1404.0</v>
      </c>
      <c r="R13" s="2">
        <v>18691.0</v>
      </c>
      <c r="S13" s="2">
        <v>11100.0</v>
      </c>
      <c r="T13" s="2">
        <v>0.126</v>
      </c>
      <c r="U13" s="2">
        <v>473.685</v>
      </c>
    </row>
    <row r="14" ht="12.75" customHeight="1">
      <c r="A14" s="2" t="s">
        <v>11</v>
      </c>
      <c r="B14" s="2" t="s">
        <v>21</v>
      </c>
      <c r="C14" s="2" t="s">
        <v>13</v>
      </c>
      <c r="D14" s="2" t="s">
        <v>16</v>
      </c>
      <c r="E14" s="2">
        <v>62.0</v>
      </c>
      <c r="F14" s="2">
        <v>6542.0</v>
      </c>
      <c r="G14" s="2">
        <v>5367.0</v>
      </c>
      <c r="H14" s="2">
        <v>0.012</v>
      </c>
      <c r="I14" s="2">
        <v>3505.289</v>
      </c>
      <c r="M14" s="2" t="s">
        <v>11</v>
      </c>
      <c r="N14" s="2" t="s">
        <v>12</v>
      </c>
      <c r="O14" s="2" t="s">
        <v>22</v>
      </c>
      <c r="P14" s="2" t="s">
        <v>16</v>
      </c>
      <c r="Q14" s="2">
        <v>3207.0</v>
      </c>
      <c r="R14" s="2">
        <v>197520.0</v>
      </c>
      <c r="S14" s="2">
        <v>119521.0</v>
      </c>
      <c r="T14" s="2">
        <v>0.027</v>
      </c>
      <c r="U14" s="2">
        <v>4479.155</v>
      </c>
    </row>
    <row r="15" ht="12.75" customHeight="1">
      <c r="A15" s="2" t="s">
        <v>23</v>
      </c>
      <c r="E15" s="3">
        <f>SUM(E3:E14)</f>
        <v>520</v>
      </c>
      <c r="G15" s="3">
        <f>SUM(G3:G14)</f>
        <v>28488</v>
      </c>
      <c r="H15" s="3">
        <f>ROUND(E15/G15,3)</f>
        <v>0.018</v>
      </c>
      <c r="I15" s="3">
        <f>SUM(I3:I14)</f>
        <v>18530.294</v>
      </c>
      <c r="M15" s="2" t="s">
        <v>11</v>
      </c>
      <c r="N15" s="2" t="s">
        <v>12</v>
      </c>
      <c r="O15" s="2" t="s">
        <v>24</v>
      </c>
      <c r="P15" s="2" t="s">
        <v>14</v>
      </c>
      <c r="Q15" s="2">
        <v>15737.0</v>
      </c>
      <c r="R15" s="2">
        <v>627601.0</v>
      </c>
      <c r="S15" s="2">
        <v>146343.0</v>
      </c>
      <c r="T15" s="2">
        <v>0.108</v>
      </c>
      <c r="U15" s="2">
        <v>5353.546</v>
      </c>
    </row>
    <row r="16" ht="12.75" customHeight="1">
      <c r="M16" s="2" t="s">
        <v>11</v>
      </c>
      <c r="N16" s="2" t="s">
        <v>12</v>
      </c>
      <c r="O16" s="2" t="s">
        <v>24</v>
      </c>
      <c r="P16" s="2" t="s">
        <v>15</v>
      </c>
      <c r="Q16" s="2">
        <v>12764.0</v>
      </c>
      <c r="R16" s="2">
        <v>546168.0</v>
      </c>
      <c r="S16" s="2">
        <v>149497.0</v>
      </c>
      <c r="T16" s="2">
        <v>0.085</v>
      </c>
      <c r="U16" s="2">
        <v>5364.612</v>
      </c>
    </row>
    <row r="17" ht="12.75" customHeight="1">
      <c r="A17" s="2" t="s">
        <v>11</v>
      </c>
      <c r="B17" s="2" t="s">
        <v>12</v>
      </c>
      <c r="C17" s="2" t="s">
        <v>18</v>
      </c>
      <c r="D17" s="2" t="s">
        <v>14</v>
      </c>
      <c r="E17" s="2">
        <v>595.0</v>
      </c>
      <c r="F17" s="2">
        <v>19323.0</v>
      </c>
      <c r="G17" s="2">
        <v>8035.0</v>
      </c>
      <c r="H17" s="2">
        <v>0.074</v>
      </c>
      <c r="I17" s="2">
        <v>404.423</v>
      </c>
      <c r="M17" s="2" t="s">
        <v>11</v>
      </c>
      <c r="N17" s="2" t="s">
        <v>12</v>
      </c>
      <c r="O17" s="2" t="s">
        <v>24</v>
      </c>
      <c r="P17" s="2" t="s">
        <v>16</v>
      </c>
      <c r="Q17" s="2">
        <v>108725.0</v>
      </c>
      <c r="R17" s="2">
        <v>4852403.0</v>
      </c>
      <c r="S17" s="2">
        <v>1738306.0</v>
      </c>
      <c r="T17" s="2">
        <v>0.063</v>
      </c>
      <c r="U17" s="2">
        <v>63836.303</v>
      </c>
    </row>
    <row r="18" ht="12.75" customHeight="1">
      <c r="A18" s="2" t="s">
        <v>11</v>
      </c>
      <c r="B18" s="2" t="s">
        <v>12</v>
      </c>
      <c r="C18" s="2" t="s">
        <v>18</v>
      </c>
      <c r="D18" s="2" t="s">
        <v>15</v>
      </c>
      <c r="E18" s="2">
        <v>868.0</v>
      </c>
      <c r="F18" s="2">
        <v>20921.0</v>
      </c>
      <c r="G18" s="2">
        <v>7589.0</v>
      </c>
      <c r="H18" s="2">
        <v>0.114</v>
      </c>
      <c r="I18" s="2">
        <v>412.134</v>
      </c>
      <c r="M18" s="2" t="s">
        <v>23</v>
      </c>
      <c r="N18" s="2" t="str">
        <f>N17</f>
        <v>bert-base-uncased</v>
      </c>
      <c r="O18" s="2"/>
      <c r="P18" s="2"/>
      <c r="Q18" s="2">
        <f t="shared" ref="Q18:S18" si="1">SUM(Q3:Q17)</f>
        <v>151839</v>
      </c>
      <c r="R18" s="2">
        <f t="shared" si="1"/>
        <v>6609279</v>
      </c>
      <c r="S18" s="2">
        <f t="shared" si="1"/>
        <v>2369833</v>
      </c>
      <c r="T18" s="2">
        <f>ROUND(Q18/S18,3)</f>
        <v>0.064</v>
      </c>
      <c r="U18" s="2">
        <f>SUM(U3:U17)</f>
        <v>92593.048</v>
      </c>
    </row>
    <row r="19" ht="12.75" customHeight="1">
      <c r="A19" s="2" t="s">
        <v>11</v>
      </c>
      <c r="B19" s="2" t="s">
        <v>12</v>
      </c>
      <c r="C19" s="2" t="s">
        <v>18</v>
      </c>
      <c r="D19" s="2" t="s">
        <v>16</v>
      </c>
      <c r="E19" s="2">
        <v>284.0</v>
      </c>
      <c r="F19" s="2">
        <v>51823.0</v>
      </c>
      <c r="G19" s="2">
        <v>23212.0</v>
      </c>
      <c r="H19" s="2">
        <v>0.012</v>
      </c>
      <c r="I19" s="2">
        <v>1457.835</v>
      </c>
      <c r="M19" s="2"/>
      <c r="N19" s="2"/>
      <c r="O19" s="2"/>
      <c r="P19" s="2"/>
      <c r="Q19" s="2"/>
      <c r="R19" s="2"/>
      <c r="S19" s="2"/>
      <c r="T19" s="2"/>
      <c r="U19" s="2"/>
    </row>
    <row r="20" ht="12.75" customHeight="1">
      <c r="A20" s="2" t="s">
        <v>11</v>
      </c>
      <c r="B20" s="2" t="s">
        <v>17</v>
      </c>
      <c r="C20" s="2" t="s">
        <v>18</v>
      </c>
      <c r="D20" s="2" t="s">
        <v>14</v>
      </c>
      <c r="E20" s="2">
        <v>600.0</v>
      </c>
      <c r="F20" s="2">
        <v>18835.0</v>
      </c>
      <c r="G20" s="2">
        <v>7778.0</v>
      </c>
      <c r="H20" s="2">
        <v>0.077</v>
      </c>
      <c r="I20" s="2">
        <v>494.216</v>
      </c>
      <c r="M20" s="2" t="s">
        <v>11</v>
      </c>
      <c r="N20" s="2" t="s">
        <v>17</v>
      </c>
      <c r="O20" s="2" t="s">
        <v>13</v>
      </c>
      <c r="P20" s="2" t="s">
        <v>14</v>
      </c>
      <c r="Q20" s="2">
        <v>6.0</v>
      </c>
      <c r="R20" s="2">
        <v>1215.0</v>
      </c>
      <c r="S20" s="2">
        <v>777.0</v>
      </c>
      <c r="T20" s="2">
        <v>0.008</v>
      </c>
      <c r="U20" s="2">
        <v>544.521</v>
      </c>
    </row>
    <row r="21" ht="12.75" customHeight="1">
      <c r="A21" s="2" t="s">
        <v>11</v>
      </c>
      <c r="B21" s="2" t="s">
        <v>17</v>
      </c>
      <c r="C21" s="2" t="s">
        <v>18</v>
      </c>
      <c r="D21" s="2" t="s">
        <v>15</v>
      </c>
      <c r="E21" s="2">
        <v>509.0</v>
      </c>
      <c r="F21" s="2">
        <v>20419.0</v>
      </c>
      <c r="G21" s="2">
        <v>7520.0</v>
      </c>
      <c r="H21" s="2">
        <v>0.068</v>
      </c>
      <c r="I21" s="2">
        <v>489.417</v>
      </c>
      <c r="M21" s="2" t="s">
        <v>11</v>
      </c>
      <c r="N21" s="2" t="s">
        <v>17</v>
      </c>
      <c r="O21" s="2" t="s">
        <v>13</v>
      </c>
      <c r="P21" s="2" t="s">
        <v>15</v>
      </c>
      <c r="Q21" s="2">
        <v>33.0</v>
      </c>
      <c r="R21" s="2">
        <v>1341.0</v>
      </c>
      <c r="S21" s="2">
        <v>989.0</v>
      </c>
      <c r="T21" s="2">
        <v>0.033</v>
      </c>
      <c r="U21" s="2">
        <v>582.475</v>
      </c>
    </row>
    <row r="22" ht="12.75" customHeight="1">
      <c r="A22" s="2" t="s">
        <v>11</v>
      </c>
      <c r="B22" s="2" t="s">
        <v>17</v>
      </c>
      <c r="C22" s="2" t="s">
        <v>18</v>
      </c>
      <c r="D22" s="2" t="s">
        <v>16</v>
      </c>
      <c r="E22" s="2">
        <v>895.0</v>
      </c>
      <c r="F22" s="2">
        <v>48371.0</v>
      </c>
      <c r="G22" s="2">
        <v>22274.0</v>
      </c>
      <c r="H22" s="2">
        <v>0.04</v>
      </c>
      <c r="I22" s="2">
        <v>1802.985</v>
      </c>
      <c r="M22" s="2" t="s">
        <v>11</v>
      </c>
      <c r="N22" s="2" t="s">
        <v>17</v>
      </c>
      <c r="O22" s="2" t="s">
        <v>13</v>
      </c>
      <c r="P22" s="2" t="s">
        <v>16</v>
      </c>
      <c r="Q22" s="2">
        <v>39.0</v>
      </c>
      <c r="R22" s="2">
        <v>6422.0</v>
      </c>
      <c r="S22" s="2">
        <v>5367.0</v>
      </c>
      <c r="T22" s="2">
        <v>0.007</v>
      </c>
      <c r="U22" s="2">
        <v>3532.628</v>
      </c>
    </row>
    <row r="23" ht="12.75" customHeight="1">
      <c r="A23" s="2" t="s">
        <v>11</v>
      </c>
      <c r="B23" s="2" t="s">
        <v>19</v>
      </c>
      <c r="C23" s="2" t="s">
        <v>18</v>
      </c>
      <c r="D23" s="2" t="s">
        <v>14</v>
      </c>
      <c r="E23" s="2">
        <v>514.0</v>
      </c>
      <c r="F23" s="2">
        <v>18835.0</v>
      </c>
      <c r="G23" s="2">
        <v>7778.0</v>
      </c>
      <c r="H23" s="2">
        <v>0.066</v>
      </c>
      <c r="I23" s="2">
        <v>384.202</v>
      </c>
      <c r="M23" s="2" t="s">
        <v>11</v>
      </c>
      <c r="N23" s="2" t="s">
        <v>17</v>
      </c>
      <c r="O23" s="2" t="s">
        <v>18</v>
      </c>
      <c r="P23" s="2" t="s">
        <v>14</v>
      </c>
      <c r="Q23" s="2">
        <v>600.0</v>
      </c>
      <c r="R23" s="2">
        <v>18835.0</v>
      </c>
      <c r="S23" s="2">
        <v>7778.0</v>
      </c>
      <c r="T23" s="2">
        <v>0.077</v>
      </c>
      <c r="U23" s="2">
        <v>494.216</v>
      </c>
    </row>
    <row r="24" ht="12.75" customHeight="1">
      <c r="A24" s="2" t="s">
        <v>11</v>
      </c>
      <c r="B24" s="2" t="s">
        <v>19</v>
      </c>
      <c r="C24" s="2" t="s">
        <v>18</v>
      </c>
      <c r="D24" s="2" t="s">
        <v>15</v>
      </c>
      <c r="E24" s="2">
        <v>944.0</v>
      </c>
      <c r="F24" s="2">
        <v>20419.0</v>
      </c>
      <c r="G24" s="2">
        <v>7520.0</v>
      </c>
      <c r="H24" s="2">
        <v>0.126</v>
      </c>
      <c r="I24" s="2">
        <v>392.323</v>
      </c>
      <c r="M24" s="2" t="s">
        <v>11</v>
      </c>
      <c r="N24" s="2" t="s">
        <v>17</v>
      </c>
      <c r="O24" s="2" t="s">
        <v>18</v>
      </c>
      <c r="P24" s="2" t="s">
        <v>15</v>
      </c>
      <c r="Q24" s="2">
        <v>509.0</v>
      </c>
      <c r="R24" s="2">
        <v>20419.0</v>
      </c>
      <c r="S24" s="2">
        <v>7520.0</v>
      </c>
      <c r="T24" s="2">
        <v>0.068</v>
      </c>
      <c r="U24" s="2">
        <v>489.417</v>
      </c>
    </row>
    <row r="25" ht="12.75" customHeight="1">
      <c r="A25" s="2" t="s">
        <v>11</v>
      </c>
      <c r="B25" s="2" t="s">
        <v>19</v>
      </c>
      <c r="C25" s="2" t="s">
        <v>18</v>
      </c>
      <c r="D25" s="2" t="s">
        <v>16</v>
      </c>
      <c r="E25" s="2">
        <v>896.0</v>
      </c>
      <c r="F25" s="2">
        <v>48371.0</v>
      </c>
      <c r="G25" s="2">
        <v>22274.0</v>
      </c>
      <c r="H25" s="2">
        <v>0.04</v>
      </c>
      <c r="I25" s="2">
        <v>1390.603</v>
      </c>
      <c r="M25" s="2" t="s">
        <v>11</v>
      </c>
      <c r="N25" s="2" t="s">
        <v>17</v>
      </c>
      <c r="O25" s="2" t="s">
        <v>18</v>
      </c>
      <c r="P25" s="2" t="s">
        <v>16</v>
      </c>
      <c r="Q25" s="2">
        <v>895.0</v>
      </c>
      <c r="R25" s="2">
        <v>48371.0</v>
      </c>
      <c r="S25" s="2">
        <v>22274.0</v>
      </c>
      <c r="T25" s="2">
        <v>0.04</v>
      </c>
      <c r="U25" s="2">
        <v>1802.985</v>
      </c>
    </row>
    <row r="26" ht="12.75" customHeight="1">
      <c r="A26" s="2" t="s">
        <v>11</v>
      </c>
      <c r="B26" s="2" t="s">
        <v>21</v>
      </c>
      <c r="C26" s="2" t="s">
        <v>18</v>
      </c>
      <c r="D26" s="2" t="s">
        <v>14</v>
      </c>
      <c r="E26" s="2">
        <v>215.0</v>
      </c>
      <c r="F26" s="2">
        <v>19345.0</v>
      </c>
      <c r="G26" s="2">
        <v>8057.0</v>
      </c>
      <c r="H26" s="2">
        <v>0.027</v>
      </c>
      <c r="I26" s="2">
        <v>405.937</v>
      </c>
      <c r="M26" s="2" t="s">
        <v>11</v>
      </c>
      <c r="N26" s="2" t="s">
        <v>17</v>
      </c>
      <c r="O26" s="2" t="s">
        <v>20</v>
      </c>
      <c r="P26" s="2" t="s">
        <v>14</v>
      </c>
      <c r="Q26" s="2">
        <v>914.0</v>
      </c>
      <c r="R26" s="2">
        <v>24112.0</v>
      </c>
      <c r="S26" s="2">
        <v>13987.0</v>
      </c>
      <c r="T26" s="2">
        <v>0.065</v>
      </c>
      <c r="U26" s="2">
        <v>808.624</v>
      </c>
    </row>
    <row r="27" ht="12.75" customHeight="1">
      <c r="A27" s="2" t="s">
        <v>11</v>
      </c>
      <c r="B27" s="2" t="s">
        <v>21</v>
      </c>
      <c r="C27" s="2" t="s">
        <v>18</v>
      </c>
      <c r="D27" s="2" t="s">
        <v>15</v>
      </c>
      <c r="E27" s="2">
        <v>500.0</v>
      </c>
      <c r="F27" s="2">
        <v>21372.0</v>
      </c>
      <c r="G27" s="2">
        <v>7614.0</v>
      </c>
      <c r="H27" s="2">
        <v>0.066</v>
      </c>
      <c r="I27" s="2">
        <v>412.286</v>
      </c>
      <c r="M27" s="2" t="s">
        <v>11</v>
      </c>
      <c r="N27" s="2" t="s">
        <v>17</v>
      </c>
      <c r="O27" s="2" t="s">
        <v>20</v>
      </c>
      <c r="P27" s="2" t="s">
        <v>15</v>
      </c>
      <c r="Q27" s="2">
        <v>647.0</v>
      </c>
      <c r="R27" s="2">
        <v>18246.0</v>
      </c>
      <c r="S27" s="2">
        <v>10858.0</v>
      </c>
      <c r="T27" s="2">
        <v>0.06</v>
      </c>
      <c r="U27" s="2">
        <v>694.904</v>
      </c>
    </row>
    <row r="28" ht="12.75" customHeight="1">
      <c r="A28" s="2" t="s">
        <v>11</v>
      </c>
      <c r="B28" s="2" t="s">
        <v>21</v>
      </c>
      <c r="C28" s="2" t="s">
        <v>18</v>
      </c>
      <c r="D28" s="2" t="s">
        <v>16</v>
      </c>
      <c r="E28" s="2">
        <v>253.0</v>
      </c>
      <c r="F28" s="2">
        <v>51915.0</v>
      </c>
      <c r="G28" s="2">
        <v>23160.0</v>
      </c>
      <c r="H28" s="2">
        <v>0.011</v>
      </c>
      <c r="I28" s="2">
        <v>1467.717</v>
      </c>
      <c r="M28" s="2" t="s">
        <v>11</v>
      </c>
      <c r="N28" s="2" t="s">
        <v>17</v>
      </c>
      <c r="O28" s="2" t="s">
        <v>20</v>
      </c>
      <c r="P28" s="2" t="s">
        <v>16</v>
      </c>
      <c r="Q28" s="2">
        <v>4218.0</v>
      </c>
      <c r="R28" s="2">
        <v>189748.0</v>
      </c>
      <c r="S28" s="2">
        <v>117329.0</v>
      </c>
      <c r="T28" s="2">
        <v>0.036</v>
      </c>
      <c r="U28" s="2">
        <v>6710.84</v>
      </c>
    </row>
    <row r="29" ht="12.75" customHeight="1">
      <c r="A29" s="2" t="s">
        <v>23</v>
      </c>
      <c r="E29" s="3">
        <f>SUM(E17:E28)</f>
        <v>7073</v>
      </c>
      <c r="G29" s="3">
        <f>SUM(G17:G28)</f>
        <v>152811</v>
      </c>
      <c r="H29" s="3">
        <f>ROUND(E29/G29,3)</f>
        <v>0.046</v>
      </c>
      <c r="I29" s="3">
        <f>SUM(I17:I28)</f>
        <v>9514.078</v>
      </c>
      <c r="M29" s="2" t="s">
        <v>11</v>
      </c>
      <c r="N29" s="2" t="s">
        <v>17</v>
      </c>
      <c r="O29" s="2" t="s">
        <v>22</v>
      </c>
      <c r="P29" s="2" t="s">
        <v>14</v>
      </c>
      <c r="Q29" s="2">
        <v>871.0</v>
      </c>
      <c r="R29" s="2">
        <v>24112.0</v>
      </c>
      <c r="S29" s="2">
        <v>13987.0</v>
      </c>
      <c r="T29" s="2">
        <v>0.062</v>
      </c>
      <c r="U29" s="2">
        <v>817.496</v>
      </c>
    </row>
    <row r="30" ht="12.75" customHeight="1">
      <c r="M30" s="2" t="s">
        <v>11</v>
      </c>
      <c r="N30" s="2" t="s">
        <v>17</v>
      </c>
      <c r="O30" s="2" t="s">
        <v>22</v>
      </c>
      <c r="P30" s="2" t="s">
        <v>15</v>
      </c>
      <c r="Q30" s="2">
        <v>711.0</v>
      </c>
      <c r="R30" s="2">
        <v>18246.0</v>
      </c>
      <c r="S30" s="2">
        <v>10858.0</v>
      </c>
      <c r="T30" s="2">
        <v>0.065</v>
      </c>
      <c r="U30" s="2">
        <v>699.899</v>
      </c>
    </row>
    <row r="31" ht="12.75" customHeight="1">
      <c r="A31" s="2" t="s">
        <v>11</v>
      </c>
      <c r="B31" s="2" t="s">
        <v>12</v>
      </c>
      <c r="C31" s="2" t="s">
        <v>20</v>
      </c>
      <c r="D31" s="2" t="s">
        <v>14</v>
      </c>
      <c r="E31" s="2">
        <v>1702.0</v>
      </c>
      <c r="F31" s="2">
        <v>24842.0</v>
      </c>
      <c r="G31" s="2">
        <v>14260.0</v>
      </c>
      <c r="H31" s="2">
        <v>0.119</v>
      </c>
      <c r="I31" s="2">
        <v>543.003</v>
      </c>
      <c r="M31" s="2" t="s">
        <v>11</v>
      </c>
      <c r="N31" s="2" t="s">
        <v>17</v>
      </c>
      <c r="O31" s="2" t="s">
        <v>22</v>
      </c>
      <c r="P31" s="2" t="s">
        <v>16</v>
      </c>
      <c r="Q31" s="2">
        <v>4454.0</v>
      </c>
      <c r="R31" s="2">
        <v>189748.0</v>
      </c>
      <c r="S31" s="2">
        <v>117329.0</v>
      </c>
      <c r="T31" s="2">
        <v>0.038</v>
      </c>
      <c r="U31" s="2">
        <v>6716.466</v>
      </c>
    </row>
    <row r="32" ht="12.75" customHeight="1">
      <c r="A32" s="2" t="s">
        <v>11</v>
      </c>
      <c r="B32" s="2" t="s">
        <v>12</v>
      </c>
      <c r="C32" s="2" t="s">
        <v>20</v>
      </c>
      <c r="D32" s="2" t="s">
        <v>15</v>
      </c>
      <c r="E32" s="2">
        <v>916.0</v>
      </c>
      <c r="F32" s="2">
        <v>18691.0</v>
      </c>
      <c r="G32" s="2">
        <v>11100.0</v>
      </c>
      <c r="H32" s="2">
        <v>0.083</v>
      </c>
      <c r="I32" s="2">
        <v>476.142</v>
      </c>
      <c r="M32" s="2" t="s">
        <v>11</v>
      </c>
      <c r="N32" s="2" t="s">
        <v>17</v>
      </c>
      <c r="O32" s="2" t="s">
        <v>24</v>
      </c>
      <c r="P32" s="2" t="s">
        <v>14</v>
      </c>
      <c r="Q32" s="2">
        <v>29641.0</v>
      </c>
      <c r="R32" s="2">
        <v>609724.0</v>
      </c>
      <c r="S32" s="2">
        <v>145102.0</v>
      </c>
      <c r="T32" s="2">
        <v>0.204</v>
      </c>
      <c r="U32" s="2">
        <v>8975.46</v>
      </c>
    </row>
    <row r="33" ht="12.75" customHeight="1">
      <c r="A33" s="2" t="s">
        <v>11</v>
      </c>
      <c r="B33" s="2" t="s">
        <v>12</v>
      </c>
      <c r="C33" s="2" t="s">
        <v>20</v>
      </c>
      <c r="D33" s="2" t="s">
        <v>16</v>
      </c>
      <c r="E33" s="2">
        <v>3385.0</v>
      </c>
      <c r="F33" s="2">
        <v>197520.0</v>
      </c>
      <c r="G33" s="2">
        <v>119521.0</v>
      </c>
      <c r="H33" s="2">
        <v>0.028</v>
      </c>
      <c r="I33" s="2">
        <v>4585.307</v>
      </c>
      <c r="M33" s="2" t="s">
        <v>11</v>
      </c>
      <c r="N33" s="2" t="s">
        <v>17</v>
      </c>
      <c r="O33" s="2" t="s">
        <v>24</v>
      </c>
      <c r="P33" s="2" t="s">
        <v>15</v>
      </c>
      <c r="Q33" s="2">
        <v>24337.0</v>
      </c>
      <c r="R33" s="2">
        <v>528071.0</v>
      </c>
      <c r="S33" s="2">
        <v>148003.0</v>
      </c>
      <c r="T33" s="2">
        <v>0.164</v>
      </c>
      <c r="U33" s="2">
        <v>8681.939</v>
      </c>
    </row>
    <row r="34" ht="12.75" customHeight="1">
      <c r="A34" s="2" t="s">
        <v>11</v>
      </c>
      <c r="B34" s="2" t="s">
        <v>17</v>
      </c>
      <c r="C34" s="2" t="s">
        <v>20</v>
      </c>
      <c r="D34" s="2" t="s">
        <v>14</v>
      </c>
      <c r="E34" s="2">
        <v>914.0</v>
      </c>
      <c r="F34" s="2">
        <v>24112.0</v>
      </c>
      <c r="G34" s="2">
        <v>13987.0</v>
      </c>
      <c r="H34" s="2">
        <v>0.065</v>
      </c>
      <c r="I34" s="2">
        <v>808.624</v>
      </c>
      <c r="M34" s="2" t="s">
        <v>11</v>
      </c>
      <c r="N34" s="2" t="s">
        <v>17</v>
      </c>
      <c r="O34" s="2" t="s">
        <v>24</v>
      </c>
      <c r="P34" s="2" t="s">
        <v>16</v>
      </c>
      <c r="Q34" s="2">
        <v>188195.0</v>
      </c>
      <c r="R34" s="2">
        <v>4735851.0</v>
      </c>
      <c r="S34" s="2">
        <v>1726641.0</v>
      </c>
      <c r="T34" s="2">
        <v>0.109</v>
      </c>
      <c r="U34" s="2">
        <v>104207.377</v>
      </c>
    </row>
    <row r="35" ht="12.75" customHeight="1">
      <c r="A35" s="2" t="s">
        <v>11</v>
      </c>
      <c r="B35" s="2" t="s">
        <v>17</v>
      </c>
      <c r="C35" s="2" t="s">
        <v>20</v>
      </c>
      <c r="D35" s="2" t="s">
        <v>15</v>
      </c>
      <c r="E35" s="2">
        <v>647.0</v>
      </c>
      <c r="F35" s="2">
        <v>18246.0</v>
      </c>
      <c r="G35" s="2">
        <v>10858.0</v>
      </c>
      <c r="H35" s="2">
        <v>0.06</v>
      </c>
      <c r="I35" s="2">
        <v>694.904</v>
      </c>
      <c r="M35" s="2" t="s">
        <v>23</v>
      </c>
      <c r="N35" s="2" t="str">
        <f>N34</f>
        <v>microsoft/deberta-base</v>
      </c>
      <c r="O35" s="2"/>
      <c r="P35" s="2"/>
      <c r="Q35" s="2">
        <f t="shared" ref="Q35:S35" si="2">SUM(Q20:Q34)</f>
        <v>256070</v>
      </c>
      <c r="R35" s="2">
        <f t="shared" si="2"/>
        <v>6434461</v>
      </c>
      <c r="S35" s="2">
        <f t="shared" si="2"/>
        <v>2348799</v>
      </c>
      <c r="T35" s="2">
        <f>ROUND(Q35/S35,3)</f>
        <v>0.109</v>
      </c>
      <c r="U35" s="2">
        <f>SUM(U20:U34)</f>
        <v>145759.247</v>
      </c>
    </row>
    <row r="36" ht="12.75" customHeight="1">
      <c r="A36" s="2" t="s">
        <v>11</v>
      </c>
      <c r="B36" s="2" t="s">
        <v>17</v>
      </c>
      <c r="C36" s="2" t="s">
        <v>20</v>
      </c>
      <c r="D36" s="2" t="s">
        <v>16</v>
      </c>
      <c r="E36" s="2">
        <v>4218.0</v>
      </c>
      <c r="F36" s="2">
        <v>189748.0</v>
      </c>
      <c r="G36" s="2">
        <v>117329.0</v>
      </c>
      <c r="H36" s="2">
        <v>0.036</v>
      </c>
      <c r="I36" s="2">
        <v>6710.84</v>
      </c>
    </row>
    <row r="37" ht="12.75" customHeight="1">
      <c r="A37" s="2" t="s">
        <v>11</v>
      </c>
      <c r="B37" s="2" t="s">
        <v>19</v>
      </c>
      <c r="C37" s="2" t="s">
        <v>20</v>
      </c>
      <c r="D37" s="2" t="s">
        <v>14</v>
      </c>
      <c r="E37" s="2">
        <v>850.0</v>
      </c>
      <c r="F37" s="2">
        <v>24112.0</v>
      </c>
      <c r="G37" s="2">
        <v>13987.0</v>
      </c>
      <c r="H37" s="2">
        <v>0.061</v>
      </c>
      <c r="I37" s="2">
        <v>528.557</v>
      </c>
      <c r="M37" s="2" t="s">
        <v>11</v>
      </c>
      <c r="N37" s="2" t="s">
        <v>21</v>
      </c>
      <c r="O37" s="2" t="s">
        <v>13</v>
      </c>
      <c r="P37" s="2" t="s">
        <v>14</v>
      </c>
      <c r="Q37" s="2">
        <v>105.0</v>
      </c>
      <c r="R37" s="2">
        <v>1237.0</v>
      </c>
      <c r="S37" s="2">
        <v>777.0</v>
      </c>
      <c r="T37" s="2">
        <v>0.135</v>
      </c>
      <c r="U37" s="2">
        <v>540.212</v>
      </c>
    </row>
    <row r="38" ht="12.75" customHeight="1">
      <c r="A38" s="2" t="s">
        <v>11</v>
      </c>
      <c r="B38" s="2" t="s">
        <v>19</v>
      </c>
      <c r="C38" s="2" t="s">
        <v>20</v>
      </c>
      <c r="D38" s="2" t="s">
        <v>15</v>
      </c>
      <c r="E38" s="2">
        <v>572.0</v>
      </c>
      <c r="F38" s="2">
        <v>18246.0</v>
      </c>
      <c r="G38" s="2">
        <v>10858.0</v>
      </c>
      <c r="H38" s="2">
        <v>0.053</v>
      </c>
      <c r="I38" s="2">
        <v>451.415</v>
      </c>
      <c r="M38" s="2" t="s">
        <v>11</v>
      </c>
      <c r="N38" s="2" t="s">
        <v>21</v>
      </c>
      <c r="O38" s="2" t="s">
        <v>13</v>
      </c>
      <c r="P38" s="2" t="s">
        <v>15</v>
      </c>
      <c r="Q38" s="2">
        <v>11.0</v>
      </c>
      <c r="R38" s="2">
        <v>1341.0</v>
      </c>
      <c r="S38" s="2">
        <v>989.0</v>
      </c>
      <c r="T38" s="2">
        <v>0.011</v>
      </c>
      <c r="U38" s="2">
        <v>577.166</v>
      </c>
    </row>
    <row r="39" ht="12.75" customHeight="1">
      <c r="A39" s="2" t="s">
        <v>11</v>
      </c>
      <c r="B39" s="2" t="s">
        <v>19</v>
      </c>
      <c r="C39" s="2" t="s">
        <v>20</v>
      </c>
      <c r="D39" s="2" t="s">
        <v>16</v>
      </c>
      <c r="E39" s="2">
        <v>3672.0</v>
      </c>
      <c r="F39" s="2">
        <v>189748.0</v>
      </c>
      <c r="G39" s="2">
        <v>117329.0</v>
      </c>
      <c r="H39" s="2">
        <v>0.031</v>
      </c>
      <c r="I39" s="2">
        <v>4483.546</v>
      </c>
      <c r="M39" s="2" t="s">
        <v>11</v>
      </c>
      <c r="N39" s="2" t="s">
        <v>21</v>
      </c>
      <c r="O39" s="2" t="s">
        <v>13</v>
      </c>
      <c r="P39" s="2" t="s">
        <v>16</v>
      </c>
      <c r="Q39" s="2">
        <v>62.0</v>
      </c>
      <c r="R39" s="2">
        <v>6542.0</v>
      </c>
      <c r="S39" s="2">
        <v>5367.0</v>
      </c>
      <c r="T39" s="2">
        <v>0.012</v>
      </c>
      <c r="U39" s="2">
        <v>3505.289</v>
      </c>
    </row>
    <row r="40" ht="12.75" customHeight="1">
      <c r="A40" s="2" t="s">
        <v>11</v>
      </c>
      <c r="B40" s="2" t="s">
        <v>21</v>
      </c>
      <c r="C40" s="2" t="s">
        <v>20</v>
      </c>
      <c r="D40" s="2" t="s">
        <v>14</v>
      </c>
      <c r="E40" s="2">
        <v>1218.0</v>
      </c>
      <c r="F40" s="2">
        <v>25019.0</v>
      </c>
      <c r="G40" s="2">
        <v>14261.0</v>
      </c>
      <c r="H40" s="2">
        <v>0.085</v>
      </c>
      <c r="I40" s="2">
        <v>542.514</v>
      </c>
      <c r="M40" s="2" t="s">
        <v>11</v>
      </c>
      <c r="N40" s="2" t="s">
        <v>21</v>
      </c>
      <c r="O40" s="2" t="s">
        <v>18</v>
      </c>
      <c r="P40" s="2" t="s">
        <v>14</v>
      </c>
      <c r="Q40" s="2">
        <v>215.0</v>
      </c>
      <c r="R40" s="2">
        <v>19345.0</v>
      </c>
      <c r="S40" s="2">
        <v>8057.0</v>
      </c>
      <c r="T40" s="2">
        <v>0.027</v>
      </c>
      <c r="U40" s="2">
        <v>405.937</v>
      </c>
    </row>
    <row r="41" ht="12.75" customHeight="1">
      <c r="A41" s="2" t="s">
        <v>11</v>
      </c>
      <c r="B41" s="2" t="s">
        <v>21</v>
      </c>
      <c r="C41" s="2" t="s">
        <v>20</v>
      </c>
      <c r="D41" s="2" t="s">
        <v>15</v>
      </c>
      <c r="E41" s="2">
        <v>1040.0</v>
      </c>
      <c r="F41" s="2">
        <v>18976.0</v>
      </c>
      <c r="G41" s="2">
        <v>11187.0</v>
      </c>
      <c r="H41" s="2">
        <v>0.093</v>
      </c>
      <c r="I41" s="2">
        <v>472.069</v>
      </c>
      <c r="M41" s="2" t="s">
        <v>11</v>
      </c>
      <c r="N41" s="2" t="s">
        <v>21</v>
      </c>
      <c r="O41" s="2" t="s">
        <v>18</v>
      </c>
      <c r="P41" s="2" t="s">
        <v>15</v>
      </c>
      <c r="Q41" s="2">
        <v>500.0</v>
      </c>
      <c r="R41" s="2">
        <v>21372.0</v>
      </c>
      <c r="S41" s="2">
        <v>7614.0</v>
      </c>
      <c r="T41" s="2">
        <v>0.066</v>
      </c>
      <c r="U41" s="2">
        <v>412.286</v>
      </c>
    </row>
    <row r="42" ht="12.75" customHeight="1">
      <c r="A42" s="2" t="s">
        <v>11</v>
      </c>
      <c r="B42" s="2" t="s">
        <v>21</v>
      </c>
      <c r="C42" s="2" t="s">
        <v>20</v>
      </c>
      <c r="D42" s="2" t="s">
        <v>16</v>
      </c>
      <c r="E42" s="2">
        <v>3647.0</v>
      </c>
      <c r="F42" s="2">
        <v>198803.0</v>
      </c>
      <c r="G42" s="2">
        <v>120229.0</v>
      </c>
      <c r="H42" s="2">
        <v>0.03</v>
      </c>
      <c r="I42" s="2">
        <v>4471.274</v>
      </c>
      <c r="M42" s="2" t="s">
        <v>11</v>
      </c>
      <c r="N42" s="2" t="s">
        <v>21</v>
      </c>
      <c r="O42" s="2" t="s">
        <v>18</v>
      </c>
      <c r="P42" s="2" t="s">
        <v>16</v>
      </c>
      <c r="Q42" s="2">
        <v>253.0</v>
      </c>
      <c r="R42" s="2">
        <v>51915.0</v>
      </c>
      <c r="S42" s="2">
        <v>23160.0</v>
      </c>
      <c r="T42" s="2">
        <v>0.011</v>
      </c>
      <c r="U42" s="2">
        <v>1467.717</v>
      </c>
    </row>
    <row r="43" ht="12.75" customHeight="1">
      <c r="A43" s="2" t="s">
        <v>23</v>
      </c>
      <c r="E43" s="3">
        <f>SUM(E31:E42)</f>
        <v>22781</v>
      </c>
      <c r="G43" s="3">
        <f>SUM(G31:G42)</f>
        <v>574906</v>
      </c>
      <c r="H43" s="3">
        <f>ROUND(E43/G43,3)</f>
        <v>0.04</v>
      </c>
      <c r="I43" s="3">
        <f>SUM(I31:I42)</f>
        <v>24768.195</v>
      </c>
      <c r="M43" s="2" t="s">
        <v>11</v>
      </c>
      <c r="N43" s="2" t="s">
        <v>21</v>
      </c>
      <c r="O43" s="2" t="s">
        <v>20</v>
      </c>
      <c r="P43" s="2" t="s">
        <v>14</v>
      </c>
      <c r="Q43" s="2">
        <v>1218.0</v>
      </c>
      <c r="R43" s="2">
        <v>25019.0</v>
      </c>
      <c r="S43" s="2">
        <v>14261.0</v>
      </c>
      <c r="T43" s="2">
        <v>0.085</v>
      </c>
      <c r="U43" s="2">
        <v>542.514</v>
      </c>
    </row>
    <row r="44" ht="12.75" customHeight="1">
      <c r="M44" s="2" t="s">
        <v>11</v>
      </c>
      <c r="N44" s="2" t="s">
        <v>21</v>
      </c>
      <c r="O44" s="2" t="s">
        <v>20</v>
      </c>
      <c r="P44" s="2" t="s">
        <v>15</v>
      </c>
      <c r="Q44" s="2">
        <v>1040.0</v>
      </c>
      <c r="R44" s="2">
        <v>18976.0</v>
      </c>
      <c r="S44" s="2">
        <v>11187.0</v>
      </c>
      <c r="T44" s="2">
        <v>0.093</v>
      </c>
      <c r="U44" s="2">
        <v>472.069</v>
      </c>
    </row>
    <row r="45" ht="12.75" customHeight="1">
      <c r="A45" s="2" t="s">
        <v>11</v>
      </c>
      <c r="B45" s="2" t="s">
        <v>12</v>
      </c>
      <c r="C45" s="2" t="s">
        <v>22</v>
      </c>
      <c r="D45" s="2" t="s">
        <v>14</v>
      </c>
      <c r="E45" s="2">
        <v>2131.0</v>
      </c>
      <c r="F45" s="2">
        <v>24842.0</v>
      </c>
      <c r="G45" s="2">
        <v>14260.0</v>
      </c>
      <c r="H45" s="2">
        <v>0.149</v>
      </c>
      <c r="I45" s="2">
        <v>547.038</v>
      </c>
      <c r="M45" s="2" t="s">
        <v>11</v>
      </c>
      <c r="N45" s="2" t="s">
        <v>21</v>
      </c>
      <c r="O45" s="2" t="s">
        <v>20</v>
      </c>
      <c r="P45" s="2" t="s">
        <v>16</v>
      </c>
      <c r="Q45" s="2">
        <v>3647.0</v>
      </c>
      <c r="R45" s="2">
        <v>198803.0</v>
      </c>
      <c r="S45" s="2">
        <v>120229.0</v>
      </c>
      <c r="T45" s="2">
        <v>0.03</v>
      </c>
      <c r="U45" s="2">
        <v>4471.274</v>
      </c>
    </row>
    <row r="46" ht="12.75" customHeight="1">
      <c r="A46" s="2" t="s">
        <v>11</v>
      </c>
      <c r="B46" s="2" t="s">
        <v>12</v>
      </c>
      <c r="C46" s="2" t="s">
        <v>22</v>
      </c>
      <c r="D46" s="2" t="s">
        <v>15</v>
      </c>
      <c r="E46" s="2">
        <v>1404.0</v>
      </c>
      <c r="F46" s="2">
        <v>18691.0</v>
      </c>
      <c r="G46" s="2">
        <v>11100.0</v>
      </c>
      <c r="H46" s="2">
        <v>0.126</v>
      </c>
      <c r="I46" s="2">
        <v>473.685</v>
      </c>
      <c r="M46" s="2" t="s">
        <v>11</v>
      </c>
      <c r="N46" s="2" t="s">
        <v>21</v>
      </c>
      <c r="O46" s="2" t="s">
        <v>22</v>
      </c>
      <c r="P46" s="2" t="s">
        <v>14</v>
      </c>
      <c r="Q46" s="2">
        <v>1289.0</v>
      </c>
      <c r="R46" s="2">
        <v>25019.0</v>
      </c>
      <c r="S46" s="2">
        <v>14261.0</v>
      </c>
      <c r="T46" s="2">
        <v>0.09</v>
      </c>
      <c r="U46" s="2">
        <v>543.793</v>
      </c>
    </row>
    <row r="47" ht="12.75" customHeight="1">
      <c r="A47" s="2" t="s">
        <v>11</v>
      </c>
      <c r="B47" s="2" t="s">
        <v>12</v>
      </c>
      <c r="C47" s="2" t="s">
        <v>22</v>
      </c>
      <c r="D47" s="2" t="s">
        <v>16</v>
      </c>
      <c r="E47" s="2">
        <v>3207.0</v>
      </c>
      <c r="F47" s="2">
        <v>197520.0</v>
      </c>
      <c r="G47" s="2">
        <v>119521.0</v>
      </c>
      <c r="H47" s="2">
        <v>0.027</v>
      </c>
      <c r="I47" s="2">
        <v>4479.155</v>
      </c>
      <c r="M47" s="2" t="s">
        <v>11</v>
      </c>
      <c r="N47" s="2" t="s">
        <v>21</v>
      </c>
      <c r="O47" s="2" t="s">
        <v>22</v>
      </c>
      <c r="P47" s="2" t="s">
        <v>15</v>
      </c>
      <c r="Q47" s="2">
        <v>667.0</v>
      </c>
      <c r="R47" s="2">
        <v>18976.0</v>
      </c>
      <c r="S47" s="2">
        <v>11187.0</v>
      </c>
      <c r="T47" s="2">
        <v>0.06</v>
      </c>
      <c r="U47" s="2">
        <v>474.017</v>
      </c>
    </row>
    <row r="48" ht="12.75" customHeight="1">
      <c r="A48" s="2" t="s">
        <v>11</v>
      </c>
      <c r="B48" s="2" t="s">
        <v>17</v>
      </c>
      <c r="C48" s="2" t="s">
        <v>22</v>
      </c>
      <c r="D48" s="2" t="s">
        <v>14</v>
      </c>
      <c r="E48" s="2">
        <v>871.0</v>
      </c>
      <c r="F48" s="2">
        <v>24112.0</v>
      </c>
      <c r="G48" s="2">
        <v>13987.0</v>
      </c>
      <c r="H48" s="2">
        <v>0.062</v>
      </c>
      <c r="I48" s="2">
        <v>817.496</v>
      </c>
      <c r="M48" s="2" t="s">
        <v>11</v>
      </c>
      <c r="N48" s="2" t="s">
        <v>21</v>
      </c>
      <c r="O48" s="2" t="s">
        <v>22</v>
      </c>
      <c r="P48" s="2" t="s">
        <v>16</v>
      </c>
      <c r="Q48" s="2">
        <v>4675.0</v>
      </c>
      <c r="R48" s="2">
        <v>198803.0</v>
      </c>
      <c r="S48" s="2">
        <v>120229.0</v>
      </c>
      <c r="T48" s="2">
        <v>0.039</v>
      </c>
      <c r="U48" s="2">
        <v>4512.543</v>
      </c>
    </row>
    <row r="49" ht="12.75" customHeight="1">
      <c r="A49" s="2" t="s">
        <v>11</v>
      </c>
      <c r="B49" s="2" t="s">
        <v>17</v>
      </c>
      <c r="C49" s="2" t="s">
        <v>22</v>
      </c>
      <c r="D49" s="2" t="s">
        <v>15</v>
      </c>
      <c r="E49" s="2">
        <v>711.0</v>
      </c>
      <c r="F49" s="2">
        <v>18246.0</v>
      </c>
      <c r="G49" s="2">
        <v>10858.0</v>
      </c>
      <c r="H49" s="2">
        <v>0.065</v>
      </c>
      <c r="I49" s="2">
        <v>699.899</v>
      </c>
      <c r="M49" s="2" t="s">
        <v>11</v>
      </c>
      <c r="N49" s="2" t="s">
        <v>21</v>
      </c>
      <c r="O49" s="2" t="s">
        <v>24</v>
      </c>
      <c r="P49" s="2" t="s">
        <v>14</v>
      </c>
      <c r="Q49" s="2">
        <v>17770.0</v>
      </c>
      <c r="R49" s="2">
        <v>627440.0</v>
      </c>
      <c r="S49" s="2">
        <v>146089.0</v>
      </c>
      <c r="T49" s="2">
        <v>0.122</v>
      </c>
      <c r="U49" s="2">
        <v>5481.437</v>
      </c>
    </row>
    <row r="50" ht="12.75" customHeight="1">
      <c r="A50" s="2" t="s">
        <v>11</v>
      </c>
      <c r="B50" s="2" t="s">
        <v>17</v>
      </c>
      <c r="C50" s="2" t="s">
        <v>22</v>
      </c>
      <c r="D50" s="2" t="s">
        <v>16</v>
      </c>
      <c r="E50" s="2">
        <v>4454.0</v>
      </c>
      <c r="F50" s="2">
        <v>189748.0</v>
      </c>
      <c r="G50" s="2">
        <v>117329.0</v>
      </c>
      <c r="H50" s="2">
        <v>0.038</v>
      </c>
      <c r="I50" s="2">
        <v>6716.466</v>
      </c>
      <c r="M50" s="2" t="s">
        <v>11</v>
      </c>
      <c r="N50" s="2" t="s">
        <v>21</v>
      </c>
      <c r="O50" s="2" t="s">
        <v>24</v>
      </c>
      <c r="P50" s="2" t="s">
        <v>15</v>
      </c>
      <c r="Q50" s="2">
        <v>14253.0</v>
      </c>
      <c r="R50" s="2">
        <v>546271.0</v>
      </c>
      <c r="S50" s="2">
        <v>149608.0</v>
      </c>
      <c r="T50" s="2">
        <v>0.095</v>
      </c>
      <c r="U50" s="2">
        <v>5305.335</v>
      </c>
    </row>
    <row r="51" ht="12.75" customHeight="1">
      <c r="A51" s="2" t="s">
        <v>11</v>
      </c>
      <c r="B51" s="2" t="s">
        <v>19</v>
      </c>
      <c r="C51" s="2" t="s">
        <v>22</v>
      </c>
      <c r="D51" s="2" t="s">
        <v>14</v>
      </c>
      <c r="E51" s="2">
        <v>744.0</v>
      </c>
      <c r="F51" s="2">
        <v>24112.0</v>
      </c>
      <c r="G51" s="2">
        <v>13987.0</v>
      </c>
      <c r="H51" s="2">
        <v>0.053</v>
      </c>
      <c r="I51" s="2">
        <v>528.152</v>
      </c>
      <c r="M51" s="2" t="s">
        <v>11</v>
      </c>
      <c r="N51" s="2" t="s">
        <v>21</v>
      </c>
      <c r="O51" s="2" t="s">
        <v>24</v>
      </c>
      <c r="P51" s="2" t="s">
        <v>16</v>
      </c>
      <c r="Q51" s="2">
        <v>128764.0</v>
      </c>
      <c r="R51" s="2">
        <v>4860838.0</v>
      </c>
      <c r="S51" s="2">
        <v>1739908.0</v>
      </c>
      <c r="T51" s="2">
        <v>0.074</v>
      </c>
      <c r="U51" s="2">
        <v>63015.083</v>
      </c>
    </row>
    <row r="52" ht="12.75" customHeight="1">
      <c r="A52" s="2" t="s">
        <v>11</v>
      </c>
      <c r="B52" s="2" t="s">
        <v>19</v>
      </c>
      <c r="C52" s="2" t="s">
        <v>22</v>
      </c>
      <c r="D52" s="2" t="s">
        <v>15</v>
      </c>
      <c r="E52" s="2">
        <v>717.0</v>
      </c>
      <c r="F52" s="2">
        <v>18246.0</v>
      </c>
      <c r="G52" s="2">
        <v>10858.0</v>
      </c>
      <c r="H52" s="2">
        <v>0.066</v>
      </c>
      <c r="I52" s="2">
        <v>456.54</v>
      </c>
      <c r="M52" s="2" t="s">
        <v>23</v>
      </c>
      <c r="N52" s="2" t="str">
        <f>N51</f>
        <v>nlpaueb/legal-bert-base-uncased</v>
      </c>
      <c r="O52" s="2"/>
      <c r="P52" s="2"/>
      <c r="Q52" s="2">
        <f t="shared" ref="Q52:S52" si="3">SUM(Q37:Q51)</f>
        <v>174469</v>
      </c>
      <c r="R52" s="2">
        <f t="shared" si="3"/>
        <v>6621897</v>
      </c>
      <c r="S52" s="2">
        <f t="shared" si="3"/>
        <v>2372923</v>
      </c>
      <c r="T52" s="2">
        <f>ROUND(Q52/S52,3)</f>
        <v>0.074</v>
      </c>
      <c r="U52" s="2">
        <f>SUM(U37:U51)</f>
        <v>91726.672</v>
      </c>
    </row>
    <row r="53" ht="12.75" customHeight="1">
      <c r="A53" s="2" t="s">
        <v>11</v>
      </c>
      <c r="B53" s="2" t="s">
        <v>19</v>
      </c>
      <c r="C53" s="2" t="s">
        <v>22</v>
      </c>
      <c r="D53" s="2" t="s">
        <v>16</v>
      </c>
      <c r="E53" s="2">
        <v>6501.0</v>
      </c>
      <c r="F53" s="2">
        <v>189748.0</v>
      </c>
      <c r="G53" s="2">
        <v>117329.0</v>
      </c>
      <c r="H53" s="2">
        <v>0.055</v>
      </c>
      <c r="I53" s="2">
        <v>4361.19</v>
      </c>
      <c r="M53" s="2"/>
      <c r="N53" s="2"/>
      <c r="O53" s="2"/>
      <c r="P53" s="2"/>
      <c r="Q53" s="2"/>
      <c r="R53" s="2"/>
      <c r="S53" s="2"/>
      <c r="T53" s="2"/>
      <c r="U53" s="2"/>
    </row>
    <row r="54" ht="12.75" customHeight="1">
      <c r="A54" s="2" t="s">
        <v>11</v>
      </c>
      <c r="B54" s="2" t="s">
        <v>21</v>
      </c>
      <c r="C54" s="2" t="s">
        <v>22</v>
      </c>
      <c r="D54" s="2" t="s">
        <v>14</v>
      </c>
      <c r="E54" s="2">
        <v>1289.0</v>
      </c>
      <c r="F54" s="2">
        <v>25019.0</v>
      </c>
      <c r="G54" s="2">
        <v>14261.0</v>
      </c>
      <c r="H54" s="2">
        <v>0.09</v>
      </c>
      <c r="I54" s="2">
        <v>543.793</v>
      </c>
      <c r="M54" s="2" t="s">
        <v>11</v>
      </c>
      <c r="N54" s="2" t="s">
        <v>19</v>
      </c>
      <c r="O54" s="2" t="s">
        <v>13</v>
      </c>
      <c r="P54" s="2" t="s">
        <v>14</v>
      </c>
      <c r="Q54" s="2">
        <v>82.0</v>
      </c>
      <c r="R54" s="2">
        <v>1215.0</v>
      </c>
      <c r="S54" s="2">
        <v>777.0</v>
      </c>
      <c r="T54" s="2">
        <v>0.106</v>
      </c>
      <c r="U54" s="2">
        <v>534.737</v>
      </c>
    </row>
    <row r="55" ht="12.75" customHeight="1">
      <c r="A55" s="2" t="s">
        <v>11</v>
      </c>
      <c r="B55" s="2" t="s">
        <v>21</v>
      </c>
      <c r="C55" s="2" t="s">
        <v>22</v>
      </c>
      <c r="D55" s="2" t="s">
        <v>15</v>
      </c>
      <c r="E55" s="2">
        <v>667.0</v>
      </c>
      <c r="F55" s="2">
        <v>18976.0</v>
      </c>
      <c r="G55" s="2">
        <v>11187.0</v>
      </c>
      <c r="H55" s="2">
        <v>0.06</v>
      </c>
      <c r="I55" s="2">
        <v>474.017</v>
      </c>
      <c r="M55" s="2" t="s">
        <v>11</v>
      </c>
      <c r="N55" s="2" t="s">
        <v>19</v>
      </c>
      <c r="O55" s="2" t="s">
        <v>13</v>
      </c>
      <c r="P55" s="2" t="s">
        <v>15</v>
      </c>
      <c r="Q55" s="2">
        <v>16.0</v>
      </c>
      <c r="R55" s="2">
        <v>1341.0</v>
      </c>
      <c r="S55" s="2">
        <v>989.0</v>
      </c>
      <c r="T55" s="2">
        <v>0.016</v>
      </c>
      <c r="U55" s="2">
        <v>573.218</v>
      </c>
    </row>
    <row r="56" ht="12.75" customHeight="1">
      <c r="A56" s="2" t="s">
        <v>11</v>
      </c>
      <c r="B56" s="2" t="s">
        <v>21</v>
      </c>
      <c r="C56" s="2" t="s">
        <v>22</v>
      </c>
      <c r="D56" s="2" t="s">
        <v>16</v>
      </c>
      <c r="E56" s="2">
        <v>4675.0</v>
      </c>
      <c r="F56" s="2">
        <v>198803.0</v>
      </c>
      <c r="G56" s="2">
        <v>120229.0</v>
      </c>
      <c r="H56" s="2">
        <v>0.039</v>
      </c>
      <c r="I56" s="2">
        <v>4512.543</v>
      </c>
      <c r="M56" s="2" t="s">
        <v>11</v>
      </c>
      <c r="N56" s="2" t="s">
        <v>19</v>
      </c>
      <c r="O56" s="2" t="s">
        <v>13</v>
      </c>
      <c r="P56" s="2" t="s">
        <v>16</v>
      </c>
      <c r="Q56" s="2">
        <v>45.0</v>
      </c>
      <c r="R56" s="2">
        <v>6422.0</v>
      </c>
      <c r="S56" s="2">
        <v>5367.0</v>
      </c>
      <c r="T56" s="2">
        <v>0.008</v>
      </c>
      <c r="U56" s="2">
        <v>3480.183</v>
      </c>
    </row>
    <row r="57" ht="12.75" customHeight="1">
      <c r="A57" s="2" t="s">
        <v>23</v>
      </c>
      <c r="E57" s="3">
        <f>SUM(E45:E56)</f>
        <v>27371</v>
      </c>
      <c r="G57" s="3">
        <f>SUM(G45:G56)</f>
        <v>574906</v>
      </c>
      <c r="H57" s="3">
        <f>ROUND(E57/G57,3)</f>
        <v>0.048</v>
      </c>
      <c r="I57" s="3">
        <f>SUM(I45:I56)</f>
        <v>24609.974</v>
      </c>
      <c r="M57" s="2" t="s">
        <v>11</v>
      </c>
      <c r="N57" s="2" t="s">
        <v>19</v>
      </c>
      <c r="O57" s="2" t="s">
        <v>18</v>
      </c>
      <c r="P57" s="2" t="s">
        <v>14</v>
      </c>
      <c r="Q57" s="2">
        <v>514.0</v>
      </c>
      <c r="R57" s="2">
        <v>18835.0</v>
      </c>
      <c r="S57" s="2">
        <v>7778.0</v>
      </c>
      <c r="T57" s="2">
        <v>0.066</v>
      </c>
      <c r="U57" s="2">
        <v>384.202</v>
      </c>
    </row>
    <row r="58" ht="12.75" customHeight="1">
      <c r="M58" s="2" t="s">
        <v>11</v>
      </c>
      <c r="N58" s="2" t="s">
        <v>19</v>
      </c>
      <c r="O58" s="2" t="s">
        <v>18</v>
      </c>
      <c r="P58" s="2" t="s">
        <v>15</v>
      </c>
      <c r="Q58" s="2">
        <v>944.0</v>
      </c>
      <c r="R58" s="2">
        <v>20419.0</v>
      </c>
      <c r="S58" s="2">
        <v>7520.0</v>
      </c>
      <c r="T58" s="2">
        <v>0.126</v>
      </c>
      <c r="U58" s="2">
        <v>392.323</v>
      </c>
    </row>
    <row r="59" ht="12.75" customHeight="1">
      <c r="A59" s="2" t="s">
        <v>11</v>
      </c>
      <c r="B59" s="2" t="s">
        <v>12</v>
      </c>
      <c r="C59" s="2" t="s">
        <v>24</v>
      </c>
      <c r="D59" s="2" t="s">
        <v>14</v>
      </c>
      <c r="E59" s="2">
        <v>15737.0</v>
      </c>
      <c r="F59" s="2">
        <v>627601.0</v>
      </c>
      <c r="G59" s="2">
        <v>146343.0</v>
      </c>
      <c r="H59" s="2">
        <v>0.108</v>
      </c>
      <c r="I59" s="2">
        <v>5353.546</v>
      </c>
      <c r="M59" s="2" t="s">
        <v>11</v>
      </c>
      <c r="N59" s="2" t="s">
        <v>19</v>
      </c>
      <c r="O59" s="2" t="s">
        <v>18</v>
      </c>
      <c r="P59" s="2" t="s">
        <v>16</v>
      </c>
      <c r="Q59" s="2">
        <v>896.0</v>
      </c>
      <c r="R59" s="2">
        <v>48371.0</v>
      </c>
      <c r="S59" s="2">
        <v>22274.0</v>
      </c>
      <c r="T59" s="2">
        <v>0.04</v>
      </c>
      <c r="U59" s="2">
        <v>1390.603</v>
      </c>
    </row>
    <row r="60" ht="12.75" customHeight="1">
      <c r="A60" s="2" t="s">
        <v>11</v>
      </c>
      <c r="B60" s="2" t="s">
        <v>12</v>
      </c>
      <c r="C60" s="2" t="s">
        <v>24</v>
      </c>
      <c r="D60" s="2" t="s">
        <v>15</v>
      </c>
      <c r="E60" s="2">
        <v>12764.0</v>
      </c>
      <c r="F60" s="2">
        <v>546168.0</v>
      </c>
      <c r="G60" s="2">
        <v>149497.0</v>
      </c>
      <c r="H60" s="2">
        <v>0.085</v>
      </c>
      <c r="I60" s="2">
        <v>5364.612</v>
      </c>
      <c r="M60" s="2" t="s">
        <v>11</v>
      </c>
      <c r="N60" s="2" t="s">
        <v>19</v>
      </c>
      <c r="O60" s="2" t="s">
        <v>20</v>
      </c>
      <c r="P60" s="2" t="s">
        <v>14</v>
      </c>
      <c r="Q60" s="2">
        <v>850.0</v>
      </c>
      <c r="R60" s="2">
        <v>24112.0</v>
      </c>
      <c r="S60" s="2">
        <v>13987.0</v>
      </c>
      <c r="T60" s="2">
        <v>0.061</v>
      </c>
      <c r="U60" s="2">
        <v>528.557</v>
      </c>
    </row>
    <row r="61" ht="12.75" customHeight="1">
      <c r="A61" s="2" t="s">
        <v>11</v>
      </c>
      <c r="B61" s="2" t="s">
        <v>12</v>
      </c>
      <c r="C61" s="2" t="s">
        <v>24</v>
      </c>
      <c r="D61" s="2" t="s">
        <v>16</v>
      </c>
      <c r="E61" s="2">
        <v>108725.0</v>
      </c>
      <c r="F61" s="2">
        <v>4852403.0</v>
      </c>
      <c r="G61" s="2">
        <v>1738306.0</v>
      </c>
      <c r="H61" s="2">
        <v>0.063</v>
      </c>
      <c r="I61" s="2">
        <v>63836.303</v>
      </c>
      <c r="M61" s="2" t="s">
        <v>11</v>
      </c>
      <c r="N61" s="2" t="s">
        <v>19</v>
      </c>
      <c r="O61" s="2" t="s">
        <v>20</v>
      </c>
      <c r="P61" s="2" t="s">
        <v>15</v>
      </c>
      <c r="Q61" s="2">
        <v>572.0</v>
      </c>
      <c r="R61" s="2">
        <v>18246.0</v>
      </c>
      <c r="S61" s="2">
        <v>10858.0</v>
      </c>
      <c r="T61" s="2">
        <v>0.053</v>
      </c>
      <c r="U61" s="2">
        <v>451.415</v>
      </c>
    </row>
    <row r="62" ht="12.75" customHeight="1">
      <c r="A62" s="2" t="s">
        <v>11</v>
      </c>
      <c r="B62" s="2" t="s">
        <v>17</v>
      </c>
      <c r="C62" s="2" t="s">
        <v>24</v>
      </c>
      <c r="D62" s="2" t="s">
        <v>14</v>
      </c>
      <c r="E62" s="2">
        <v>29641.0</v>
      </c>
      <c r="F62" s="2">
        <v>609724.0</v>
      </c>
      <c r="G62" s="2">
        <v>145102.0</v>
      </c>
      <c r="H62" s="2">
        <v>0.204</v>
      </c>
      <c r="I62" s="2">
        <v>8975.46</v>
      </c>
      <c r="M62" s="2" t="s">
        <v>11</v>
      </c>
      <c r="N62" s="2" t="s">
        <v>19</v>
      </c>
      <c r="O62" s="2" t="s">
        <v>20</v>
      </c>
      <c r="P62" s="2" t="s">
        <v>16</v>
      </c>
      <c r="Q62" s="2">
        <v>3672.0</v>
      </c>
      <c r="R62" s="2">
        <v>189748.0</v>
      </c>
      <c r="S62" s="2">
        <v>117329.0</v>
      </c>
      <c r="T62" s="2">
        <v>0.031</v>
      </c>
      <c r="U62" s="2">
        <v>4483.546</v>
      </c>
    </row>
    <row r="63" ht="12.75" customHeight="1">
      <c r="A63" s="2" t="s">
        <v>11</v>
      </c>
      <c r="B63" s="2" t="s">
        <v>17</v>
      </c>
      <c r="C63" s="2" t="s">
        <v>24</v>
      </c>
      <c r="D63" s="2" t="s">
        <v>15</v>
      </c>
      <c r="E63" s="2">
        <v>24337.0</v>
      </c>
      <c r="F63" s="2">
        <v>528071.0</v>
      </c>
      <c r="G63" s="2">
        <v>148003.0</v>
      </c>
      <c r="H63" s="2">
        <v>0.164</v>
      </c>
      <c r="I63" s="2">
        <v>8681.939</v>
      </c>
      <c r="M63" s="2" t="s">
        <v>11</v>
      </c>
      <c r="N63" s="2" t="s">
        <v>19</v>
      </c>
      <c r="O63" s="2" t="s">
        <v>22</v>
      </c>
      <c r="P63" s="2" t="s">
        <v>14</v>
      </c>
      <c r="Q63" s="2">
        <v>744.0</v>
      </c>
      <c r="R63" s="2">
        <v>24112.0</v>
      </c>
      <c r="S63" s="2">
        <v>13987.0</v>
      </c>
      <c r="T63" s="2">
        <v>0.053</v>
      </c>
      <c r="U63" s="2">
        <v>528.152</v>
      </c>
    </row>
    <row r="64" ht="12.75" customHeight="1">
      <c r="A64" s="2" t="s">
        <v>11</v>
      </c>
      <c r="B64" s="2" t="s">
        <v>17</v>
      </c>
      <c r="C64" s="2" t="s">
        <v>24</v>
      </c>
      <c r="D64" s="2" t="s">
        <v>16</v>
      </c>
      <c r="E64" s="2">
        <v>188195.0</v>
      </c>
      <c r="F64" s="2">
        <v>4735851.0</v>
      </c>
      <c r="G64" s="2">
        <v>1726641.0</v>
      </c>
      <c r="H64" s="2">
        <v>0.109</v>
      </c>
      <c r="I64" s="2">
        <v>104207.377</v>
      </c>
      <c r="M64" s="2" t="s">
        <v>11</v>
      </c>
      <c r="N64" s="2" t="s">
        <v>19</v>
      </c>
      <c r="O64" s="2" t="s">
        <v>22</v>
      </c>
      <c r="P64" s="2" t="s">
        <v>15</v>
      </c>
      <c r="Q64" s="2">
        <v>717.0</v>
      </c>
      <c r="R64" s="2">
        <v>18246.0</v>
      </c>
      <c r="S64" s="2">
        <v>10858.0</v>
      </c>
      <c r="T64" s="2">
        <v>0.066</v>
      </c>
      <c r="U64" s="2">
        <v>456.54</v>
      </c>
    </row>
    <row r="65" ht="12.75" customHeight="1">
      <c r="A65" s="2" t="s">
        <v>11</v>
      </c>
      <c r="B65" s="2" t="s">
        <v>19</v>
      </c>
      <c r="C65" s="2" t="s">
        <v>24</v>
      </c>
      <c r="D65" s="2" t="s">
        <v>14</v>
      </c>
      <c r="E65" s="2">
        <v>19949.0</v>
      </c>
      <c r="F65" s="2">
        <v>609724.0</v>
      </c>
      <c r="G65" s="2">
        <v>145102.0</v>
      </c>
      <c r="H65" s="2">
        <v>0.137</v>
      </c>
      <c r="I65" s="2">
        <v>5423.024</v>
      </c>
      <c r="M65" s="2" t="s">
        <v>11</v>
      </c>
      <c r="N65" s="2" t="s">
        <v>19</v>
      </c>
      <c r="O65" s="2" t="s">
        <v>22</v>
      </c>
      <c r="P65" s="2" t="s">
        <v>16</v>
      </c>
      <c r="Q65" s="2">
        <v>6501.0</v>
      </c>
      <c r="R65" s="2">
        <v>189748.0</v>
      </c>
      <c r="S65" s="2">
        <v>117329.0</v>
      </c>
      <c r="T65" s="2">
        <v>0.055</v>
      </c>
      <c r="U65" s="2">
        <v>4361.19</v>
      </c>
    </row>
    <row r="66" ht="12.75" customHeight="1">
      <c r="A66" s="2" t="s">
        <v>11</v>
      </c>
      <c r="B66" s="2" t="s">
        <v>19</v>
      </c>
      <c r="C66" s="2" t="s">
        <v>24</v>
      </c>
      <c r="D66" s="2" t="s">
        <v>15</v>
      </c>
      <c r="E66" s="2">
        <v>17331.0</v>
      </c>
      <c r="F66" s="2">
        <v>528071.0</v>
      </c>
      <c r="G66" s="2">
        <v>148003.0</v>
      </c>
      <c r="H66" s="2">
        <v>0.117</v>
      </c>
      <c r="I66" s="2">
        <v>5385.401</v>
      </c>
      <c r="M66" s="2" t="s">
        <v>11</v>
      </c>
      <c r="N66" s="2" t="s">
        <v>19</v>
      </c>
      <c r="O66" s="2" t="s">
        <v>24</v>
      </c>
      <c r="P66" s="2" t="s">
        <v>14</v>
      </c>
      <c r="Q66" s="2">
        <v>19949.0</v>
      </c>
      <c r="R66" s="2">
        <v>609724.0</v>
      </c>
      <c r="S66" s="2">
        <v>145102.0</v>
      </c>
      <c r="T66" s="2">
        <v>0.137</v>
      </c>
      <c r="U66" s="2">
        <v>5423.024</v>
      </c>
    </row>
    <row r="67" ht="12.75" customHeight="1">
      <c r="A67" s="2" t="s">
        <v>11</v>
      </c>
      <c r="B67" s="2" t="s">
        <v>19</v>
      </c>
      <c r="C67" s="2" t="s">
        <v>24</v>
      </c>
      <c r="D67" s="2" t="s">
        <v>16</v>
      </c>
      <c r="E67" s="2">
        <v>151571.0</v>
      </c>
      <c r="F67" s="2">
        <v>4735851.0</v>
      </c>
      <c r="G67" s="2">
        <v>1726641.0</v>
      </c>
      <c r="H67" s="2">
        <v>0.088</v>
      </c>
      <c r="I67" s="2">
        <v>63610.733</v>
      </c>
      <c r="M67" s="2" t="s">
        <v>11</v>
      </c>
      <c r="N67" s="2" t="s">
        <v>19</v>
      </c>
      <c r="O67" s="2" t="s">
        <v>24</v>
      </c>
      <c r="P67" s="2" t="s">
        <v>15</v>
      </c>
      <c r="Q67" s="2">
        <v>17331.0</v>
      </c>
      <c r="R67" s="2">
        <v>528071.0</v>
      </c>
      <c r="S67" s="2">
        <v>148003.0</v>
      </c>
      <c r="T67" s="2">
        <v>0.117</v>
      </c>
      <c r="U67" s="2">
        <v>5385.401</v>
      </c>
    </row>
    <row r="68" ht="12.75" customHeight="1">
      <c r="A68" s="2" t="s">
        <v>11</v>
      </c>
      <c r="B68" s="2" t="s">
        <v>21</v>
      </c>
      <c r="C68" s="2" t="s">
        <v>24</v>
      </c>
      <c r="D68" s="2" t="s">
        <v>14</v>
      </c>
      <c r="E68" s="2">
        <v>17770.0</v>
      </c>
      <c r="F68" s="2">
        <v>627440.0</v>
      </c>
      <c r="G68" s="2">
        <v>146089.0</v>
      </c>
      <c r="H68" s="2">
        <v>0.122</v>
      </c>
      <c r="I68" s="2">
        <v>5481.437</v>
      </c>
      <c r="M68" s="2" t="s">
        <v>11</v>
      </c>
      <c r="N68" s="2" t="s">
        <v>19</v>
      </c>
      <c r="O68" s="2" t="s">
        <v>24</v>
      </c>
      <c r="P68" s="2" t="s">
        <v>16</v>
      </c>
      <c r="Q68" s="2">
        <v>151571.0</v>
      </c>
      <c r="R68" s="2">
        <v>4735851.0</v>
      </c>
      <c r="S68" s="2">
        <v>1726641.0</v>
      </c>
      <c r="T68" s="2">
        <v>0.088</v>
      </c>
      <c r="U68" s="2">
        <v>63610.733</v>
      </c>
    </row>
    <row r="69" ht="12.75" customHeight="1">
      <c r="A69" s="2" t="s">
        <v>11</v>
      </c>
      <c r="B69" s="2" t="s">
        <v>21</v>
      </c>
      <c r="C69" s="2" t="s">
        <v>24</v>
      </c>
      <c r="D69" s="2" t="s">
        <v>15</v>
      </c>
      <c r="E69" s="2">
        <v>14253.0</v>
      </c>
      <c r="F69" s="2">
        <v>546271.0</v>
      </c>
      <c r="G69" s="2">
        <v>149608.0</v>
      </c>
      <c r="H69" s="2">
        <v>0.095</v>
      </c>
      <c r="I69" s="2">
        <v>5305.335</v>
      </c>
      <c r="M69" s="2" t="s">
        <v>23</v>
      </c>
      <c r="N69" s="2" t="str">
        <f>N68</f>
        <v>roberta-base</v>
      </c>
      <c r="O69" s="2"/>
      <c r="P69" s="2"/>
      <c r="Q69" s="2">
        <f t="shared" ref="Q69:S69" si="4">SUM(Q54:Q68)</f>
        <v>204404</v>
      </c>
      <c r="R69" s="2">
        <f t="shared" si="4"/>
        <v>6434461</v>
      </c>
      <c r="S69" s="2">
        <f t="shared" si="4"/>
        <v>2348799</v>
      </c>
      <c r="T69" s="2">
        <f>ROUND(Q69/S69,3)</f>
        <v>0.087</v>
      </c>
      <c r="U69" s="2">
        <f>SUM(U54:U68)</f>
        <v>91983.824</v>
      </c>
    </row>
    <row r="70" ht="12.75" customHeight="1">
      <c r="A70" s="2" t="s">
        <v>11</v>
      </c>
      <c r="B70" s="2" t="s">
        <v>21</v>
      </c>
      <c r="C70" s="2" t="s">
        <v>24</v>
      </c>
      <c r="D70" s="2" t="s">
        <v>16</v>
      </c>
      <c r="E70" s="2">
        <v>128764.0</v>
      </c>
      <c r="F70" s="2">
        <v>4860838.0</v>
      </c>
      <c r="G70" s="2">
        <v>1739908.0</v>
      </c>
      <c r="H70" s="2">
        <v>0.074</v>
      </c>
      <c r="I70" s="2">
        <v>63015.083</v>
      </c>
    </row>
    <row r="71" ht="12.75" customHeight="1">
      <c r="A71" s="2" t="s">
        <v>23</v>
      </c>
      <c r="E71" s="3">
        <f>SUM(E59:E70)</f>
        <v>729037</v>
      </c>
      <c r="G71" s="3">
        <f>SUM(G59:G70)</f>
        <v>8109243</v>
      </c>
      <c r="H71" s="3">
        <f>ROUND(E71/G71,3)</f>
        <v>0.09</v>
      </c>
      <c r="I71" s="3">
        <f>SUM(I59:I70)</f>
        <v>344640.25</v>
      </c>
      <c r="M71" s="2" t="s">
        <v>25</v>
      </c>
      <c r="N71" s="2" t="s">
        <v>3</v>
      </c>
      <c r="O71" s="2" t="s">
        <v>4</v>
      </c>
      <c r="P71" s="2" t="s">
        <v>5</v>
      </c>
      <c r="Q71" s="2" t="s">
        <v>6</v>
      </c>
      <c r="R71" s="2" t="s">
        <v>7</v>
      </c>
      <c r="S71" s="2" t="s">
        <v>8</v>
      </c>
      <c r="T71" s="2" t="s">
        <v>9</v>
      </c>
      <c r="U71" s="2" t="s">
        <v>10</v>
      </c>
    </row>
    <row r="72" ht="12.75" customHeight="1">
      <c r="M72" s="2" t="s">
        <v>26</v>
      </c>
      <c r="Q72" s="4">
        <f t="shared" ref="Q72:S72" si="5">SUM(Q69,Q52,Q35,Q18)</f>
        <v>786782</v>
      </c>
      <c r="R72" s="4">
        <f t="shared" si="5"/>
        <v>26100098</v>
      </c>
      <c r="S72" s="4">
        <f t="shared" si="5"/>
        <v>9440354</v>
      </c>
      <c r="T72" s="2">
        <f>ROUND(Q72/S72,3)</f>
        <v>0.083</v>
      </c>
      <c r="U72" s="4">
        <f>SUM(U69,U52,U35,U18)</f>
        <v>422062.791</v>
      </c>
    </row>
    <row r="73" ht="12.75" customHeight="1">
      <c r="A73" s="2" t="s">
        <v>25</v>
      </c>
      <c r="B73" s="2" t="s">
        <v>6</v>
      </c>
      <c r="C73" s="2" t="s">
        <v>7</v>
      </c>
      <c r="D73" s="2" t="s">
        <v>8</v>
      </c>
      <c r="E73" s="2" t="s">
        <v>9</v>
      </c>
      <c r="F73" s="2" t="s">
        <v>10</v>
      </c>
    </row>
    <row r="74" ht="12.75" customHeight="1">
      <c r="A74" s="2" t="s">
        <v>11</v>
      </c>
      <c r="B74" s="2">
        <v>786782.0</v>
      </c>
      <c r="C74" s="2">
        <v>2.6100098E7</v>
      </c>
      <c r="D74" s="2">
        <v>9440354.0</v>
      </c>
      <c r="E74" s="2">
        <v>0.083</v>
      </c>
      <c r="F74" s="2">
        <v>422062.0</v>
      </c>
    </row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>
      <c r="J145" s="3"/>
    </row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25"/>
    <col customWidth="1" min="2" max="26" width="11.5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M1" s="1" t="s">
        <v>1</v>
      </c>
    </row>
    <row r="2" ht="12.75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ht="12.75" customHeight="1">
      <c r="A3" s="2" t="s">
        <v>27</v>
      </c>
      <c r="B3" s="2" t="s">
        <v>12</v>
      </c>
      <c r="C3" s="2" t="s">
        <v>13</v>
      </c>
      <c r="D3" s="2" t="s">
        <v>14</v>
      </c>
      <c r="E3" s="2">
        <v>0.0</v>
      </c>
      <c r="F3" s="2">
        <v>515.0</v>
      </c>
      <c r="G3" s="2">
        <v>515.0</v>
      </c>
      <c r="H3" s="2">
        <v>0.0</v>
      </c>
      <c r="I3" s="2">
        <v>113.052</v>
      </c>
      <c r="M3" s="2" t="s">
        <v>27</v>
      </c>
      <c r="N3" s="2" t="s">
        <v>12</v>
      </c>
      <c r="O3" s="2" t="s">
        <v>20</v>
      </c>
      <c r="P3" s="2" t="s">
        <v>14</v>
      </c>
      <c r="Q3" s="2">
        <v>3105.0</v>
      </c>
      <c r="R3" s="2">
        <v>34492.0</v>
      </c>
      <c r="S3" s="2">
        <v>18130.0</v>
      </c>
      <c r="T3" s="2">
        <v>0.171</v>
      </c>
      <c r="U3" s="2">
        <v>277.582</v>
      </c>
    </row>
    <row r="4" ht="12.75" customHeight="1">
      <c r="A4" s="2" t="s">
        <v>27</v>
      </c>
      <c r="B4" s="2" t="s">
        <v>12</v>
      </c>
      <c r="C4" s="2" t="s">
        <v>13</v>
      </c>
      <c r="D4" s="2" t="s">
        <v>15</v>
      </c>
      <c r="E4" s="2">
        <v>0.0</v>
      </c>
      <c r="F4" s="2">
        <v>148.0</v>
      </c>
      <c r="G4" s="2">
        <v>148.0</v>
      </c>
      <c r="H4" s="2">
        <v>0.0</v>
      </c>
      <c r="I4" s="2">
        <v>107.715</v>
      </c>
      <c r="M4" s="2" t="s">
        <v>27</v>
      </c>
      <c r="N4" s="2" t="s">
        <v>12</v>
      </c>
      <c r="O4" s="2" t="s">
        <v>20</v>
      </c>
      <c r="P4" s="2" t="s">
        <v>15</v>
      </c>
      <c r="Q4" s="2">
        <v>2201.0</v>
      </c>
      <c r="R4" s="2">
        <v>24075.0</v>
      </c>
      <c r="S4" s="2">
        <v>14366.0</v>
      </c>
      <c r="T4" s="2">
        <v>0.153</v>
      </c>
      <c r="U4" s="2">
        <v>229.081</v>
      </c>
    </row>
    <row r="5" ht="12.75" customHeight="1">
      <c r="A5" s="2" t="s">
        <v>27</v>
      </c>
      <c r="B5" s="2" t="s">
        <v>12</v>
      </c>
      <c r="C5" s="2" t="s">
        <v>13</v>
      </c>
      <c r="D5" s="2" t="s">
        <v>16</v>
      </c>
      <c r="E5" s="2">
        <v>9.0</v>
      </c>
      <c r="F5" s="2">
        <v>4197.0</v>
      </c>
      <c r="G5" s="2">
        <v>2991.0</v>
      </c>
      <c r="H5" s="2">
        <v>0.003</v>
      </c>
      <c r="I5" s="2">
        <v>696.757</v>
      </c>
      <c r="M5" s="2" t="s">
        <v>27</v>
      </c>
      <c r="N5" s="2" t="s">
        <v>12</v>
      </c>
      <c r="O5" s="2" t="s">
        <v>20</v>
      </c>
      <c r="P5" s="2" t="s">
        <v>16</v>
      </c>
      <c r="Q5" s="2">
        <v>6026.0</v>
      </c>
      <c r="R5" s="2">
        <v>216169.0</v>
      </c>
      <c r="S5" s="2">
        <v>115952.0</v>
      </c>
      <c r="T5" s="2">
        <v>0.052</v>
      </c>
      <c r="U5" s="2">
        <v>1862.758</v>
      </c>
    </row>
    <row r="6" ht="12.75" customHeight="1">
      <c r="A6" s="2" t="s">
        <v>27</v>
      </c>
      <c r="B6" s="2" t="s">
        <v>17</v>
      </c>
      <c r="C6" s="2" t="s">
        <v>13</v>
      </c>
      <c r="D6" s="2" t="s">
        <v>14</v>
      </c>
      <c r="E6" s="2">
        <v>0.0</v>
      </c>
      <c r="F6" s="2">
        <v>515.0</v>
      </c>
      <c r="G6" s="2">
        <v>515.0</v>
      </c>
      <c r="H6" s="2">
        <v>0.0</v>
      </c>
      <c r="I6" s="2">
        <v>119.868</v>
      </c>
      <c r="M6" s="2" t="s">
        <v>27</v>
      </c>
      <c r="N6" s="2" t="s">
        <v>12</v>
      </c>
      <c r="O6" s="2" t="s">
        <v>22</v>
      </c>
      <c r="P6" s="2" t="s">
        <v>14</v>
      </c>
      <c r="Q6" s="2">
        <v>2955.0</v>
      </c>
      <c r="R6" s="2">
        <v>34492.0</v>
      </c>
      <c r="S6" s="2">
        <v>18130.0</v>
      </c>
      <c r="T6" s="2">
        <v>0.163</v>
      </c>
      <c r="U6" s="2">
        <v>280.355</v>
      </c>
    </row>
    <row r="7" ht="12.75" customHeight="1">
      <c r="A7" s="2" t="s">
        <v>27</v>
      </c>
      <c r="B7" s="2" t="s">
        <v>17</v>
      </c>
      <c r="C7" s="2" t="s">
        <v>13</v>
      </c>
      <c r="D7" s="2" t="s">
        <v>15</v>
      </c>
      <c r="E7" s="2">
        <v>0.0</v>
      </c>
      <c r="F7" s="2">
        <v>148.0</v>
      </c>
      <c r="G7" s="2">
        <v>148.0</v>
      </c>
      <c r="H7" s="2">
        <v>0.0</v>
      </c>
      <c r="I7" s="2">
        <v>107.212</v>
      </c>
      <c r="M7" s="2" t="s">
        <v>27</v>
      </c>
      <c r="N7" s="2" t="s">
        <v>12</v>
      </c>
      <c r="O7" s="2" t="s">
        <v>22</v>
      </c>
      <c r="P7" s="2" t="s">
        <v>15</v>
      </c>
      <c r="Q7" s="2">
        <v>2685.0</v>
      </c>
      <c r="R7" s="2">
        <v>24075.0</v>
      </c>
      <c r="S7" s="2">
        <v>14366.0</v>
      </c>
      <c r="T7" s="2">
        <v>0.187</v>
      </c>
      <c r="U7" s="2">
        <v>227.283</v>
      </c>
    </row>
    <row r="8" ht="12.75" customHeight="1">
      <c r="A8" s="2" t="s">
        <v>27</v>
      </c>
      <c r="B8" s="2" t="s">
        <v>17</v>
      </c>
      <c r="C8" s="2" t="s">
        <v>13</v>
      </c>
      <c r="D8" s="2" t="s">
        <v>16</v>
      </c>
      <c r="E8" s="2">
        <v>20.0</v>
      </c>
      <c r="F8" s="2">
        <v>4197.0</v>
      </c>
      <c r="G8" s="2">
        <v>2991.0</v>
      </c>
      <c r="H8" s="2">
        <v>0.007</v>
      </c>
      <c r="I8" s="2">
        <v>717.703</v>
      </c>
      <c r="M8" s="2" t="s">
        <v>27</v>
      </c>
      <c r="N8" s="2" t="s">
        <v>12</v>
      </c>
      <c r="O8" s="2" t="s">
        <v>22</v>
      </c>
      <c r="P8" s="2" t="s">
        <v>16</v>
      </c>
      <c r="Q8" s="2">
        <v>5126.0</v>
      </c>
      <c r="R8" s="2">
        <v>216169.0</v>
      </c>
      <c r="S8" s="2">
        <v>115952.0</v>
      </c>
      <c r="T8" s="2">
        <v>0.044</v>
      </c>
      <c r="U8" s="2">
        <v>1869.827</v>
      </c>
    </row>
    <row r="9" ht="12.75" customHeight="1">
      <c r="A9" s="2" t="s">
        <v>27</v>
      </c>
      <c r="B9" s="2" t="s">
        <v>19</v>
      </c>
      <c r="C9" s="2" t="s">
        <v>13</v>
      </c>
      <c r="D9" s="2" t="s">
        <v>14</v>
      </c>
      <c r="E9" s="2">
        <v>0.0</v>
      </c>
      <c r="F9" s="2">
        <v>515.0</v>
      </c>
      <c r="G9" s="2">
        <v>515.0</v>
      </c>
      <c r="H9" s="2">
        <v>0.0</v>
      </c>
      <c r="I9" s="2">
        <v>116.951</v>
      </c>
      <c r="M9" s="2" t="s">
        <v>27</v>
      </c>
      <c r="N9" s="2" t="s">
        <v>12</v>
      </c>
      <c r="O9" s="2" t="s">
        <v>24</v>
      </c>
      <c r="P9" s="2" t="s">
        <v>14</v>
      </c>
      <c r="Q9" s="2">
        <v>2224.0</v>
      </c>
      <c r="R9" s="2">
        <v>29125.0</v>
      </c>
      <c r="S9" s="2">
        <v>14436.0</v>
      </c>
      <c r="T9" s="2">
        <v>0.154</v>
      </c>
      <c r="U9" s="2">
        <v>424.181</v>
      </c>
    </row>
    <row r="10" ht="12.75" customHeight="1">
      <c r="A10" s="2" t="s">
        <v>27</v>
      </c>
      <c r="B10" s="2" t="s">
        <v>19</v>
      </c>
      <c r="C10" s="2" t="s">
        <v>13</v>
      </c>
      <c r="D10" s="2" t="s">
        <v>15</v>
      </c>
      <c r="E10" s="2">
        <v>14.0</v>
      </c>
      <c r="F10" s="2">
        <v>148.0</v>
      </c>
      <c r="G10" s="2">
        <v>148.0</v>
      </c>
      <c r="H10" s="2">
        <v>0.095</v>
      </c>
      <c r="I10" s="2">
        <v>108.51</v>
      </c>
      <c r="M10" s="2" t="s">
        <v>27</v>
      </c>
      <c r="N10" s="2" t="s">
        <v>12</v>
      </c>
      <c r="O10" s="2" t="s">
        <v>24</v>
      </c>
      <c r="P10" s="2" t="s">
        <v>15</v>
      </c>
      <c r="Q10" s="2">
        <v>1661.0</v>
      </c>
      <c r="R10" s="2">
        <v>27615.0</v>
      </c>
      <c r="S10" s="2">
        <v>12689.0</v>
      </c>
      <c r="T10" s="2">
        <v>0.131</v>
      </c>
      <c r="U10" s="2">
        <v>344.536</v>
      </c>
    </row>
    <row r="11" ht="12.75" customHeight="1">
      <c r="A11" s="2" t="s">
        <v>27</v>
      </c>
      <c r="B11" s="2" t="s">
        <v>19</v>
      </c>
      <c r="C11" s="2" t="s">
        <v>13</v>
      </c>
      <c r="D11" s="2" t="s">
        <v>16</v>
      </c>
      <c r="E11" s="2">
        <v>61.0</v>
      </c>
      <c r="F11" s="2">
        <v>4197.0</v>
      </c>
      <c r="G11" s="2">
        <v>2991.0</v>
      </c>
      <c r="H11" s="2">
        <v>0.02</v>
      </c>
      <c r="I11" s="2">
        <v>667.779</v>
      </c>
      <c r="M11" s="2" t="s">
        <v>27</v>
      </c>
      <c r="N11" s="2" t="s">
        <v>12</v>
      </c>
      <c r="O11" s="2" t="s">
        <v>24</v>
      </c>
      <c r="P11" s="2" t="s">
        <v>16</v>
      </c>
      <c r="Q11" s="2">
        <v>19023.0</v>
      </c>
      <c r="R11" s="2">
        <v>264897.0</v>
      </c>
      <c r="S11" s="2">
        <v>115185.0</v>
      </c>
      <c r="T11" s="2">
        <v>0.165</v>
      </c>
      <c r="U11" s="2">
        <v>3508.133</v>
      </c>
    </row>
    <row r="12" ht="12.75" customHeight="1">
      <c r="A12" s="2" t="s">
        <v>27</v>
      </c>
      <c r="B12" s="2" t="s">
        <v>21</v>
      </c>
      <c r="C12" s="2" t="s">
        <v>13</v>
      </c>
      <c r="D12" s="2" t="s">
        <v>14</v>
      </c>
      <c r="E12" s="2">
        <v>0.0</v>
      </c>
      <c r="F12" s="2">
        <v>515.0</v>
      </c>
      <c r="G12" s="2">
        <v>515.0</v>
      </c>
      <c r="H12" s="2">
        <v>0.0</v>
      </c>
      <c r="I12" s="2">
        <v>113.137</v>
      </c>
      <c r="M12" s="2" t="s">
        <v>27</v>
      </c>
      <c r="N12" s="2" t="s">
        <v>12</v>
      </c>
      <c r="O12" s="2" t="s">
        <v>13</v>
      </c>
      <c r="P12" s="2" t="s">
        <v>14</v>
      </c>
      <c r="Q12" s="2">
        <v>0.0</v>
      </c>
      <c r="R12" s="2">
        <v>515.0</v>
      </c>
      <c r="S12" s="2">
        <v>515.0</v>
      </c>
      <c r="T12" s="2">
        <v>0.0</v>
      </c>
      <c r="U12" s="2">
        <v>113.052</v>
      </c>
    </row>
    <row r="13" ht="12.75" customHeight="1">
      <c r="A13" s="2" t="s">
        <v>27</v>
      </c>
      <c r="B13" s="2" t="s">
        <v>21</v>
      </c>
      <c r="C13" s="2" t="s">
        <v>13</v>
      </c>
      <c r="D13" s="2" t="s">
        <v>15</v>
      </c>
      <c r="E13" s="2">
        <v>2.0</v>
      </c>
      <c r="F13" s="2">
        <v>148.0</v>
      </c>
      <c r="G13" s="2">
        <v>148.0</v>
      </c>
      <c r="H13" s="2">
        <v>0.014</v>
      </c>
      <c r="I13" s="2">
        <v>109.196</v>
      </c>
      <c r="M13" s="2" t="s">
        <v>27</v>
      </c>
      <c r="N13" s="2" t="s">
        <v>12</v>
      </c>
      <c r="O13" s="2" t="s">
        <v>13</v>
      </c>
      <c r="P13" s="2" t="s">
        <v>15</v>
      </c>
      <c r="Q13" s="2">
        <v>0.0</v>
      </c>
      <c r="R13" s="2">
        <v>148.0</v>
      </c>
      <c r="S13" s="2">
        <v>148.0</v>
      </c>
      <c r="T13" s="2">
        <v>0.0</v>
      </c>
      <c r="U13" s="2">
        <v>107.715</v>
      </c>
    </row>
    <row r="14" ht="12.75" customHeight="1">
      <c r="A14" s="2" t="s">
        <v>27</v>
      </c>
      <c r="B14" s="2" t="s">
        <v>21</v>
      </c>
      <c r="C14" s="2" t="s">
        <v>13</v>
      </c>
      <c r="D14" s="2" t="s">
        <v>16</v>
      </c>
      <c r="E14" s="2">
        <v>0.0</v>
      </c>
      <c r="F14" s="2">
        <v>4197.0</v>
      </c>
      <c r="G14" s="2">
        <v>2991.0</v>
      </c>
      <c r="H14" s="2">
        <v>0.0</v>
      </c>
      <c r="I14" s="2">
        <v>680.883</v>
      </c>
      <c r="M14" s="2" t="s">
        <v>27</v>
      </c>
      <c r="N14" s="2" t="s">
        <v>12</v>
      </c>
      <c r="O14" s="2" t="s">
        <v>13</v>
      </c>
      <c r="P14" s="2" t="s">
        <v>16</v>
      </c>
      <c r="Q14" s="2">
        <v>9.0</v>
      </c>
      <c r="R14" s="2">
        <v>4197.0</v>
      </c>
      <c r="S14" s="2">
        <v>2991.0</v>
      </c>
      <c r="T14" s="2">
        <v>0.003</v>
      </c>
      <c r="U14" s="2">
        <v>696.757</v>
      </c>
    </row>
    <row r="15" ht="12.75" customHeight="1">
      <c r="A15" s="2" t="s">
        <v>23</v>
      </c>
      <c r="E15" s="3">
        <f>SUM(E3:E14)</f>
        <v>106</v>
      </c>
      <c r="G15" s="3">
        <f>SUM(G3:G14)</f>
        <v>14616</v>
      </c>
      <c r="H15" s="3">
        <f>ROUND(E15/G15,3)</f>
        <v>0.007</v>
      </c>
      <c r="I15" s="3">
        <f>SUM(I3:I14)</f>
        <v>3658.763</v>
      </c>
      <c r="M15" s="2" t="s">
        <v>27</v>
      </c>
      <c r="N15" s="2" t="s">
        <v>12</v>
      </c>
      <c r="O15" s="2" t="s">
        <v>18</v>
      </c>
      <c r="P15" s="2" t="s">
        <v>14</v>
      </c>
      <c r="Q15" s="2">
        <v>444.0</v>
      </c>
      <c r="R15" s="2">
        <v>12661.0</v>
      </c>
      <c r="S15" s="2">
        <v>8980.0</v>
      </c>
      <c r="T15" s="2">
        <v>0.049</v>
      </c>
      <c r="U15" s="2">
        <v>173.198</v>
      </c>
    </row>
    <row r="16" ht="12.75" customHeight="1">
      <c r="M16" s="2" t="s">
        <v>27</v>
      </c>
      <c r="N16" s="2" t="s">
        <v>12</v>
      </c>
      <c r="O16" s="2" t="s">
        <v>18</v>
      </c>
      <c r="P16" s="2" t="s">
        <v>15</v>
      </c>
      <c r="Q16" s="2">
        <v>227.0</v>
      </c>
      <c r="R16" s="2">
        <v>12737.0</v>
      </c>
      <c r="S16" s="2">
        <v>8316.0</v>
      </c>
      <c r="T16" s="2">
        <v>0.027</v>
      </c>
      <c r="U16" s="2">
        <v>163.351</v>
      </c>
    </row>
    <row r="17" ht="12.75" customHeight="1">
      <c r="A17" s="2" t="s">
        <v>27</v>
      </c>
      <c r="B17" s="2" t="s">
        <v>12</v>
      </c>
      <c r="C17" s="2" t="s">
        <v>18</v>
      </c>
      <c r="D17" s="2" t="s">
        <v>14</v>
      </c>
      <c r="E17" s="2">
        <v>444.0</v>
      </c>
      <c r="F17" s="2">
        <v>12661.0</v>
      </c>
      <c r="G17" s="2">
        <v>8980.0</v>
      </c>
      <c r="H17" s="2">
        <v>0.049</v>
      </c>
      <c r="I17" s="2">
        <v>173.198</v>
      </c>
      <c r="M17" s="2" t="s">
        <v>27</v>
      </c>
      <c r="N17" s="2" t="s">
        <v>12</v>
      </c>
      <c r="O17" s="2" t="s">
        <v>18</v>
      </c>
      <c r="P17" s="2" t="s">
        <v>16</v>
      </c>
      <c r="Q17" s="2">
        <v>435.0</v>
      </c>
      <c r="R17" s="2">
        <v>65448.0</v>
      </c>
      <c r="S17" s="2">
        <v>38124.0</v>
      </c>
      <c r="T17" s="2">
        <v>0.011</v>
      </c>
      <c r="U17" s="2">
        <v>687.577</v>
      </c>
    </row>
    <row r="18" ht="12.75" customHeight="1">
      <c r="A18" s="2" t="s">
        <v>27</v>
      </c>
      <c r="B18" s="2" t="s">
        <v>12</v>
      </c>
      <c r="C18" s="2" t="s">
        <v>18</v>
      </c>
      <c r="D18" s="2" t="s">
        <v>15</v>
      </c>
      <c r="E18" s="2">
        <v>227.0</v>
      </c>
      <c r="F18" s="2">
        <v>12737.0</v>
      </c>
      <c r="G18" s="2">
        <v>8316.0</v>
      </c>
      <c r="H18" s="2">
        <v>0.027</v>
      </c>
      <c r="I18" s="2">
        <v>163.351</v>
      </c>
      <c r="M18" s="2" t="s">
        <v>23</v>
      </c>
      <c r="N18" s="2" t="str">
        <f>N17</f>
        <v>bert-base-uncased</v>
      </c>
      <c r="O18" s="2"/>
      <c r="P18" s="2"/>
      <c r="Q18" s="2">
        <f t="shared" ref="Q18:S18" si="1">SUM(Q3:Q17)</f>
        <v>46121</v>
      </c>
      <c r="R18" s="2">
        <f t="shared" si="1"/>
        <v>966815</v>
      </c>
      <c r="S18" s="2">
        <f t="shared" si="1"/>
        <v>498280</v>
      </c>
      <c r="T18" s="2">
        <f>ROUND(Q18/S18,3)</f>
        <v>0.093</v>
      </c>
      <c r="U18" s="2">
        <f>SUM(U3:U17)</f>
        <v>10965.386</v>
      </c>
    </row>
    <row r="19" ht="12.75" customHeight="1">
      <c r="A19" s="2" t="s">
        <v>27</v>
      </c>
      <c r="B19" s="2" t="s">
        <v>12</v>
      </c>
      <c r="C19" s="2" t="s">
        <v>18</v>
      </c>
      <c r="D19" s="2" t="s">
        <v>16</v>
      </c>
      <c r="E19" s="2">
        <v>435.0</v>
      </c>
      <c r="F19" s="2">
        <v>65448.0</v>
      </c>
      <c r="G19" s="2">
        <v>38124.0</v>
      </c>
      <c r="H19" s="2">
        <v>0.011</v>
      </c>
      <c r="I19" s="2">
        <v>687.577</v>
      </c>
      <c r="M19" s="2"/>
      <c r="N19" s="2"/>
      <c r="O19" s="2"/>
      <c r="P19" s="2"/>
      <c r="Q19" s="2"/>
      <c r="R19" s="2"/>
      <c r="S19" s="2"/>
      <c r="T19" s="2"/>
      <c r="U19" s="2"/>
    </row>
    <row r="20" ht="12.75" customHeight="1">
      <c r="A20" s="2" t="s">
        <v>27</v>
      </c>
      <c r="B20" s="2" t="s">
        <v>17</v>
      </c>
      <c r="C20" s="2" t="s">
        <v>18</v>
      </c>
      <c r="D20" s="2" t="s">
        <v>14</v>
      </c>
      <c r="E20" s="2">
        <v>400.0</v>
      </c>
      <c r="F20" s="2">
        <v>11980.0</v>
      </c>
      <c r="G20" s="2">
        <v>8430.0</v>
      </c>
      <c r="H20" s="2">
        <v>0.047</v>
      </c>
      <c r="I20" s="2">
        <v>236.002</v>
      </c>
      <c r="M20" s="2" t="s">
        <v>27</v>
      </c>
      <c r="N20" s="2" t="s">
        <v>17</v>
      </c>
      <c r="O20" s="2" t="s">
        <v>20</v>
      </c>
      <c r="P20" s="2" t="s">
        <v>14</v>
      </c>
      <c r="Q20" s="2">
        <v>1257.0</v>
      </c>
      <c r="R20" s="2">
        <v>32140.0</v>
      </c>
      <c r="S20" s="2">
        <v>17089.0</v>
      </c>
      <c r="T20" s="2">
        <v>0.074</v>
      </c>
      <c r="U20" s="2">
        <v>407.837</v>
      </c>
    </row>
    <row r="21" ht="12.75" customHeight="1">
      <c r="A21" s="2" t="s">
        <v>27</v>
      </c>
      <c r="B21" s="2" t="s">
        <v>17</v>
      </c>
      <c r="C21" s="2" t="s">
        <v>18</v>
      </c>
      <c r="D21" s="2" t="s">
        <v>15</v>
      </c>
      <c r="E21" s="2">
        <v>369.0</v>
      </c>
      <c r="F21" s="2">
        <v>12384.0</v>
      </c>
      <c r="G21" s="2">
        <v>8155.0</v>
      </c>
      <c r="H21" s="2">
        <v>0.045</v>
      </c>
      <c r="I21" s="2">
        <v>227.839</v>
      </c>
      <c r="M21" s="2" t="s">
        <v>27</v>
      </c>
      <c r="N21" s="2" t="s">
        <v>17</v>
      </c>
      <c r="O21" s="2" t="s">
        <v>20</v>
      </c>
      <c r="P21" s="2" t="s">
        <v>15</v>
      </c>
      <c r="Q21" s="2">
        <v>1099.0</v>
      </c>
      <c r="R21" s="2">
        <v>23142.0</v>
      </c>
      <c r="S21" s="2">
        <v>14025.0</v>
      </c>
      <c r="T21" s="2">
        <v>0.078</v>
      </c>
      <c r="U21" s="2">
        <v>349.618</v>
      </c>
    </row>
    <row r="22" ht="12.75" customHeight="1">
      <c r="A22" s="2" t="s">
        <v>27</v>
      </c>
      <c r="B22" s="2" t="s">
        <v>17</v>
      </c>
      <c r="C22" s="2" t="s">
        <v>18</v>
      </c>
      <c r="D22" s="2" t="s">
        <v>16</v>
      </c>
      <c r="E22" s="2">
        <v>1276.0</v>
      </c>
      <c r="F22" s="2">
        <v>61022.0</v>
      </c>
      <c r="G22" s="2">
        <v>36219.0</v>
      </c>
      <c r="H22" s="2">
        <v>0.035</v>
      </c>
      <c r="I22" s="2">
        <v>966.133</v>
      </c>
      <c r="M22" s="2" t="s">
        <v>27</v>
      </c>
      <c r="N22" s="2" t="s">
        <v>17</v>
      </c>
      <c r="O22" s="2" t="s">
        <v>20</v>
      </c>
      <c r="P22" s="2" t="s">
        <v>16</v>
      </c>
      <c r="Q22" s="2">
        <v>6172.0</v>
      </c>
      <c r="R22" s="2">
        <v>204783.0</v>
      </c>
      <c r="S22" s="2">
        <v>111682.0</v>
      </c>
      <c r="T22" s="2">
        <v>0.055</v>
      </c>
      <c r="U22" s="2">
        <v>2716.579</v>
      </c>
    </row>
    <row r="23" ht="12.75" customHeight="1">
      <c r="A23" s="2" t="s">
        <v>27</v>
      </c>
      <c r="B23" s="2" t="s">
        <v>19</v>
      </c>
      <c r="C23" s="2" t="s">
        <v>18</v>
      </c>
      <c r="D23" s="2" t="s">
        <v>14</v>
      </c>
      <c r="E23" s="2">
        <v>588.0</v>
      </c>
      <c r="F23" s="2">
        <v>11980.0</v>
      </c>
      <c r="G23" s="2">
        <v>8430.0</v>
      </c>
      <c r="H23" s="2">
        <v>0.07</v>
      </c>
      <c r="I23" s="2">
        <v>161.336</v>
      </c>
      <c r="M23" s="2" t="s">
        <v>27</v>
      </c>
      <c r="N23" s="2" t="s">
        <v>17</v>
      </c>
      <c r="O23" s="2" t="s">
        <v>22</v>
      </c>
      <c r="P23" s="2" t="s">
        <v>14</v>
      </c>
      <c r="Q23" s="2">
        <v>2374.0</v>
      </c>
      <c r="R23" s="2">
        <v>32140.0</v>
      </c>
      <c r="S23" s="2">
        <v>17089.0</v>
      </c>
      <c r="T23" s="2">
        <v>0.139</v>
      </c>
      <c r="U23" s="2">
        <v>426.335</v>
      </c>
    </row>
    <row r="24" ht="12.75" customHeight="1">
      <c r="A24" s="2" t="s">
        <v>27</v>
      </c>
      <c r="B24" s="2" t="s">
        <v>19</v>
      </c>
      <c r="C24" s="2" t="s">
        <v>18</v>
      </c>
      <c r="D24" s="2" t="s">
        <v>15</v>
      </c>
      <c r="E24" s="2">
        <v>451.0</v>
      </c>
      <c r="F24" s="2">
        <v>12384.0</v>
      </c>
      <c r="G24" s="2">
        <v>8155.0</v>
      </c>
      <c r="H24" s="2">
        <v>0.055</v>
      </c>
      <c r="I24" s="2">
        <v>163.775</v>
      </c>
      <c r="M24" s="2" t="s">
        <v>27</v>
      </c>
      <c r="N24" s="2" t="s">
        <v>17</v>
      </c>
      <c r="O24" s="2" t="s">
        <v>22</v>
      </c>
      <c r="P24" s="2" t="s">
        <v>15</v>
      </c>
      <c r="Q24" s="2">
        <v>1355.0</v>
      </c>
      <c r="R24" s="2">
        <v>23142.0</v>
      </c>
      <c r="S24" s="2">
        <v>14025.0</v>
      </c>
      <c r="T24" s="2">
        <v>0.097</v>
      </c>
      <c r="U24" s="2">
        <v>350.181</v>
      </c>
    </row>
    <row r="25" ht="12.75" customHeight="1">
      <c r="A25" s="2" t="s">
        <v>27</v>
      </c>
      <c r="B25" s="2" t="s">
        <v>19</v>
      </c>
      <c r="C25" s="2" t="s">
        <v>18</v>
      </c>
      <c r="D25" s="2" t="s">
        <v>16</v>
      </c>
      <c r="E25" s="2">
        <v>1522.0</v>
      </c>
      <c r="F25" s="2">
        <v>61022.0</v>
      </c>
      <c r="G25" s="2">
        <v>36219.0</v>
      </c>
      <c r="H25" s="2">
        <v>0.042</v>
      </c>
      <c r="I25" s="2">
        <v>647.969</v>
      </c>
      <c r="M25" s="2" t="s">
        <v>27</v>
      </c>
      <c r="N25" s="2" t="s">
        <v>17</v>
      </c>
      <c r="O25" s="2" t="s">
        <v>22</v>
      </c>
      <c r="P25" s="2" t="s">
        <v>16</v>
      </c>
      <c r="Q25" s="2">
        <v>7073.0</v>
      </c>
      <c r="R25" s="2">
        <v>204783.0</v>
      </c>
      <c r="S25" s="2">
        <v>111682.0</v>
      </c>
      <c r="T25" s="2">
        <v>0.063</v>
      </c>
      <c r="U25" s="2">
        <v>2834.547</v>
      </c>
    </row>
    <row r="26" ht="12.75" customHeight="1">
      <c r="A26" s="2" t="s">
        <v>27</v>
      </c>
      <c r="B26" s="2" t="s">
        <v>21</v>
      </c>
      <c r="C26" s="2" t="s">
        <v>18</v>
      </c>
      <c r="D26" s="2" t="s">
        <v>14</v>
      </c>
      <c r="E26" s="2">
        <v>236.0</v>
      </c>
      <c r="F26" s="2">
        <v>13018.0</v>
      </c>
      <c r="G26" s="2">
        <v>9189.0</v>
      </c>
      <c r="H26" s="2">
        <v>0.026</v>
      </c>
      <c r="I26" s="2">
        <v>180.793</v>
      </c>
      <c r="M26" s="2" t="s">
        <v>27</v>
      </c>
      <c r="N26" s="2" t="s">
        <v>17</v>
      </c>
      <c r="O26" s="2" t="s">
        <v>24</v>
      </c>
      <c r="P26" s="2" t="s">
        <v>14</v>
      </c>
      <c r="Q26" s="2">
        <v>1978.0</v>
      </c>
      <c r="R26" s="2">
        <v>28245.0</v>
      </c>
      <c r="S26" s="2">
        <v>14074.0</v>
      </c>
      <c r="T26" s="2">
        <v>0.141</v>
      </c>
      <c r="U26" s="2">
        <v>478.771</v>
      </c>
    </row>
    <row r="27" ht="12.75" customHeight="1">
      <c r="A27" s="2" t="s">
        <v>27</v>
      </c>
      <c r="B27" s="2" t="s">
        <v>21</v>
      </c>
      <c r="C27" s="2" t="s">
        <v>18</v>
      </c>
      <c r="D27" s="2" t="s">
        <v>15</v>
      </c>
      <c r="E27" s="2">
        <v>155.0</v>
      </c>
      <c r="F27" s="2">
        <v>12898.0</v>
      </c>
      <c r="G27" s="2">
        <v>8329.0</v>
      </c>
      <c r="H27" s="2">
        <v>0.019</v>
      </c>
      <c r="I27" s="2">
        <v>163.673</v>
      </c>
      <c r="M27" s="2" t="s">
        <v>27</v>
      </c>
      <c r="N27" s="2" t="s">
        <v>17</v>
      </c>
      <c r="O27" s="2" t="s">
        <v>24</v>
      </c>
      <c r="P27" s="2" t="s">
        <v>15</v>
      </c>
      <c r="Q27" s="2">
        <v>1832.0</v>
      </c>
      <c r="R27" s="2">
        <v>26962.0</v>
      </c>
      <c r="S27" s="2">
        <v>12615.0</v>
      </c>
      <c r="T27" s="2">
        <v>0.145</v>
      </c>
      <c r="U27" s="2">
        <v>455.078</v>
      </c>
    </row>
    <row r="28" ht="12.75" customHeight="1">
      <c r="A28" s="2" t="s">
        <v>27</v>
      </c>
      <c r="B28" s="2" t="s">
        <v>21</v>
      </c>
      <c r="C28" s="2" t="s">
        <v>18</v>
      </c>
      <c r="D28" s="2" t="s">
        <v>16</v>
      </c>
      <c r="E28" s="2">
        <v>257.0</v>
      </c>
      <c r="F28" s="2">
        <v>66433.0</v>
      </c>
      <c r="G28" s="2">
        <v>38608.0</v>
      </c>
      <c r="H28" s="2">
        <v>0.007</v>
      </c>
      <c r="I28" s="2">
        <v>717.9</v>
      </c>
      <c r="M28" s="2" t="s">
        <v>27</v>
      </c>
      <c r="N28" s="2" t="s">
        <v>17</v>
      </c>
      <c r="O28" s="2" t="s">
        <v>24</v>
      </c>
      <c r="P28" s="2" t="s">
        <v>16</v>
      </c>
      <c r="Q28" s="2">
        <v>18103.0</v>
      </c>
      <c r="R28" s="2">
        <v>256675.0</v>
      </c>
      <c r="S28" s="2">
        <v>111535.0</v>
      </c>
      <c r="T28" s="2">
        <v>0.162</v>
      </c>
      <c r="U28" s="2">
        <v>4380.688</v>
      </c>
    </row>
    <row r="29" ht="12.75" customHeight="1">
      <c r="A29" s="2" t="s">
        <v>23</v>
      </c>
      <c r="E29" s="3">
        <f>SUM(E17:E28)</f>
        <v>6360</v>
      </c>
      <c r="G29" s="3">
        <f>SUM(G17:G28)</f>
        <v>217154</v>
      </c>
      <c r="H29" s="3">
        <f>ROUND(E29/G29,3)</f>
        <v>0.029</v>
      </c>
      <c r="I29" s="3">
        <f>SUM(I17:I28)</f>
        <v>4489.546</v>
      </c>
      <c r="M29" s="2" t="s">
        <v>27</v>
      </c>
      <c r="N29" s="2" t="s">
        <v>17</v>
      </c>
      <c r="O29" s="2" t="s">
        <v>13</v>
      </c>
      <c r="P29" s="2" t="s">
        <v>14</v>
      </c>
      <c r="Q29" s="2">
        <v>0.0</v>
      </c>
      <c r="R29" s="2">
        <v>515.0</v>
      </c>
      <c r="S29" s="2">
        <v>515.0</v>
      </c>
      <c r="T29" s="2">
        <v>0.0</v>
      </c>
      <c r="U29" s="2">
        <v>119.868</v>
      </c>
    </row>
    <row r="30" ht="12.75" customHeight="1">
      <c r="M30" s="2" t="s">
        <v>27</v>
      </c>
      <c r="N30" s="2" t="s">
        <v>17</v>
      </c>
      <c r="O30" s="2" t="s">
        <v>13</v>
      </c>
      <c r="P30" s="2" t="s">
        <v>15</v>
      </c>
      <c r="Q30" s="2">
        <v>0.0</v>
      </c>
      <c r="R30" s="2">
        <v>148.0</v>
      </c>
      <c r="S30" s="2">
        <v>148.0</v>
      </c>
      <c r="T30" s="2">
        <v>0.0</v>
      </c>
      <c r="U30" s="2">
        <v>107.212</v>
      </c>
    </row>
    <row r="31" ht="12.75" customHeight="1">
      <c r="A31" s="2" t="s">
        <v>27</v>
      </c>
      <c r="B31" s="2" t="s">
        <v>12</v>
      </c>
      <c r="C31" s="2" t="s">
        <v>20</v>
      </c>
      <c r="D31" s="2" t="s">
        <v>14</v>
      </c>
      <c r="E31" s="2">
        <v>3105.0</v>
      </c>
      <c r="F31" s="2">
        <v>34492.0</v>
      </c>
      <c r="G31" s="2">
        <v>18130.0</v>
      </c>
      <c r="H31" s="2">
        <v>0.171</v>
      </c>
      <c r="I31" s="2">
        <v>277.582</v>
      </c>
      <c r="M31" s="2" t="s">
        <v>27</v>
      </c>
      <c r="N31" s="2" t="s">
        <v>17</v>
      </c>
      <c r="O31" s="2" t="s">
        <v>13</v>
      </c>
      <c r="P31" s="2" t="s">
        <v>16</v>
      </c>
      <c r="Q31" s="2">
        <v>20.0</v>
      </c>
      <c r="R31" s="2">
        <v>4197.0</v>
      </c>
      <c r="S31" s="2">
        <v>2991.0</v>
      </c>
      <c r="T31" s="2">
        <v>0.007</v>
      </c>
      <c r="U31" s="2">
        <v>717.703</v>
      </c>
    </row>
    <row r="32" ht="12.75" customHeight="1">
      <c r="A32" s="2" t="s">
        <v>27</v>
      </c>
      <c r="B32" s="2" t="s">
        <v>12</v>
      </c>
      <c r="C32" s="2" t="s">
        <v>20</v>
      </c>
      <c r="D32" s="2" t="s">
        <v>15</v>
      </c>
      <c r="E32" s="2">
        <v>2201.0</v>
      </c>
      <c r="F32" s="2">
        <v>24075.0</v>
      </c>
      <c r="G32" s="2">
        <v>14366.0</v>
      </c>
      <c r="H32" s="2">
        <v>0.153</v>
      </c>
      <c r="I32" s="2">
        <v>229.081</v>
      </c>
      <c r="M32" s="2" t="s">
        <v>27</v>
      </c>
      <c r="N32" s="2" t="s">
        <v>17</v>
      </c>
      <c r="O32" s="2" t="s">
        <v>18</v>
      </c>
      <c r="P32" s="2" t="s">
        <v>14</v>
      </c>
      <c r="Q32" s="2">
        <v>400.0</v>
      </c>
      <c r="R32" s="2">
        <v>11980.0</v>
      </c>
      <c r="S32" s="2">
        <v>8430.0</v>
      </c>
      <c r="T32" s="2">
        <v>0.047</v>
      </c>
      <c r="U32" s="2">
        <v>236.002</v>
      </c>
    </row>
    <row r="33" ht="12.75" customHeight="1">
      <c r="A33" s="2" t="s">
        <v>27</v>
      </c>
      <c r="B33" s="2" t="s">
        <v>12</v>
      </c>
      <c r="C33" s="2" t="s">
        <v>20</v>
      </c>
      <c r="D33" s="2" t="s">
        <v>16</v>
      </c>
      <c r="E33" s="2">
        <v>6026.0</v>
      </c>
      <c r="F33" s="2">
        <v>216169.0</v>
      </c>
      <c r="G33" s="2">
        <v>115952.0</v>
      </c>
      <c r="H33" s="2">
        <v>0.052</v>
      </c>
      <c r="I33" s="2">
        <v>1862.758</v>
      </c>
      <c r="M33" s="2" t="s">
        <v>27</v>
      </c>
      <c r="N33" s="2" t="s">
        <v>17</v>
      </c>
      <c r="O33" s="2" t="s">
        <v>18</v>
      </c>
      <c r="P33" s="2" t="s">
        <v>15</v>
      </c>
      <c r="Q33" s="2">
        <v>369.0</v>
      </c>
      <c r="R33" s="2">
        <v>12384.0</v>
      </c>
      <c r="S33" s="2">
        <v>8155.0</v>
      </c>
      <c r="T33" s="2">
        <v>0.045</v>
      </c>
      <c r="U33" s="2">
        <v>227.839</v>
      </c>
    </row>
    <row r="34" ht="12.75" customHeight="1">
      <c r="A34" s="2" t="s">
        <v>27</v>
      </c>
      <c r="B34" s="2" t="s">
        <v>17</v>
      </c>
      <c r="C34" s="2" t="s">
        <v>20</v>
      </c>
      <c r="D34" s="2" t="s">
        <v>14</v>
      </c>
      <c r="E34" s="2">
        <v>1257.0</v>
      </c>
      <c r="F34" s="2">
        <v>32140.0</v>
      </c>
      <c r="G34" s="2">
        <v>17089.0</v>
      </c>
      <c r="H34" s="2">
        <v>0.074</v>
      </c>
      <c r="I34" s="2">
        <v>407.837</v>
      </c>
      <c r="M34" s="2" t="s">
        <v>27</v>
      </c>
      <c r="N34" s="2" t="s">
        <v>17</v>
      </c>
      <c r="O34" s="2" t="s">
        <v>18</v>
      </c>
      <c r="P34" s="2" t="s">
        <v>16</v>
      </c>
      <c r="Q34" s="2">
        <v>1276.0</v>
      </c>
      <c r="R34" s="2">
        <v>61022.0</v>
      </c>
      <c r="S34" s="2">
        <v>36219.0</v>
      </c>
      <c r="T34" s="2">
        <v>0.035</v>
      </c>
      <c r="U34" s="2">
        <v>966.133</v>
      </c>
    </row>
    <row r="35" ht="12.75" customHeight="1">
      <c r="A35" s="2" t="s">
        <v>27</v>
      </c>
      <c r="B35" s="2" t="s">
        <v>17</v>
      </c>
      <c r="C35" s="2" t="s">
        <v>20</v>
      </c>
      <c r="D35" s="2" t="s">
        <v>15</v>
      </c>
      <c r="E35" s="2">
        <v>1099.0</v>
      </c>
      <c r="F35" s="2">
        <v>23142.0</v>
      </c>
      <c r="G35" s="2">
        <v>14025.0</v>
      </c>
      <c r="H35" s="2">
        <v>0.078</v>
      </c>
      <c r="I35" s="2">
        <v>349.618</v>
      </c>
      <c r="M35" s="2" t="s">
        <v>23</v>
      </c>
      <c r="N35" s="2" t="str">
        <f>N34</f>
        <v>microsoft/deberta-base</v>
      </c>
      <c r="O35" s="2"/>
      <c r="P35" s="2"/>
      <c r="Q35" s="2">
        <f t="shared" ref="Q35:S35" si="2">SUM(Q20:Q34)</f>
        <v>43308</v>
      </c>
      <c r="R35" s="2">
        <f t="shared" si="2"/>
        <v>922258</v>
      </c>
      <c r="S35" s="2">
        <f t="shared" si="2"/>
        <v>480274</v>
      </c>
      <c r="T35" s="2">
        <f>ROUND(Q35/S35,3)</f>
        <v>0.09</v>
      </c>
      <c r="U35" s="2">
        <f>SUM(U20:U34)</f>
        <v>14774.391</v>
      </c>
    </row>
    <row r="36" ht="12.75" customHeight="1">
      <c r="A36" s="2" t="s">
        <v>27</v>
      </c>
      <c r="B36" s="2" t="s">
        <v>17</v>
      </c>
      <c r="C36" s="2" t="s">
        <v>20</v>
      </c>
      <c r="D36" s="2" t="s">
        <v>16</v>
      </c>
      <c r="E36" s="2">
        <v>6172.0</v>
      </c>
      <c r="F36" s="2">
        <v>204783.0</v>
      </c>
      <c r="G36" s="2">
        <v>111682.0</v>
      </c>
      <c r="H36" s="2">
        <v>0.055</v>
      </c>
      <c r="I36" s="2">
        <v>2716.579</v>
      </c>
      <c r="M36" s="2"/>
      <c r="N36" s="2"/>
      <c r="O36" s="2"/>
      <c r="P36" s="2"/>
      <c r="Q36" s="2"/>
      <c r="R36" s="2"/>
      <c r="S36" s="2"/>
      <c r="T36" s="2"/>
      <c r="U36" s="2"/>
    </row>
    <row r="37" ht="12.75" customHeight="1">
      <c r="A37" s="2" t="s">
        <v>27</v>
      </c>
      <c r="B37" s="2" t="s">
        <v>19</v>
      </c>
      <c r="C37" s="2" t="s">
        <v>20</v>
      </c>
      <c r="D37" s="2" t="s">
        <v>14</v>
      </c>
      <c r="E37" s="2">
        <v>1300.0</v>
      </c>
      <c r="F37" s="2">
        <v>32140.0</v>
      </c>
      <c r="G37" s="2">
        <v>17089.0</v>
      </c>
      <c r="H37" s="2">
        <v>0.076</v>
      </c>
      <c r="I37" s="2">
        <v>267.544</v>
      </c>
      <c r="M37" s="2" t="s">
        <v>27</v>
      </c>
      <c r="N37" s="2" t="s">
        <v>21</v>
      </c>
      <c r="O37" s="2" t="s">
        <v>20</v>
      </c>
      <c r="P37" s="2" t="s">
        <v>14</v>
      </c>
      <c r="Q37" s="2">
        <v>1925.0</v>
      </c>
      <c r="R37" s="2">
        <v>34392.0</v>
      </c>
      <c r="S37" s="2">
        <v>18191.0</v>
      </c>
      <c r="T37" s="2">
        <v>0.106</v>
      </c>
      <c r="U37" s="2">
        <v>278.454</v>
      </c>
    </row>
    <row r="38" ht="12.75" customHeight="1">
      <c r="A38" s="2" t="s">
        <v>27</v>
      </c>
      <c r="B38" s="2" t="s">
        <v>19</v>
      </c>
      <c r="C38" s="2" t="s">
        <v>20</v>
      </c>
      <c r="D38" s="2" t="s">
        <v>15</v>
      </c>
      <c r="E38" s="2">
        <v>972.0</v>
      </c>
      <c r="F38" s="2">
        <v>23142.0</v>
      </c>
      <c r="G38" s="2">
        <v>14025.0</v>
      </c>
      <c r="H38" s="2">
        <v>0.069</v>
      </c>
      <c r="I38" s="2">
        <v>221.437</v>
      </c>
      <c r="M38" s="2" t="s">
        <v>27</v>
      </c>
      <c r="N38" s="2" t="s">
        <v>21</v>
      </c>
      <c r="O38" s="2" t="s">
        <v>20</v>
      </c>
      <c r="P38" s="2" t="s">
        <v>15</v>
      </c>
      <c r="Q38" s="2">
        <v>1294.0</v>
      </c>
      <c r="R38" s="2">
        <v>24283.0</v>
      </c>
      <c r="S38" s="2">
        <v>14426.0</v>
      </c>
      <c r="T38" s="2">
        <v>0.09</v>
      </c>
      <c r="U38" s="2">
        <v>229.031</v>
      </c>
    </row>
    <row r="39" ht="12.75" customHeight="1">
      <c r="A39" s="2" t="s">
        <v>27</v>
      </c>
      <c r="B39" s="2" t="s">
        <v>19</v>
      </c>
      <c r="C39" s="2" t="s">
        <v>20</v>
      </c>
      <c r="D39" s="2" t="s">
        <v>16</v>
      </c>
      <c r="E39" s="2">
        <v>4985.0</v>
      </c>
      <c r="F39" s="2">
        <v>204783.0</v>
      </c>
      <c r="G39" s="2">
        <v>111682.0</v>
      </c>
      <c r="H39" s="2">
        <v>0.045</v>
      </c>
      <c r="I39" s="2">
        <v>1771.361</v>
      </c>
      <c r="M39" s="2" t="s">
        <v>27</v>
      </c>
      <c r="N39" s="2" t="s">
        <v>21</v>
      </c>
      <c r="O39" s="2" t="s">
        <v>20</v>
      </c>
      <c r="P39" s="2" t="s">
        <v>16</v>
      </c>
      <c r="Q39" s="2">
        <v>4887.0</v>
      </c>
      <c r="R39" s="2">
        <v>216517.0</v>
      </c>
      <c r="S39" s="2">
        <v>116351.0</v>
      </c>
      <c r="T39" s="2">
        <v>0.042</v>
      </c>
      <c r="U39" s="2">
        <v>1862.527</v>
      </c>
    </row>
    <row r="40" ht="12.75" customHeight="1">
      <c r="A40" s="2" t="s">
        <v>27</v>
      </c>
      <c r="B40" s="2" t="s">
        <v>21</v>
      </c>
      <c r="C40" s="2" t="s">
        <v>20</v>
      </c>
      <c r="D40" s="2" t="s">
        <v>14</v>
      </c>
      <c r="E40" s="2">
        <v>1925.0</v>
      </c>
      <c r="F40" s="2">
        <v>34392.0</v>
      </c>
      <c r="G40" s="2">
        <v>18191.0</v>
      </c>
      <c r="H40" s="2">
        <v>0.106</v>
      </c>
      <c r="I40" s="2">
        <v>278.454</v>
      </c>
      <c r="M40" s="2" t="s">
        <v>27</v>
      </c>
      <c r="N40" s="2" t="s">
        <v>21</v>
      </c>
      <c r="O40" s="2" t="s">
        <v>22</v>
      </c>
      <c r="P40" s="2" t="s">
        <v>14</v>
      </c>
      <c r="Q40" s="2">
        <v>1872.0</v>
      </c>
      <c r="R40" s="2">
        <v>34392.0</v>
      </c>
      <c r="S40" s="2">
        <v>18191.0</v>
      </c>
      <c r="T40" s="2">
        <v>0.103</v>
      </c>
      <c r="U40" s="2">
        <v>277.715</v>
      </c>
    </row>
    <row r="41" ht="12.75" customHeight="1">
      <c r="A41" s="2" t="s">
        <v>27</v>
      </c>
      <c r="B41" s="2" t="s">
        <v>21</v>
      </c>
      <c r="C41" s="2" t="s">
        <v>20</v>
      </c>
      <c r="D41" s="2" t="s">
        <v>15</v>
      </c>
      <c r="E41" s="2">
        <v>1294.0</v>
      </c>
      <c r="F41" s="2">
        <v>24283.0</v>
      </c>
      <c r="G41" s="2">
        <v>14426.0</v>
      </c>
      <c r="H41" s="2">
        <v>0.09</v>
      </c>
      <c r="I41" s="2">
        <v>229.031</v>
      </c>
      <c r="M41" s="2" t="s">
        <v>27</v>
      </c>
      <c r="N41" s="2" t="s">
        <v>21</v>
      </c>
      <c r="O41" s="2" t="s">
        <v>22</v>
      </c>
      <c r="P41" s="2" t="s">
        <v>15</v>
      </c>
      <c r="Q41" s="2">
        <v>1361.0</v>
      </c>
      <c r="R41" s="2">
        <v>24283.0</v>
      </c>
      <c r="S41" s="2">
        <v>14426.0</v>
      </c>
      <c r="T41" s="2">
        <v>0.094</v>
      </c>
      <c r="U41" s="2">
        <v>230.434</v>
      </c>
    </row>
    <row r="42" ht="12.75" customHeight="1">
      <c r="A42" s="2" t="s">
        <v>27</v>
      </c>
      <c r="B42" s="2" t="s">
        <v>21</v>
      </c>
      <c r="C42" s="2" t="s">
        <v>20</v>
      </c>
      <c r="D42" s="2" t="s">
        <v>16</v>
      </c>
      <c r="E42" s="2">
        <v>4887.0</v>
      </c>
      <c r="F42" s="2">
        <v>216517.0</v>
      </c>
      <c r="G42" s="2">
        <v>116351.0</v>
      </c>
      <c r="H42" s="2">
        <v>0.042</v>
      </c>
      <c r="I42" s="2">
        <v>1862.527</v>
      </c>
      <c r="M42" s="2" t="s">
        <v>27</v>
      </c>
      <c r="N42" s="2" t="s">
        <v>21</v>
      </c>
      <c r="O42" s="2" t="s">
        <v>22</v>
      </c>
      <c r="P42" s="2" t="s">
        <v>16</v>
      </c>
      <c r="Q42" s="2">
        <v>4945.0</v>
      </c>
      <c r="R42" s="2">
        <v>216517.0</v>
      </c>
      <c r="S42" s="2">
        <v>116351.0</v>
      </c>
      <c r="T42" s="2">
        <v>0.043</v>
      </c>
      <c r="U42" s="2">
        <v>1856.59</v>
      </c>
    </row>
    <row r="43" ht="12.75" customHeight="1">
      <c r="A43" s="2" t="s">
        <v>23</v>
      </c>
      <c r="E43" s="3">
        <f>SUM(E31:E42)</f>
        <v>35223</v>
      </c>
      <c r="G43" s="3">
        <f>SUM(G31:G42)</f>
        <v>583008</v>
      </c>
      <c r="H43" s="3">
        <f>ROUND(E43/G43,3)</f>
        <v>0.06</v>
      </c>
      <c r="I43" s="3">
        <f>SUM(I31:I42)</f>
        <v>10473.809</v>
      </c>
      <c r="M43" s="2" t="s">
        <v>27</v>
      </c>
      <c r="N43" s="2" t="s">
        <v>21</v>
      </c>
      <c r="O43" s="2" t="s">
        <v>24</v>
      </c>
      <c r="P43" s="2" t="s">
        <v>14</v>
      </c>
      <c r="Q43" s="2">
        <v>1697.0</v>
      </c>
      <c r="R43" s="2">
        <v>29125.0</v>
      </c>
      <c r="S43" s="2">
        <v>14510.0</v>
      </c>
      <c r="T43" s="2">
        <v>0.117</v>
      </c>
      <c r="U43" s="2">
        <v>422.787</v>
      </c>
    </row>
    <row r="44" ht="12.75" customHeight="1">
      <c r="M44" s="2" t="s">
        <v>27</v>
      </c>
      <c r="N44" s="2" t="s">
        <v>21</v>
      </c>
      <c r="O44" s="2" t="s">
        <v>24</v>
      </c>
      <c r="P44" s="2" t="s">
        <v>15</v>
      </c>
      <c r="Q44" s="2">
        <v>1294.0</v>
      </c>
      <c r="R44" s="2">
        <v>27628.0</v>
      </c>
      <c r="S44" s="2">
        <v>12702.0</v>
      </c>
      <c r="T44" s="2">
        <v>0.102</v>
      </c>
      <c r="U44" s="2">
        <v>339.424</v>
      </c>
    </row>
    <row r="45" ht="12.75" customHeight="1">
      <c r="A45" s="2" t="s">
        <v>27</v>
      </c>
      <c r="B45" s="2" t="s">
        <v>12</v>
      </c>
      <c r="C45" s="2" t="s">
        <v>22</v>
      </c>
      <c r="D45" s="2" t="s">
        <v>14</v>
      </c>
      <c r="E45" s="2">
        <v>2955.0</v>
      </c>
      <c r="F45" s="2">
        <v>34492.0</v>
      </c>
      <c r="G45" s="2">
        <v>18130.0</v>
      </c>
      <c r="H45" s="2">
        <v>0.163</v>
      </c>
      <c r="I45" s="2">
        <v>280.355</v>
      </c>
      <c r="M45" s="2" t="s">
        <v>27</v>
      </c>
      <c r="N45" s="2" t="s">
        <v>21</v>
      </c>
      <c r="O45" s="2" t="s">
        <v>24</v>
      </c>
      <c r="P45" s="2" t="s">
        <v>16</v>
      </c>
      <c r="Q45" s="2">
        <v>18658.0</v>
      </c>
      <c r="R45" s="2">
        <v>264979.0</v>
      </c>
      <c r="S45" s="2">
        <v>115254.0</v>
      </c>
      <c r="T45" s="2">
        <v>0.162</v>
      </c>
      <c r="U45" s="2">
        <v>3516.169</v>
      </c>
    </row>
    <row r="46" ht="12.75" customHeight="1">
      <c r="A46" s="2" t="s">
        <v>27</v>
      </c>
      <c r="B46" s="2" t="s">
        <v>12</v>
      </c>
      <c r="C46" s="2" t="s">
        <v>22</v>
      </c>
      <c r="D46" s="2" t="s">
        <v>15</v>
      </c>
      <c r="E46" s="2">
        <v>2685.0</v>
      </c>
      <c r="F46" s="2">
        <v>24075.0</v>
      </c>
      <c r="G46" s="2">
        <v>14366.0</v>
      </c>
      <c r="H46" s="2">
        <v>0.187</v>
      </c>
      <c r="I46" s="2">
        <v>227.283</v>
      </c>
      <c r="M46" s="2" t="s">
        <v>27</v>
      </c>
      <c r="N46" s="2" t="s">
        <v>21</v>
      </c>
      <c r="O46" s="2" t="s">
        <v>13</v>
      </c>
      <c r="P46" s="2" t="s">
        <v>14</v>
      </c>
      <c r="Q46" s="2">
        <v>0.0</v>
      </c>
      <c r="R46" s="2">
        <v>515.0</v>
      </c>
      <c r="S46" s="2">
        <v>515.0</v>
      </c>
      <c r="T46" s="2">
        <v>0.0</v>
      </c>
      <c r="U46" s="2">
        <v>113.137</v>
      </c>
    </row>
    <row r="47" ht="12.75" customHeight="1">
      <c r="A47" s="2" t="s">
        <v>27</v>
      </c>
      <c r="B47" s="2" t="s">
        <v>12</v>
      </c>
      <c r="C47" s="2" t="s">
        <v>22</v>
      </c>
      <c r="D47" s="2" t="s">
        <v>16</v>
      </c>
      <c r="E47" s="2">
        <v>5126.0</v>
      </c>
      <c r="F47" s="2">
        <v>216169.0</v>
      </c>
      <c r="G47" s="2">
        <v>115952.0</v>
      </c>
      <c r="H47" s="2">
        <v>0.044</v>
      </c>
      <c r="I47" s="2">
        <v>1869.827</v>
      </c>
      <c r="M47" s="2" t="s">
        <v>27</v>
      </c>
      <c r="N47" s="2" t="s">
        <v>21</v>
      </c>
      <c r="O47" s="2" t="s">
        <v>13</v>
      </c>
      <c r="P47" s="2" t="s">
        <v>15</v>
      </c>
      <c r="Q47" s="2">
        <v>2.0</v>
      </c>
      <c r="R47" s="2">
        <v>148.0</v>
      </c>
      <c r="S47" s="2">
        <v>148.0</v>
      </c>
      <c r="T47" s="2">
        <v>0.014</v>
      </c>
      <c r="U47" s="2">
        <v>109.196</v>
      </c>
    </row>
    <row r="48" ht="12.75" customHeight="1">
      <c r="A48" s="2" t="s">
        <v>27</v>
      </c>
      <c r="B48" s="2" t="s">
        <v>17</v>
      </c>
      <c r="C48" s="2" t="s">
        <v>22</v>
      </c>
      <c r="D48" s="2" t="s">
        <v>14</v>
      </c>
      <c r="E48" s="2">
        <v>2374.0</v>
      </c>
      <c r="F48" s="2">
        <v>32140.0</v>
      </c>
      <c r="G48" s="2">
        <v>17089.0</v>
      </c>
      <c r="H48" s="2">
        <v>0.139</v>
      </c>
      <c r="I48" s="2">
        <v>426.335</v>
      </c>
      <c r="M48" s="2" t="s">
        <v>27</v>
      </c>
      <c r="N48" s="2" t="s">
        <v>21</v>
      </c>
      <c r="O48" s="2" t="s">
        <v>13</v>
      </c>
      <c r="P48" s="2" t="s">
        <v>16</v>
      </c>
      <c r="Q48" s="2">
        <v>0.0</v>
      </c>
      <c r="R48" s="2">
        <v>4197.0</v>
      </c>
      <c r="S48" s="2">
        <v>2991.0</v>
      </c>
      <c r="T48" s="2">
        <v>0.0</v>
      </c>
      <c r="U48" s="2">
        <v>680.883</v>
      </c>
    </row>
    <row r="49" ht="12.75" customHeight="1">
      <c r="A49" s="2" t="s">
        <v>27</v>
      </c>
      <c r="B49" s="2" t="s">
        <v>17</v>
      </c>
      <c r="C49" s="2" t="s">
        <v>22</v>
      </c>
      <c r="D49" s="2" t="s">
        <v>15</v>
      </c>
      <c r="E49" s="2">
        <v>1355.0</v>
      </c>
      <c r="F49" s="2">
        <v>23142.0</v>
      </c>
      <c r="G49" s="2">
        <v>14025.0</v>
      </c>
      <c r="H49" s="2">
        <v>0.097</v>
      </c>
      <c r="I49" s="2">
        <v>350.181</v>
      </c>
      <c r="M49" s="2" t="s">
        <v>27</v>
      </c>
      <c r="N49" s="2" t="s">
        <v>21</v>
      </c>
      <c r="O49" s="2" t="s">
        <v>18</v>
      </c>
      <c r="P49" s="2" t="s">
        <v>14</v>
      </c>
      <c r="Q49" s="2">
        <v>236.0</v>
      </c>
      <c r="R49" s="2">
        <v>13018.0</v>
      </c>
      <c r="S49" s="2">
        <v>9189.0</v>
      </c>
      <c r="T49" s="2">
        <v>0.026</v>
      </c>
      <c r="U49" s="2">
        <v>180.793</v>
      </c>
    </row>
    <row r="50" ht="12.75" customHeight="1">
      <c r="A50" s="2" t="s">
        <v>27</v>
      </c>
      <c r="B50" s="2" t="s">
        <v>17</v>
      </c>
      <c r="C50" s="2" t="s">
        <v>22</v>
      </c>
      <c r="D50" s="2" t="s">
        <v>16</v>
      </c>
      <c r="E50" s="2">
        <v>7073.0</v>
      </c>
      <c r="F50" s="2">
        <v>204783.0</v>
      </c>
      <c r="G50" s="2">
        <v>111682.0</v>
      </c>
      <c r="H50" s="2">
        <v>0.063</v>
      </c>
      <c r="I50" s="2">
        <v>2834.547</v>
      </c>
      <c r="M50" s="2" t="s">
        <v>27</v>
      </c>
      <c r="N50" s="2" t="s">
        <v>21</v>
      </c>
      <c r="O50" s="2" t="s">
        <v>18</v>
      </c>
      <c r="P50" s="2" t="s">
        <v>15</v>
      </c>
      <c r="Q50" s="2">
        <v>155.0</v>
      </c>
      <c r="R50" s="2">
        <v>12898.0</v>
      </c>
      <c r="S50" s="2">
        <v>8329.0</v>
      </c>
      <c r="T50" s="2">
        <v>0.019</v>
      </c>
      <c r="U50" s="2">
        <v>163.673</v>
      </c>
    </row>
    <row r="51" ht="12.75" customHeight="1">
      <c r="A51" s="2" t="s">
        <v>27</v>
      </c>
      <c r="B51" s="2" t="s">
        <v>19</v>
      </c>
      <c r="C51" s="2" t="s">
        <v>22</v>
      </c>
      <c r="D51" s="2" t="s">
        <v>14</v>
      </c>
      <c r="E51" s="2">
        <v>2505.0</v>
      </c>
      <c r="F51" s="2">
        <v>32140.0</v>
      </c>
      <c r="G51" s="2">
        <v>17089.0</v>
      </c>
      <c r="H51" s="2">
        <v>0.147</v>
      </c>
      <c r="I51" s="2">
        <v>262.75</v>
      </c>
      <c r="M51" s="2" t="s">
        <v>27</v>
      </c>
      <c r="N51" s="2" t="s">
        <v>21</v>
      </c>
      <c r="O51" s="2" t="s">
        <v>18</v>
      </c>
      <c r="P51" s="2" t="s">
        <v>16</v>
      </c>
      <c r="Q51" s="2">
        <v>257.0</v>
      </c>
      <c r="R51" s="2">
        <v>66433.0</v>
      </c>
      <c r="S51" s="2">
        <v>38608.0</v>
      </c>
      <c r="T51" s="2">
        <v>0.007</v>
      </c>
      <c r="U51" s="2">
        <v>717.9</v>
      </c>
    </row>
    <row r="52" ht="12.75" customHeight="1">
      <c r="A52" s="2" t="s">
        <v>27</v>
      </c>
      <c r="B52" s="2" t="s">
        <v>19</v>
      </c>
      <c r="C52" s="2" t="s">
        <v>22</v>
      </c>
      <c r="D52" s="2" t="s">
        <v>15</v>
      </c>
      <c r="E52" s="2">
        <v>1725.0</v>
      </c>
      <c r="F52" s="2">
        <v>23142.0</v>
      </c>
      <c r="G52" s="2">
        <v>14025.0</v>
      </c>
      <c r="H52" s="2">
        <v>0.123</v>
      </c>
      <c r="I52" s="2">
        <v>221.895</v>
      </c>
      <c r="M52" s="2" t="s">
        <v>23</v>
      </c>
      <c r="N52" s="2" t="str">
        <f>N51</f>
        <v>nlpaueb/legal-bert-base-uncased</v>
      </c>
      <c r="O52" s="2"/>
      <c r="P52" s="2"/>
      <c r="Q52" s="2">
        <f t="shared" ref="Q52:S52" si="3">SUM(Q37:Q51)</f>
        <v>38583</v>
      </c>
      <c r="R52" s="2">
        <f t="shared" si="3"/>
        <v>969325</v>
      </c>
      <c r="S52" s="2">
        <f t="shared" si="3"/>
        <v>500182</v>
      </c>
      <c r="T52" s="2">
        <f>ROUND(Q52/S52,3)</f>
        <v>0.077</v>
      </c>
      <c r="U52" s="2">
        <f>SUM(U37:U51)</f>
        <v>10978.713</v>
      </c>
    </row>
    <row r="53" ht="12.75" customHeight="1">
      <c r="A53" s="2" t="s">
        <v>27</v>
      </c>
      <c r="B53" s="2" t="s">
        <v>19</v>
      </c>
      <c r="C53" s="2" t="s">
        <v>22</v>
      </c>
      <c r="D53" s="2" t="s">
        <v>16</v>
      </c>
      <c r="E53" s="2">
        <v>8593.0</v>
      </c>
      <c r="F53" s="2">
        <v>204783.0</v>
      </c>
      <c r="G53" s="2">
        <v>111682.0</v>
      </c>
      <c r="H53" s="2">
        <v>0.077</v>
      </c>
      <c r="I53" s="2">
        <v>1852.227</v>
      </c>
      <c r="M53" s="2"/>
      <c r="N53" s="2"/>
      <c r="O53" s="2"/>
      <c r="P53" s="2"/>
      <c r="Q53" s="2"/>
      <c r="R53" s="2"/>
      <c r="S53" s="2"/>
      <c r="T53" s="2"/>
      <c r="U53" s="2"/>
    </row>
    <row r="54" ht="12.75" customHeight="1">
      <c r="A54" s="2" t="s">
        <v>27</v>
      </c>
      <c r="B54" s="2" t="s">
        <v>21</v>
      </c>
      <c r="C54" s="2" t="s">
        <v>22</v>
      </c>
      <c r="D54" s="2" t="s">
        <v>14</v>
      </c>
      <c r="E54" s="2">
        <v>1872.0</v>
      </c>
      <c r="F54" s="2">
        <v>34392.0</v>
      </c>
      <c r="G54" s="2">
        <v>18191.0</v>
      </c>
      <c r="H54" s="2">
        <v>0.103</v>
      </c>
      <c r="I54" s="2">
        <v>277.715</v>
      </c>
      <c r="M54" s="2" t="s">
        <v>27</v>
      </c>
      <c r="N54" s="2" t="s">
        <v>19</v>
      </c>
      <c r="O54" s="2" t="s">
        <v>20</v>
      </c>
      <c r="P54" s="2" t="s">
        <v>14</v>
      </c>
      <c r="Q54" s="2">
        <v>1300.0</v>
      </c>
      <c r="R54" s="2">
        <v>32140.0</v>
      </c>
      <c r="S54" s="2">
        <v>17089.0</v>
      </c>
      <c r="T54" s="2">
        <v>0.076</v>
      </c>
      <c r="U54" s="2">
        <v>267.544</v>
      </c>
    </row>
    <row r="55" ht="12.75" customHeight="1">
      <c r="A55" s="2" t="s">
        <v>27</v>
      </c>
      <c r="B55" s="2" t="s">
        <v>21</v>
      </c>
      <c r="C55" s="2" t="s">
        <v>22</v>
      </c>
      <c r="D55" s="2" t="s">
        <v>15</v>
      </c>
      <c r="E55" s="2">
        <v>1361.0</v>
      </c>
      <c r="F55" s="2">
        <v>24283.0</v>
      </c>
      <c r="G55" s="2">
        <v>14426.0</v>
      </c>
      <c r="H55" s="2">
        <v>0.094</v>
      </c>
      <c r="I55" s="2">
        <v>230.434</v>
      </c>
      <c r="M55" s="2" t="s">
        <v>27</v>
      </c>
      <c r="N55" s="2" t="s">
        <v>19</v>
      </c>
      <c r="O55" s="2" t="s">
        <v>20</v>
      </c>
      <c r="P55" s="2" t="s">
        <v>15</v>
      </c>
      <c r="Q55" s="2">
        <v>972.0</v>
      </c>
      <c r="R55" s="2">
        <v>23142.0</v>
      </c>
      <c r="S55" s="2">
        <v>14025.0</v>
      </c>
      <c r="T55" s="2">
        <v>0.069</v>
      </c>
      <c r="U55" s="2">
        <v>221.437</v>
      </c>
    </row>
    <row r="56" ht="12.75" customHeight="1">
      <c r="A56" s="2" t="s">
        <v>27</v>
      </c>
      <c r="B56" s="2" t="s">
        <v>21</v>
      </c>
      <c r="C56" s="2" t="s">
        <v>22</v>
      </c>
      <c r="D56" s="2" t="s">
        <v>16</v>
      </c>
      <c r="E56" s="2">
        <v>4945.0</v>
      </c>
      <c r="F56" s="2">
        <v>216517.0</v>
      </c>
      <c r="G56" s="2">
        <v>116351.0</v>
      </c>
      <c r="H56" s="2">
        <v>0.043</v>
      </c>
      <c r="I56" s="2">
        <v>1856.59</v>
      </c>
      <c r="M56" s="2" t="s">
        <v>27</v>
      </c>
      <c r="N56" s="2" t="s">
        <v>19</v>
      </c>
      <c r="O56" s="2" t="s">
        <v>20</v>
      </c>
      <c r="P56" s="2" t="s">
        <v>16</v>
      </c>
      <c r="Q56" s="2">
        <v>4985.0</v>
      </c>
      <c r="R56" s="2">
        <v>204783.0</v>
      </c>
      <c r="S56" s="2">
        <v>111682.0</v>
      </c>
      <c r="T56" s="2">
        <v>0.045</v>
      </c>
      <c r="U56" s="2">
        <v>1771.361</v>
      </c>
    </row>
    <row r="57" ht="12.75" customHeight="1">
      <c r="A57" s="2" t="s">
        <v>23</v>
      </c>
      <c r="E57" s="3">
        <f>SUM(E45:E56)</f>
        <v>42569</v>
      </c>
      <c r="G57" s="3">
        <f>SUM(G45:G56)</f>
        <v>583008</v>
      </c>
      <c r="H57" s="3">
        <f>ROUND(E57/G57,3)</f>
        <v>0.073</v>
      </c>
      <c r="I57" s="3">
        <f>SUM(I45:I56)</f>
        <v>10690.139</v>
      </c>
      <c r="M57" s="2" t="s">
        <v>27</v>
      </c>
      <c r="N57" s="2" t="s">
        <v>19</v>
      </c>
      <c r="O57" s="2" t="s">
        <v>22</v>
      </c>
      <c r="P57" s="2" t="s">
        <v>14</v>
      </c>
      <c r="Q57" s="2">
        <v>2505.0</v>
      </c>
      <c r="R57" s="2">
        <v>32140.0</v>
      </c>
      <c r="S57" s="2">
        <v>17089.0</v>
      </c>
      <c r="T57" s="2">
        <v>0.147</v>
      </c>
      <c r="U57" s="2">
        <v>262.75</v>
      </c>
    </row>
    <row r="58" ht="12.75" customHeight="1">
      <c r="M58" s="2" t="s">
        <v>27</v>
      </c>
      <c r="N58" s="2" t="s">
        <v>19</v>
      </c>
      <c r="O58" s="2" t="s">
        <v>22</v>
      </c>
      <c r="P58" s="2" t="s">
        <v>15</v>
      </c>
      <c r="Q58" s="2">
        <v>1725.0</v>
      </c>
      <c r="R58" s="2">
        <v>23142.0</v>
      </c>
      <c r="S58" s="2">
        <v>14025.0</v>
      </c>
      <c r="T58" s="2">
        <v>0.123</v>
      </c>
      <c r="U58" s="2">
        <v>221.895</v>
      </c>
    </row>
    <row r="59" ht="12.75" customHeight="1">
      <c r="A59" s="2" t="s">
        <v>27</v>
      </c>
      <c r="B59" s="2" t="s">
        <v>12</v>
      </c>
      <c r="C59" s="2" t="s">
        <v>24</v>
      </c>
      <c r="D59" s="2" t="s">
        <v>14</v>
      </c>
      <c r="E59" s="2">
        <v>2224.0</v>
      </c>
      <c r="F59" s="2">
        <v>29125.0</v>
      </c>
      <c r="G59" s="2">
        <v>14436.0</v>
      </c>
      <c r="H59" s="2">
        <v>0.154</v>
      </c>
      <c r="I59" s="2">
        <v>424.181</v>
      </c>
      <c r="M59" s="2" t="s">
        <v>27</v>
      </c>
      <c r="N59" s="2" t="s">
        <v>19</v>
      </c>
      <c r="O59" s="2" t="s">
        <v>22</v>
      </c>
      <c r="P59" s="2" t="s">
        <v>16</v>
      </c>
      <c r="Q59" s="2">
        <v>8593.0</v>
      </c>
      <c r="R59" s="2">
        <v>204783.0</v>
      </c>
      <c r="S59" s="2">
        <v>111682.0</v>
      </c>
      <c r="T59" s="2">
        <v>0.077</v>
      </c>
      <c r="U59" s="2">
        <v>1852.227</v>
      </c>
    </row>
    <row r="60" ht="12.75" customHeight="1">
      <c r="A60" s="2" t="s">
        <v>27</v>
      </c>
      <c r="B60" s="2" t="s">
        <v>12</v>
      </c>
      <c r="C60" s="2" t="s">
        <v>24</v>
      </c>
      <c r="D60" s="2" t="s">
        <v>15</v>
      </c>
      <c r="E60" s="2">
        <v>1661.0</v>
      </c>
      <c r="F60" s="2">
        <v>27615.0</v>
      </c>
      <c r="G60" s="2">
        <v>12689.0</v>
      </c>
      <c r="H60" s="2">
        <v>0.131</v>
      </c>
      <c r="I60" s="2">
        <v>344.536</v>
      </c>
      <c r="M60" s="2" t="s">
        <v>27</v>
      </c>
      <c r="N60" s="2" t="s">
        <v>19</v>
      </c>
      <c r="O60" s="2" t="s">
        <v>24</v>
      </c>
      <c r="P60" s="2" t="s">
        <v>14</v>
      </c>
      <c r="Q60" s="2">
        <v>4684.0</v>
      </c>
      <c r="R60" s="2">
        <v>28245.0</v>
      </c>
      <c r="S60" s="2">
        <v>14074.0</v>
      </c>
      <c r="T60" s="2">
        <v>0.333</v>
      </c>
      <c r="U60" s="2">
        <v>407.332</v>
      </c>
    </row>
    <row r="61" ht="12.75" customHeight="1">
      <c r="A61" s="2" t="s">
        <v>27</v>
      </c>
      <c r="B61" s="2" t="s">
        <v>12</v>
      </c>
      <c r="C61" s="2" t="s">
        <v>24</v>
      </c>
      <c r="D61" s="2" t="s">
        <v>16</v>
      </c>
      <c r="E61" s="2">
        <v>19023.0</v>
      </c>
      <c r="F61" s="2">
        <v>264897.0</v>
      </c>
      <c r="G61" s="2">
        <v>115185.0</v>
      </c>
      <c r="H61" s="2">
        <v>0.165</v>
      </c>
      <c r="I61" s="2">
        <v>3508.133</v>
      </c>
      <c r="M61" s="2" t="s">
        <v>27</v>
      </c>
      <c r="N61" s="2" t="s">
        <v>19</v>
      </c>
      <c r="O61" s="2" t="s">
        <v>24</v>
      </c>
      <c r="P61" s="2" t="s">
        <v>15</v>
      </c>
      <c r="Q61" s="2">
        <v>4365.0</v>
      </c>
      <c r="R61" s="2">
        <v>26962.0</v>
      </c>
      <c r="S61" s="2">
        <v>12615.0</v>
      </c>
      <c r="T61" s="2">
        <v>0.346</v>
      </c>
      <c r="U61" s="2">
        <v>336.615</v>
      </c>
    </row>
    <row r="62" ht="12.75" customHeight="1">
      <c r="A62" s="2" t="s">
        <v>27</v>
      </c>
      <c r="B62" s="2" t="s">
        <v>17</v>
      </c>
      <c r="C62" s="2" t="s">
        <v>24</v>
      </c>
      <c r="D62" s="2" t="s">
        <v>14</v>
      </c>
      <c r="E62" s="2">
        <v>1978.0</v>
      </c>
      <c r="F62" s="2">
        <v>28245.0</v>
      </c>
      <c r="G62" s="2">
        <v>14074.0</v>
      </c>
      <c r="H62" s="2">
        <v>0.141</v>
      </c>
      <c r="I62" s="2">
        <v>478.771</v>
      </c>
      <c r="M62" s="2" t="s">
        <v>27</v>
      </c>
      <c r="N62" s="2" t="s">
        <v>19</v>
      </c>
      <c r="O62" s="2" t="s">
        <v>24</v>
      </c>
      <c r="P62" s="2" t="s">
        <v>16</v>
      </c>
      <c r="Q62" s="2">
        <v>30601.0</v>
      </c>
      <c r="R62" s="2">
        <v>256675.0</v>
      </c>
      <c r="S62" s="2">
        <v>111535.0</v>
      </c>
      <c r="T62" s="2">
        <v>0.274</v>
      </c>
      <c r="U62" s="2">
        <v>3241.898</v>
      </c>
    </row>
    <row r="63" ht="12.75" customHeight="1">
      <c r="A63" s="2" t="s">
        <v>27</v>
      </c>
      <c r="B63" s="2" t="s">
        <v>17</v>
      </c>
      <c r="C63" s="2" t="s">
        <v>24</v>
      </c>
      <c r="D63" s="2" t="s">
        <v>15</v>
      </c>
      <c r="E63" s="2">
        <v>1832.0</v>
      </c>
      <c r="F63" s="2">
        <v>26962.0</v>
      </c>
      <c r="G63" s="2">
        <v>12615.0</v>
      </c>
      <c r="H63" s="2">
        <v>0.145</v>
      </c>
      <c r="I63" s="2">
        <v>455.078</v>
      </c>
      <c r="M63" s="2" t="s">
        <v>27</v>
      </c>
      <c r="N63" s="2" t="s">
        <v>19</v>
      </c>
      <c r="O63" s="2" t="s">
        <v>13</v>
      </c>
      <c r="P63" s="2" t="s">
        <v>14</v>
      </c>
      <c r="Q63" s="2">
        <v>0.0</v>
      </c>
      <c r="R63" s="2">
        <v>515.0</v>
      </c>
      <c r="S63" s="2">
        <v>515.0</v>
      </c>
      <c r="T63" s="2">
        <v>0.0</v>
      </c>
      <c r="U63" s="2">
        <v>116.951</v>
      </c>
    </row>
    <row r="64" ht="12.75" customHeight="1">
      <c r="A64" s="2" t="s">
        <v>27</v>
      </c>
      <c r="B64" s="2" t="s">
        <v>17</v>
      </c>
      <c r="C64" s="2" t="s">
        <v>24</v>
      </c>
      <c r="D64" s="2" t="s">
        <v>16</v>
      </c>
      <c r="E64" s="2">
        <v>18103.0</v>
      </c>
      <c r="F64" s="2">
        <v>256675.0</v>
      </c>
      <c r="G64" s="2">
        <v>111535.0</v>
      </c>
      <c r="H64" s="2">
        <v>0.162</v>
      </c>
      <c r="I64" s="2">
        <v>4380.688</v>
      </c>
      <c r="M64" s="2" t="s">
        <v>27</v>
      </c>
      <c r="N64" s="2" t="s">
        <v>19</v>
      </c>
      <c r="O64" s="2" t="s">
        <v>13</v>
      </c>
      <c r="P64" s="2" t="s">
        <v>15</v>
      </c>
      <c r="Q64" s="2">
        <v>14.0</v>
      </c>
      <c r="R64" s="2">
        <v>148.0</v>
      </c>
      <c r="S64" s="2">
        <v>148.0</v>
      </c>
      <c r="T64" s="2">
        <v>0.095</v>
      </c>
      <c r="U64" s="2">
        <v>108.51</v>
      </c>
    </row>
    <row r="65" ht="12.75" customHeight="1">
      <c r="A65" s="2" t="s">
        <v>27</v>
      </c>
      <c r="B65" s="2" t="s">
        <v>19</v>
      </c>
      <c r="C65" s="2" t="s">
        <v>24</v>
      </c>
      <c r="D65" s="2" t="s">
        <v>14</v>
      </c>
      <c r="E65" s="2">
        <v>4684.0</v>
      </c>
      <c r="F65" s="2">
        <v>28245.0</v>
      </c>
      <c r="G65" s="2">
        <v>14074.0</v>
      </c>
      <c r="H65" s="2">
        <v>0.333</v>
      </c>
      <c r="I65" s="2">
        <v>407.332</v>
      </c>
      <c r="M65" s="2" t="s">
        <v>27</v>
      </c>
      <c r="N65" s="2" t="s">
        <v>19</v>
      </c>
      <c r="O65" s="2" t="s">
        <v>13</v>
      </c>
      <c r="P65" s="2" t="s">
        <v>16</v>
      </c>
      <c r="Q65" s="2">
        <v>61.0</v>
      </c>
      <c r="R65" s="2">
        <v>4197.0</v>
      </c>
      <c r="S65" s="2">
        <v>2991.0</v>
      </c>
      <c r="T65" s="2">
        <v>0.02</v>
      </c>
      <c r="U65" s="2">
        <v>667.779</v>
      </c>
    </row>
    <row r="66" ht="12.75" customHeight="1">
      <c r="A66" s="2" t="s">
        <v>27</v>
      </c>
      <c r="B66" s="2" t="s">
        <v>19</v>
      </c>
      <c r="C66" s="2" t="s">
        <v>24</v>
      </c>
      <c r="D66" s="2" t="s">
        <v>15</v>
      </c>
      <c r="E66" s="2">
        <v>4365.0</v>
      </c>
      <c r="F66" s="2">
        <v>26962.0</v>
      </c>
      <c r="G66" s="2">
        <v>12615.0</v>
      </c>
      <c r="H66" s="2">
        <v>0.346</v>
      </c>
      <c r="I66" s="2">
        <v>336.615</v>
      </c>
      <c r="M66" s="2" t="s">
        <v>27</v>
      </c>
      <c r="N66" s="2" t="s">
        <v>19</v>
      </c>
      <c r="O66" s="2" t="s">
        <v>18</v>
      </c>
      <c r="P66" s="2" t="s">
        <v>14</v>
      </c>
      <c r="Q66" s="2">
        <v>588.0</v>
      </c>
      <c r="R66" s="2">
        <v>11980.0</v>
      </c>
      <c r="S66" s="2">
        <v>8430.0</v>
      </c>
      <c r="T66" s="2">
        <v>0.07</v>
      </c>
      <c r="U66" s="2">
        <v>161.336</v>
      </c>
    </row>
    <row r="67" ht="12.75" customHeight="1">
      <c r="A67" s="2" t="s">
        <v>27</v>
      </c>
      <c r="B67" s="2" t="s">
        <v>19</v>
      </c>
      <c r="C67" s="2" t="s">
        <v>24</v>
      </c>
      <c r="D67" s="2" t="s">
        <v>16</v>
      </c>
      <c r="E67" s="2">
        <v>30601.0</v>
      </c>
      <c r="F67" s="2">
        <v>256675.0</v>
      </c>
      <c r="G67" s="2">
        <v>111535.0</v>
      </c>
      <c r="H67" s="2">
        <v>0.274</v>
      </c>
      <c r="I67" s="2">
        <v>3241.898</v>
      </c>
      <c r="M67" s="2" t="s">
        <v>27</v>
      </c>
      <c r="N67" s="2" t="s">
        <v>19</v>
      </c>
      <c r="O67" s="2" t="s">
        <v>18</v>
      </c>
      <c r="P67" s="2" t="s">
        <v>15</v>
      </c>
      <c r="Q67" s="2">
        <v>451.0</v>
      </c>
      <c r="R67" s="2">
        <v>12384.0</v>
      </c>
      <c r="S67" s="2">
        <v>8155.0</v>
      </c>
      <c r="T67" s="2">
        <v>0.055</v>
      </c>
      <c r="U67" s="2">
        <v>163.775</v>
      </c>
    </row>
    <row r="68" ht="12.75" customHeight="1">
      <c r="A68" s="2" t="s">
        <v>27</v>
      </c>
      <c r="B68" s="2" t="s">
        <v>21</v>
      </c>
      <c r="C68" s="2" t="s">
        <v>24</v>
      </c>
      <c r="D68" s="2" t="s">
        <v>14</v>
      </c>
      <c r="E68" s="2">
        <v>1697.0</v>
      </c>
      <c r="F68" s="2">
        <v>29125.0</v>
      </c>
      <c r="G68" s="2">
        <v>14510.0</v>
      </c>
      <c r="H68" s="2">
        <v>0.117</v>
      </c>
      <c r="I68" s="2">
        <v>422.787</v>
      </c>
      <c r="M68" s="2" t="s">
        <v>27</v>
      </c>
      <c r="N68" s="2" t="s">
        <v>19</v>
      </c>
      <c r="O68" s="2" t="s">
        <v>18</v>
      </c>
      <c r="P68" s="2" t="s">
        <v>16</v>
      </c>
      <c r="Q68" s="2">
        <v>1522.0</v>
      </c>
      <c r="R68" s="2">
        <v>61022.0</v>
      </c>
      <c r="S68" s="2">
        <v>36219.0</v>
      </c>
      <c r="T68" s="2">
        <v>0.042</v>
      </c>
      <c r="U68" s="2">
        <v>647.969</v>
      </c>
    </row>
    <row r="69" ht="12.75" customHeight="1">
      <c r="A69" s="2" t="s">
        <v>27</v>
      </c>
      <c r="B69" s="2" t="s">
        <v>21</v>
      </c>
      <c r="C69" s="2" t="s">
        <v>24</v>
      </c>
      <c r="D69" s="2" t="s">
        <v>15</v>
      </c>
      <c r="E69" s="2">
        <v>1294.0</v>
      </c>
      <c r="F69" s="2">
        <v>27628.0</v>
      </c>
      <c r="G69" s="2">
        <v>12702.0</v>
      </c>
      <c r="H69" s="2">
        <v>0.102</v>
      </c>
      <c r="I69" s="2">
        <v>339.424</v>
      </c>
      <c r="M69" s="2" t="s">
        <v>23</v>
      </c>
      <c r="N69" s="2" t="str">
        <f>N68</f>
        <v>roberta-base</v>
      </c>
      <c r="O69" s="2"/>
      <c r="P69" s="2"/>
      <c r="Q69" s="2">
        <f t="shared" ref="Q69:S69" si="4">SUM(Q54:Q68)</f>
        <v>62366</v>
      </c>
      <c r="R69" s="2">
        <f t="shared" si="4"/>
        <v>922258</v>
      </c>
      <c r="S69" s="2">
        <f t="shared" si="4"/>
        <v>480274</v>
      </c>
      <c r="T69" s="2">
        <f>ROUND(Q69/S69,3)</f>
        <v>0.13</v>
      </c>
      <c r="U69" s="2">
        <f>SUM(U54:U68)</f>
        <v>10449.379</v>
      </c>
    </row>
    <row r="70" ht="12.75" customHeight="1">
      <c r="A70" s="2" t="s">
        <v>27</v>
      </c>
      <c r="B70" s="2" t="s">
        <v>21</v>
      </c>
      <c r="C70" s="2" t="s">
        <v>24</v>
      </c>
      <c r="D70" s="2" t="s">
        <v>16</v>
      </c>
      <c r="E70" s="2">
        <v>18658.0</v>
      </c>
      <c r="F70" s="2">
        <v>264979.0</v>
      </c>
      <c r="G70" s="2">
        <v>115254.0</v>
      </c>
      <c r="H70" s="2">
        <v>0.162</v>
      </c>
      <c r="I70" s="2">
        <v>3516.169</v>
      </c>
    </row>
    <row r="71" ht="12.75" customHeight="1">
      <c r="A71" s="2" t="s">
        <v>23</v>
      </c>
      <c r="E71" s="3">
        <f>SUM(E59:E70)</f>
        <v>106120</v>
      </c>
      <c r="G71" s="3">
        <f>SUM(G59:G70)</f>
        <v>561224</v>
      </c>
      <c r="H71" s="3">
        <f>ROUND(E71/G71,3)</f>
        <v>0.189</v>
      </c>
      <c r="I71" s="3">
        <f>SUM(I59:I70)</f>
        <v>17855.612</v>
      </c>
      <c r="M71" s="2" t="s">
        <v>25</v>
      </c>
      <c r="N71" s="2" t="s">
        <v>3</v>
      </c>
      <c r="O71" s="2" t="s">
        <v>4</v>
      </c>
      <c r="P71" s="2" t="s">
        <v>5</v>
      </c>
      <c r="Q71" s="2" t="s">
        <v>6</v>
      </c>
      <c r="R71" s="2" t="s">
        <v>7</v>
      </c>
      <c r="S71" s="2" t="s">
        <v>8</v>
      </c>
      <c r="T71" s="2" t="s">
        <v>9</v>
      </c>
      <c r="U71" s="2" t="s">
        <v>10</v>
      </c>
    </row>
    <row r="72" ht="12.75" customHeight="1">
      <c r="M72" s="2" t="s">
        <v>26</v>
      </c>
      <c r="Q72" s="4">
        <f t="shared" ref="Q72:S72" si="5">SUM(Q69,Q52,Q35,Q18)</f>
        <v>190378</v>
      </c>
      <c r="R72" s="4">
        <f t="shared" si="5"/>
        <v>3780656</v>
      </c>
      <c r="S72" s="4">
        <f t="shared" si="5"/>
        <v>1959010</v>
      </c>
      <c r="T72" s="2">
        <f>ROUND(Q72/S72,3)</f>
        <v>0.097</v>
      </c>
      <c r="U72" s="4">
        <f>SUM(U69,U52,U35,U18)</f>
        <v>47167.869</v>
      </c>
    </row>
    <row r="73" ht="12.75" customHeight="1">
      <c r="A73" s="2" t="s">
        <v>25</v>
      </c>
      <c r="B73" s="2" t="s">
        <v>6</v>
      </c>
      <c r="C73" s="2" t="s">
        <v>7</v>
      </c>
      <c r="D73" s="2" t="s">
        <v>8</v>
      </c>
      <c r="E73" s="2" t="s">
        <v>9</v>
      </c>
      <c r="F73" s="2" t="s">
        <v>10</v>
      </c>
    </row>
    <row r="74" ht="12.75" customHeight="1">
      <c r="A74" s="2" t="s">
        <v>27</v>
      </c>
      <c r="B74" s="2">
        <v>190378.0</v>
      </c>
      <c r="C74" s="2">
        <v>3780656.0</v>
      </c>
      <c r="D74" s="2">
        <v>1959010.0</v>
      </c>
      <c r="E74" s="2">
        <v>0.097</v>
      </c>
      <c r="F74" s="2">
        <v>47167.0</v>
      </c>
    </row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17" width="11.5"/>
    <col customWidth="1" min="18" max="18" width="16.5"/>
    <col customWidth="1" min="19" max="19" width="16.38"/>
    <col customWidth="1" min="20" max="20" width="19.13"/>
    <col customWidth="1" min="21" max="21" width="17.0"/>
    <col customWidth="1" min="22" max="22" width="18.0"/>
    <col customWidth="1" min="23" max="23" width="20.5"/>
    <col customWidth="1" min="24" max="26" width="11.5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M1" s="1" t="s">
        <v>1</v>
      </c>
    </row>
    <row r="2" ht="12.75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ht="12.75" customHeight="1">
      <c r="A3" s="2" t="s">
        <v>28</v>
      </c>
      <c r="B3" s="2" t="s">
        <v>12</v>
      </c>
      <c r="C3" s="2" t="s">
        <v>13</v>
      </c>
      <c r="D3" s="2" t="s">
        <v>14</v>
      </c>
      <c r="E3" s="2">
        <v>189.0</v>
      </c>
      <c r="F3" s="2">
        <v>11370.0</v>
      </c>
      <c r="G3" s="2">
        <v>7456.0</v>
      </c>
      <c r="H3" s="2">
        <v>0.025</v>
      </c>
      <c r="I3" s="2">
        <v>325.093</v>
      </c>
      <c r="M3" s="2" t="s">
        <v>28</v>
      </c>
      <c r="N3" s="2" t="s">
        <v>12</v>
      </c>
      <c r="O3" s="2" t="s">
        <v>13</v>
      </c>
      <c r="P3" s="2" t="s">
        <v>14</v>
      </c>
      <c r="Q3" s="2">
        <v>189.0</v>
      </c>
      <c r="R3" s="2">
        <v>11370.0</v>
      </c>
      <c r="S3" s="2">
        <v>7456.0</v>
      </c>
      <c r="T3" s="2">
        <v>0.025</v>
      </c>
      <c r="U3" s="2">
        <v>325.093</v>
      </c>
    </row>
    <row r="4" ht="12.75" customHeight="1">
      <c r="A4" s="2" t="s">
        <v>28</v>
      </c>
      <c r="B4" s="2" t="s">
        <v>12</v>
      </c>
      <c r="C4" s="2" t="s">
        <v>13</v>
      </c>
      <c r="D4" s="2" t="s">
        <v>15</v>
      </c>
      <c r="E4" s="2">
        <v>394.0</v>
      </c>
      <c r="F4" s="2">
        <v>11655.0</v>
      </c>
      <c r="G4" s="2">
        <v>7767.0</v>
      </c>
      <c r="H4" s="2">
        <v>0.051</v>
      </c>
      <c r="I4" s="2">
        <v>326.481</v>
      </c>
      <c r="M4" s="2" t="s">
        <v>28</v>
      </c>
      <c r="N4" s="2" t="s">
        <v>12</v>
      </c>
      <c r="O4" s="2" t="s">
        <v>13</v>
      </c>
      <c r="P4" s="2" t="s">
        <v>15</v>
      </c>
      <c r="Q4" s="2">
        <v>394.0</v>
      </c>
      <c r="R4" s="2">
        <v>11655.0</v>
      </c>
      <c r="S4" s="2">
        <v>7767.0</v>
      </c>
      <c r="T4" s="2">
        <v>0.051</v>
      </c>
      <c r="U4" s="2">
        <v>326.481</v>
      </c>
    </row>
    <row r="5" ht="12.75" customHeight="1">
      <c r="A5" s="2" t="s">
        <v>28</v>
      </c>
      <c r="B5" s="2" t="s">
        <v>12</v>
      </c>
      <c r="C5" s="2" t="s">
        <v>13</v>
      </c>
      <c r="D5" s="2" t="s">
        <v>16</v>
      </c>
      <c r="E5" s="2">
        <v>39.0</v>
      </c>
      <c r="F5" s="2">
        <v>75917.0</v>
      </c>
      <c r="G5" s="2">
        <v>49416.0</v>
      </c>
      <c r="H5" s="2">
        <v>0.001</v>
      </c>
      <c r="I5" s="2">
        <v>2019.902</v>
      </c>
      <c r="M5" s="2" t="s">
        <v>28</v>
      </c>
      <c r="N5" s="2" t="s">
        <v>12</v>
      </c>
      <c r="O5" s="2" t="s">
        <v>13</v>
      </c>
      <c r="P5" s="2" t="s">
        <v>16</v>
      </c>
      <c r="Q5" s="2">
        <v>39.0</v>
      </c>
      <c r="R5" s="2">
        <v>75917.0</v>
      </c>
      <c r="S5" s="2">
        <v>49416.0</v>
      </c>
      <c r="T5" s="2">
        <v>0.001</v>
      </c>
      <c r="U5" s="2">
        <v>2019.902</v>
      </c>
    </row>
    <row r="6" ht="12.75" customHeight="1">
      <c r="A6" s="2" t="s">
        <v>28</v>
      </c>
      <c r="B6" s="2" t="s">
        <v>17</v>
      </c>
      <c r="C6" s="2" t="s">
        <v>13</v>
      </c>
      <c r="D6" s="2" t="s">
        <v>14</v>
      </c>
      <c r="E6" s="2">
        <v>135.0</v>
      </c>
      <c r="F6" s="2">
        <v>11372.0</v>
      </c>
      <c r="G6" s="2">
        <v>7458.0</v>
      </c>
      <c r="H6" s="2">
        <v>0.018</v>
      </c>
      <c r="I6" s="2">
        <v>397.899</v>
      </c>
      <c r="M6" s="2" t="s">
        <v>28</v>
      </c>
      <c r="N6" s="2" t="s">
        <v>12</v>
      </c>
      <c r="O6" s="2" t="s">
        <v>18</v>
      </c>
      <c r="P6" s="2" t="s">
        <v>14</v>
      </c>
      <c r="Q6" s="2">
        <v>392.0</v>
      </c>
      <c r="R6" s="2">
        <v>26503.0</v>
      </c>
      <c r="S6" s="2">
        <v>14126.0</v>
      </c>
      <c r="T6" s="2">
        <v>0.028</v>
      </c>
      <c r="U6" s="2">
        <v>463.286</v>
      </c>
    </row>
    <row r="7" ht="12.75" customHeight="1">
      <c r="A7" s="2" t="s">
        <v>28</v>
      </c>
      <c r="B7" s="2" t="s">
        <v>17</v>
      </c>
      <c r="C7" s="2" t="s">
        <v>13</v>
      </c>
      <c r="D7" s="2" t="s">
        <v>15</v>
      </c>
      <c r="E7" s="2">
        <v>141.0</v>
      </c>
      <c r="F7" s="2">
        <v>11655.0</v>
      </c>
      <c r="G7" s="2">
        <v>7767.0</v>
      </c>
      <c r="H7" s="2">
        <v>0.018</v>
      </c>
      <c r="I7" s="2">
        <v>397.568</v>
      </c>
      <c r="M7" s="2" t="s">
        <v>28</v>
      </c>
      <c r="N7" s="2" t="s">
        <v>12</v>
      </c>
      <c r="O7" s="2" t="s">
        <v>18</v>
      </c>
      <c r="P7" s="2" t="s">
        <v>15</v>
      </c>
      <c r="Q7" s="2">
        <v>232.0</v>
      </c>
      <c r="R7" s="2">
        <v>22660.0</v>
      </c>
      <c r="S7" s="2">
        <v>10705.0</v>
      </c>
      <c r="T7" s="2">
        <v>0.022</v>
      </c>
      <c r="U7" s="2">
        <v>391.668</v>
      </c>
    </row>
    <row r="8" ht="12.75" customHeight="1">
      <c r="A8" s="2" t="s">
        <v>28</v>
      </c>
      <c r="B8" s="2" t="s">
        <v>17</v>
      </c>
      <c r="C8" s="2" t="s">
        <v>13</v>
      </c>
      <c r="D8" s="2" t="s">
        <v>16</v>
      </c>
      <c r="E8" s="2">
        <v>184.0</v>
      </c>
      <c r="F8" s="2">
        <v>75979.0</v>
      </c>
      <c r="G8" s="2">
        <v>49478.0</v>
      </c>
      <c r="H8" s="2">
        <v>0.004</v>
      </c>
      <c r="I8" s="2">
        <v>2565.514</v>
      </c>
      <c r="M8" s="2" t="s">
        <v>28</v>
      </c>
      <c r="N8" s="2" t="s">
        <v>12</v>
      </c>
      <c r="O8" s="2" t="s">
        <v>18</v>
      </c>
      <c r="P8" s="2" t="s">
        <v>16</v>
      </c>
      <c r="Q8" s="2">
        <v>65.0</v>
      </c>
      <c r="R8" s="2">
        <v>89986.0</v>
      </c>
      <c r="S8" s="2">
        <v>51966.0</v>
      </c>
      <c r="T8" s="2">
        <v>0.001</v>
      </c>
      <c r="U8" s="2">
        <v>2286.05</v>
      </c>
    </row>
    <row r="9" ht="12.75" customHeight="1">
      <c r="A9" s="2" t="s">
        <v>28</v>
      </c>
      <c r="B9" s="2" t="s">
        <v>19</v>
      </c>
      <c r="C9" s="2" t="s">
        <v>13</v>
      </c>
      <c r="D9" s="2" t="s">
        <v>14</v>
      </c>
      <c r="E9" s="2">
        <v>194.0</v>
      </c>
      <c r="F9" s="2">
        <v>11372.0</v>
      </c>
      <c r="G9" s="2">
        <v>7458.0</v>
      </c>
      <c r="H9" s="2">
        <v>0.026</v>
      </c>
      <c r="I9" s="2">
        <v>320.115</v>
      </c>
      <c r="M9" s="2" t="s">
        <v>28</v>
      </c>
      <c r="N9" s="2" t="s">
        <v>12</v>
      </c>
      <c r="O9" s="2" t="s">
        <v>20</v>
      </c>
      <c r="P9" s="2" t="s">
        <v>14</v>
      </c>
      <c r="Q9" s="2">
        <v>632.0</v>
      </c>
      <c r="R9" s="2">
        <v>25488.0</v>
      </c>
      <c r="S9" s="2">
        <v>10540.0</v>
      </c>
      <c r="T9" s="2">
        <v>0.06</v>
      </c>
      <c r="U9" s="2">
        <v>399.319</v>
      </c>
    </row>
    <row r="10" ht="12.75" customHeight="1">
      <c r="A10" s="2" t="s">
        <v>28</v>
      </c>
      <c r="B10" s="2" t="s">
        <v>19</v>
      </c>
      <c r="C10" s="2" t="s">
        <v>13</v>
      </c>
      <c r="D10" s="2" t="s">
        <v>15</v>
      </c>
      <c r="E10" s="2">
        <v>247.0</v>
      </c>
      <c r="F10" s="2">
        <v>11655.0</v>
      </c>
      <c r="G10" s="2">
        <v>7767.0</v>
      </c>
      <c r="H10" s="2">
        <v>0.032</v>
      </c>
      <c r="I10" s="2">
        <v>321.205</v>
      </c>
      <c r="M10" s="2" t="s">
        <v>28</v>
      </c>
      <c r="N10" s="2" t="s">
        <v>12</v>
      </c>
      <c r="O10" s="2" t="s">
        <v>20</v>
      </c>
      <c r="P10" s="2" t="s">
        <v>15</v>
      </c>
      <c r="Q10" s="2">
        <v>459.0</v>
      </c>
      <c r="R10" s="2">
        <v>26427.0</v>
      </c>
      <c r="S10" s="2">
        <v>10941.0</v>
      </c>
      <c r="T10" s="2">
        <v>0.042</v>
      </c>
      <c r="U10" s="2">
        <v>437.751</v>
      </c>
    </row>
    <row r="11" ht="12.75" customHeight="1">
      <c r="A11" s="2" t="s">
        <v>28</v>
      </c>
      <c r="B11" s="2" t="s">
        <v>19</v>
      </c>
      <c r="C11" s="2" t="s">
        <v>13</v>
      </c>
      <c r="D11" s="2" t="s">
        <v>16</v>
      </c>
      <c r="E11" s="2">
        <v>459.0</v>
      </c>
      <c r="F11" s="2">
        <v>75979.0</v>
      </c>
      <c r="G11" s="2">
        <v>49478.0</v>
      </c>
      <c r="H11" s="2">
        <v>0.009</v>
      </c>
      <c r="I11" s="2">
        <v>2037.176</v>
      </c>
      <c r="M11" s="2" t="s">
        <v>28</v>
      </c>
      <c r="N11" s="2" t="s">
        <v>12</v>
      </c>
      <c r="O11" s="2" t="s">
        <v>20</v>
      </c>
      <c r="P11" s="2" t="s">
        <v>16</v>
      </c>
      <c r="Q11" s="2">
        <v>1176.0</v>
      </c>
      <c r="R11" s="2">
        <v>209270.0</v>
      </c>
      <c r="S11" s="2">
        <v>91223.0</v>
      </c>
      <c r="T11" s="2">
        <v>0.013</v>
      </c>
      <c r="U11" s="2">
        <v>3647.851</v>
      </c>
    </row>
    <row r="12" ht="12.75" customHeight="1">
      <c r="A12" s="2" t="s">
        <v>28</v>
      </c>
      <c r="B12" s="2" t="s">
        <v>21</v>
      </c>
      <c r="C12" s="2" t="s">
        <v>13</v>
      </c>
      <c r="D12" s="2" t="s">
        <v>14</v>
      </c>
      <c r="E12" s="2">
        <v>159.0</v>
      </c>
      <c r="F12" s="2">
        <v>11392.0</v>
      </c>
      <c r="G12" s="2">
        <v>7478.0</v>
      </c>
      <c r="H12" s="2">
        <v>0.021</v>
      </c>
      <c r="I12" s="2">
        <v>320.571</v>
      </c>
      <c r="M12" s="2" t="s">
        <v>28</v>
      </c>
      <c r="N12" s="2" t="s">
        <v>12</v>
      </c>
      <c r="O12" s="2" t="s">
        <v>22</v>
      </c>
      <c r="P12" s="2" t="s">
        <v>14</v>
      </c>
      <c r="Q12" s="2">
        <v>670.0</v>
      </c>
      <c r="R12" s="2">
        <v>25488.0</v>
      </c>
      <c r="S12" s="2">
        <v>10540.0</v>
      </c>
      <c r="T12" s="2">
        <v>0.064</v>
      </c>
      <c r="U12" s="2">
        <v>406.281</v>
      </c>
    </row>
    <row r="13" ht="12.75" customHeight="1">
      <c r="A13" s="2" t="s">
        <v>28</v>
      </c>
      <c r="B13" s="2" t="s">
        <v>21</v>
      </c>
      <c r="C13" s="2" t="s">
        <v>13</v>
      </c>
      <c r="D13" s="2" t="s">
        <v>15</v>
      </c>
      <c r="E13" s="2">
        <v>157.0</v>
      </c>
      <c r="F13" s="2">
        <v>11655.0</v>
      </c>
      <c r="G13" s="2">
        <v>7767.0</v>
      </c>
      <c r="H13" s="2">
        <v>0.02</v>
      </c>
      <c r="I13" s="2">
        <v>322.983</v>
      </c>
      <c r="M13" s="2" t="s">
        <v>28</v>
      </c>
      <c r="N13" s="2" t="s">
        <v>12</v>
      </c>
      <c r="O13" s="2" t="s">
        <v>22</v>
      </c>
      <c r="P13" s="2" t="s">
        <v>15</v>
      </c>
      <c r="Q13" s="2">
        <v>600.0</v>
      </c>
      <c r="R13" s="2">
        <v>26427.0</v>
      </c>
      <c r="S13" s="2">
        <v>10941.0</v>
      </c>
      <c r="T13" s="2">
        <v>0.055</v>
      </c>
      <c r="U13" s="2">
        <v>430.595</v>
      </c>
    </row>
    <row r="14" ht="12.75" customHeight="1">
      <c r="A14" s="2" t="s">
        <v>28</v>
      </c>
      <c r="B14" s="2" t="s">
        <v>21</v>
      </c>
      <c r="C14" s="2" t="s">
        <v>13</v>
      </c>
      <c r="D14" s="2" t="s">
        <v>16</v>
      </c>
      <c r="E14" s="2">
        <v>172.0</v>
      </c>
      <c r="F14" s="2">
        <v>76191.0</v>
      </c>
      <c r="G14" s="2">
        <v>49622.0</v>
      </c>
      <c r="H14" s="2">
        <v>0.003</v>
      </c>
      <c r="I14" s="2">
        <v>2032.634</v>
      </c>
      <c r="M14" s="2" t="s">
        <v>28</v>
      </c>
      <c r="N14" s="2" t="s">
        <v>12</v>
      </c>
      <c r="O14" s="2" t="s">
        <v>22</v>
      </c>
      <c r="P14" s="2" t="s">
        <v>16</v>
      </c>
      <c r="Q14" s="2">
        <v>742.0</v>
      </c>
      <c r="R14" s="2">
        <v>209270.0</v>
      </c>
      <c r="S14" s="2">
        <v>91223.0</v>
      </c>
      <c r="T14" s="2">
        <v>0.008</v>
      </c>
      <c r="U14" s="2">
        <v>3611.43</v>
      </c>
    </row>
    <row r="15" ht="12.75" customHeight="1">
      <c r="A15" s="2" t="s">
        <v>23</v>
      </c>
      <c r="E15" s="3">
        <f>SUM(E3:E14)</f>
        <v>2470</v>
      </c>
      <c r="G15" s="3">
        <f>SUM(G3:G14)</f>
        <v>258912</v>
      </c>
      <c r="H15" s="3">
        <f>ROUND(E15/G15,3)</f>
        <v>0.01</v>
      </c>
      <c r="I15" s="3">
        <f>SUM(I3:I14)</f>
        <v>11387.141</v>
      </c>
      <c r="M15" s="2" t="s">
        <v>28</v>
      </c>
      <c r="N15" s="2" t="s">
        <v>12</v>
      </c>
      <c r="O15" s="2" t="s">
        <v>24</v>
      </c>
      <c r="P15" s="2" t="s">
        <v>14</v>
      </c>
      <c r="Q15" s="2">
        <v>56.0</v>
      </c>
      <c r="R15" s="2">
        <v>4148.0</v>
      </c>
      <c r="S15" s="2">
        <v>2287.0</v>
      </c>
      <c r="T15" s="2">
        <v>0.024</v>
      </c>
      <c r="U15" s="2">
        <v>306.421</v>
      </c>
    </row>
    <row r="16" ht="12.75" customHeight="1">
      <c r="M16" s="2" t="s">
        <v>28</v>
      </c>
      <c r="N16" s="2" t="s">
        <v>12</v>
      </c>
      <c r="O16" s="2" t="s">
        <v>24</v>
      </c>
      <c r="P16" s="2" t="s">
        <v>15</v>
      </c>
      <c r="Q16" s="2">
        <v>74.0</v>
      </c>
      <c r="R16" s="2">
        <v>3698.0</v>
      </c>
      <c r="S16" s="2">
        <v>2154.0</v>
      </c>
      <c r="T16" s="2">
        <v>0.034</v>
      </c>
      <c r="U16" s="2">
        <v>280.95</v>
      </c>
    </row>
    <row r="17" ht="12.75" customHeight="1">
      <c r="A17" s="2" t="s">
        <v>28</v>
      </c>
      <c r="B17" s="2" t="s">
        <v>12</v>
      </c>
      <c r="C17" s="2" t="s">
        <v>18</v>
      </c>
      <c r="D17" s="2" t="s">
        <v>14</v>
      </c>
      <c r="E17" s="2">
        <v>392.0</v>
      </c>
      <c r="F17" s="2">
        <v>26503.0</v>
      </c>
      <c r="G17" s="2">
        <v>14126.0</v>
      </c>
      <c r="H17" s="2">
        <v>0.028</v>
      </c>
      <c r="I17" s="2">
        <v>463.286</v>
      </c>
      <c r="M17" s="2" t="s">
        <v>28</v>
      </c>
      <c r="N17" s="2" t="s">
        <v>12</v>
      </c>
      <c r="O17" s="2" t="s">
        <v>24</v>
      </c>
      <c r="P17" s="2" t="s">
        <v>16</v>
      </c>
      <c r="Q17" s="2">
        <v>1288.0</v>
      </c>
      <c r="R17" s="2">
        <v>34816.0</v>
      </c>
      <c r="S17" s="2">
        <v>20242.0</v>
      </c>
      <c r="T17" s="2">
        <v>0.064</v>
      </c>
      <c r="U17" s="2">
        <v>3098.587</v>
      </c>
    </row>
    <row r="18" ht="12.75" customHeight="1">
      <c r="A18" s="2" t="s">
        <v>28</v>
      </c>
      <c r="B18" s="2" t="s">
        <v>12</v>
      </c>
      <c r="C18" s="2" t="s">
        <v>18</v>
      </c>
      <c r="D18" s="2" t="s">
        <v>15</v>
      </c>
      <c r="E18" s="2">
        <v>232.0</v>
      </c>
      <c r="F18" s="2">
        <v>22660.0</v>
      </c>
      <c r="G18" s="2">
        <v>10705.0</v>
      </c>
      <c r="H18" s="2">
        <v>0.022</v>
      </c>
      <c r="I18" s="2">
        <v>391.668</v>
      </c>
      <c r="M18" s="2" t="s">
        <v>23</v>
      </c>
      <c r="N18" s="2" t="str">
        <f>N17</f>
        <v>bert-base-uncased</v>
      </c>
      <c r="O18" s="2"/>
      <c r="P18" s="2"/>
      <c r="Q18" s="2">
        <f t="shared" ref="Q18:S18" si="1">SUM(Q3:Q17)</f>
        <v>7008</v>
      </c>
      <c r="R18" s="2">
        <f t="shared" si="1"/>
        <v>803123</v>
      </c>
      <c r="S18" s="2">
        <f t="shared" si="1"/>
        <v>391527</v>
      </c>
      <c r="T18" s="2">
        <f>ROUND(Q18/S18,3)</f>
        <v>0.018</v>
      </c>
      <c r="U18" s="2">
        <f>SUM(U3:U17)</f>
        <v>18431.665</v>
      </c>
    </row>
    <row r="19" ht="12.75" customHeight="1">
      <c r="A19" s="2" t="s">
        <v>28</v>
      </c>
      <c r="B19" s="2" t="s">
        <v>12</v>
      </c>
      <c r="C19" s="2" t="s">
        <v>18</v>
      </c>
      <c r="D19" s="2" t="s">
        <v>16</v>
      </c>
      <c r="E19" s="2">
        <v>65.0</v>
      </c>
      <c r="F19" s="2">
        <v>89986.0</v>
      </c>
      <c r="G19" s="2">
        <v>51966.0</v>
      </c>
      <c r="H19" s="2">
        <v>0.001</v>
      </c>
      <c r="I19" s="2">
        <v>2286.05</v>
      </c>
      <c r="M19" s="2"/>
      <c r="N19" s="2"/>
      <c r="O19" s="2"/>
      <c r="P19" s="2"/>
      <c r="Q19" s="2"/>
      <c r="R19" s="2"/>
      <c r="S19" s="2"/>
      <c r="T19" s="2"/>
      <c r="U19" s="2"/>
    </row>
    <row r="20" ht="12.75" customHeight="1">
      <c r="A20" s="2" t="s">
        <v>28</v>
      </c>
      <c r="B20" s="2" t="s">
        <v>17</v>
      </c>
      <c r="C20" s="2" t="s">
        <v>18</v>
      </c>
      <c r="D20" s="2" t="s">
        <v>14</v>
      </c>
      <c r="E20" s="2">
        <v>283.0</v>
      </c>
      <c r="F20" s="2">
        <v>25425.0</v>
      </c>
      <c r="G20" s="2">
        <v>13693.0</v>
      </c>
      <c r="H20" s="2">
        <v>0.021</v>
      </c>
      <c r="I20" s="2">
        <v>716.346</v>
      </c>
      <c r="M20" s="2" t="s">
        <v>28</v>
      </c>
      <c r="N20" s="2" t="s">
        <v>17</v>
      </c>
      <c r="O20" s="2" t="s">
        <v>13</v>
      </c>
      <c r="P20" s="2" t="s">
        <v>14</v>
      </c>
      <c r="Q20" s="2">
        <v>135.0</v>
      </c>
      <c r="R20" s="2">
        <v>11372.0</v>
      </c>
      <c r="S20" s="2">
        <v>7458.0</v>
      </c>
      <c r="T20" s="2">
        <v>0.018</v>
      </c>
      <c r="U20" s="2">
        <v>397.899</v>
      </c>
    </row>
    <row r="21" ht="12.75" customHeight="1">
      <c r="A21" s="2" t="s">
        <v>28</v>
      </c>
      <c r="B21" s="2" t="s">
        <v>17</v>
      </c>
      <c r="C21" s="2" t="s">
        <v>18</v>
      </c>
      <c r="D21" s="2" t="s">
        <v>15</v>
      </c>
      <c r="E21" s="2">
        <v>261.0</v>
      </c>
      <c r="F21" s="2">
        <v>22208.0</v>
      </c>
      <c r="G21" s="2">
        <v>10572.0</v>
      </c>
      <c r="H21" s="2">
        <v>0.025</v>
      </c>
      <c r="I21" s="2">
        <v>593.566</v>
      </c>
      <c r="M21" s="2" t="s">
        <v>28</v>
      </c>
      <c r="N21" s="2" t="s">
        <v>17</v>
      </c>
      <c r="O21" s="2" t="s">
        <v>13</v>
      </c>
      <c r="P21" s="2" t="s">
        <v>15</v>
      </c>
      <c r="Q21" s="2">
        <v>141.0</v>
      </c>
      <c r="R21" s="2">
        <v>11655.0</v>
      </c>
      <c r="S21" s="2">
        <v>7767.0</v>
      </c>
      <c r="T21" s="2">
        <v>0.018</v>
      </c>
      <c r="U21" s="2">
        <v>397.568</v>
      </c>
    </row>
    <row r="22" ht="12.75" customHeight="1">
      <c r="A22" s="2" t="s">
        <v>28</v>
      </c>
      <c r="B22" s="2" t="s">
        <v>17</v>
      </c>
      <c r="C22" s="2" t="s">
        <v>18</v>
      </c>
      <c r="D22" s="2" t="s">
        <v>16</v>
      </c>
      <c r="E22" s="2">
        <v>371.0</v>
      </c>
      <c r="F22" s="2">
        <v>85977.0</v>
      </c>
      <c r="G22" s="2">
        <v>50313.0</v>
      </c>
      <c r="H22" s="2">
        <v>0.007</v>
      </c>
      <c r="I22" s="2">
        <v>3630.661</v>
      </c>
      <c r="M22" s="2" t="s">
        <v>28</v>
      </c>
      <c r="N22" s="2" t="s">
        <v>17</v>
      </c>
      <c r="O22" s="2" t="s">
        <v>13</v>
      </c>
      <c r="P22" s="2" t="s">
        <v>16</v>
      </c>
      <c r="Q22" s="2">
        <v>184.0</v>
      </c>
      <c r="R22" s="2">
        <v>75979.0</v>
      </c>
      <c r="S22" s="2">
        <v>49478.0</v>
      </c>
      <c r="T22" s="2">
        <v>0.004</v>
      </c>
      <c r="U22" s="2">
        <v>2565.514</v>
      </c>
    </row>
    <row r="23" ht="12.75" customHeight="1">
      <c r="A23" s="2" t="s">
        <v>28</v>
      </c>
      <c r="B23" s="2" t="s">
        <v>19</v>
      </c>
      <c r="C23" s="2" t="s">
        <v>18</v>
      </c>
      <c r="D23" s="2" t="s">
        <v>14</v>
      </c>
      <c r="E23" s="2">
        <v>198.0</v>
      </c>
      <c r="F23" s="2">
        <v>25425.0</v>
      </c>
      <c r="G23" s="2">
        <v>13693.0</v>
      </c>
      <c r="H23" s="2">
        <v>0.014</v>
      </c>
      <c r="I23" s="2">
        <v>446.006</v>
      </c>
      <c r="M23" s="2" t="s">
        <v>28</v>
      </c>
      <c r="N23" s="2" t="s">
        <v>17</v>
      </c>
      <c r="O23" s="2" t="s">
        <v>18</v>
      </c>
      <c r="P23" s="2" t="s">
        <v>14</v>
      </c>
      <c r="Q23" s="2">
        <v>283.0</v>
      </c>
      <c r="R23" s="2">
        <v>25425.0</v>
      </c>
      <c r="S23" s="2">
        <v>13693.0</v>
      </c>
      <c r="T23" s="2">
        <v>0.021</v>
      </c>
      <c r="U23" s="2">
        <v>716.346</v>
      </c>
    </row>
    <row r="24" ht="12.75" customHeight="1">
      <c r="A24" s="2" t="s">
        <v>28</v>
      </c>
      <c r="B24" s="2" t="s">
        <v>19</v>
      </c>
      <c r="C24" s="2" t="s">
        <v>18</v>
      </c>
      <c r="D24" s="2" t="s">
        <v>15</v>
      </c>
      <c r="E24" s="2">
        <v>185.0</v>
      </c>
      <c r="F24" s="2">
        <v>22208.0</v>
      </c>
      <c r="G24" s="2">
        <v>10572.0</v>
      </c>
      <c r="H24" s="2">
        <v>0.017</v>
      </c>
      <c r="I24" s="2">
        <v>381.521</v>
      </c>
      <c r="M24" s="2" t="s">
        <v>28</v>
      </c>
      <c r="N24" s="2" t="s">
        <v>17</v>
      </c>
      <c r="O24" s="2" t="s">
        <v>18</v>
      </c>
      <c r="P24" s="2" t="s">
        <v>15</v>
      </c>
      <c r="Q24" s="2">
        <v>261.0</v>
      </c>
      <c r="R24" s="2">
        <v>22208.0</v>
      </c>
      <c r="S24" s="2">
        <v>10572.0</v>
      </c>
      <c r="T24" s="2">
        <v>0.025</v>
      </c>
      <c r="U24" s="2">
        <v>593.566</v>
      </c>
    </row>
    <row r="25" ht="12.75" customHeight="1">
      <c r="A25" s="2" t="s">
        <v>28</v>
      </c>
      <c r="B25" s="2" t="s">
        <v>19</v>
      </c>
      <c r="C25" s="2" t="s">
        <v>18</v>
      </c>
      <c r="D25" s="2" t="s">
        <v>16</v>
      </c>
      <c r="E25" s="2">
        <v>444.0</v>
      </c>
      <c r="F25" s="2">
        <v>85977.0</v>
      </c>
      <c r="G25" s="2">
        <v>50313.0</v>
      </c>
      <c r="H25" s="2">
        <v>0.009</v>
      </c>
      <c r="I25" s="2">
        <v>2199.248</v>
      </c>
      <c r="M25" s="2" t="s">
        <v>28</v>
      </c>
      <c r="N25" s="2" t="s">
        <v>17</v>
      </c>
      <c r="O25" s="2" t="s">
        <v>18</v>
      </c>
      <c r="P25" s="2" t="s">
        <v>16</v>
      </c>
      <c r="Q25" s="2">
        <v>371.0</v>
      </c>
      <c r="R25" s="2">
        <v>85977.0</v>
      </c>
      <c r="S25" s="2">
        <v>50313.0</v>
      </c>
      <c r="T25" s="2">
        <v>0.007</v>
      </c>
      <c r="U25" s="2">
        <v>3630.661</v>
      </c>
    </row>
    <row r="26" ht="12.75" customHeight="1">
      <c r="A26" s="2" t="s">
        <v>28</v>
      </c>
      <c r="B26" s="2" t="s">
        <v>21</v>
      </c>
      <c r="C26" s="2" t="s">
        <v>18</v>
      </c>
      <c r="D26" s="2" t="s">
        <v>14</v>
      </c>
      <c r="E26" s="2">
        <v>136.0</v>
      </c>
      <c r="F26" s="2">
        <v>26724.0</v>
      </c>
      <c r="G26" s="2">
        <v>14206.0</v>
      </c>
      <c r="H26" s="2">
        <v>0.01</v>
      </c>
      <c r="I26" s="2">
        <v>471.957</v>
      </c>
      <c r="M26" s="2" t="s">
        <v>28</v>
      </c>
      <c r="N26" s="2" t="s">
        <v>17</v>
      </c>
      <c r="O26" s="2" t="s">
        <v>20</v>
      </c>
      <c r="P26" s="2" t="s">
        <v>14</v>
      </c>
      <c r="Q26" s="2">
        <v>301.0</v>
      </c>
      <c r="R26" s="2">
        <v>24223.0</v>
      </c>
      <c r="S26" s="2">
        <v>10239.0</v>
      </c>
      <c r="T26" s="2">
        <v>0.029</v>
      </c>
      <c r="U26" s="2">
        <v>687.431</v>
      </c>
    </row>
    <row r="27" ht="12.75" customHeight="1">
      <c r="A27" s="2" t="s">
        <v>28</v>
      </c>
      <c r="B27" s="2" t="s">
        <v>21</v>
      </c>
      <c r="C27" s="2" t="s">
        <v>18</v>
      </c>
      <c r="D27" s="2" t="s">
        <v>15</v>
      </c>
      <c r="E27" s="2">
        <v>208.0</v>
      </c>
      <c r="F27" s="2">
        <v>23017.0</v>
      </c>
      <c r="G27" s="2">
        <v>10808.0</v>
      </c>
      <c r="H27" s="2">
        <v>0.019</v>
      </c>
      <c r="I27" s="2">
        <v>380.791</v>
      </c>
      <c r="M27" s="2" t="s">
        <v>28</v>
      </c>
      <c r="N27" s="2" t="s">
        <v>17</v>
      </c>
      <c r="O27" s="2" t="s">
        <v>20</v>
      </c>
      <c r="P27" s="2" t="s">
        <v>15</v>
      </c>
      <c r="Q27" s="2">
        <v>412.0</v>
      </c>
      <c r="R27" s="2">
        <v>25200.0</v>
      </c>
      <c r="S27" s="2">
        <v>10573.0</v>
      </c>
      <c r="T27" s="2">
        <v>0.039</v>
      </c>
      <c r="U27" s="2">
        <v>716.984</v>
      </c>
    </row>
    <row r="28" ht="12.75" customHeight="1">
      <c r="A28" s="2" t="s">
        <v>28</v>
      </c>
      <c r="B28" s="2" t="s">
        <v>21</v>
      </c>
      <c r="C28" s="2" t="s">
        <v>18</v>
      </c>
      <c r="D28" s="2" t="s">
        <v>16</v>
      </c>
      <c r="E28" s="2">
        <v>42.0</v>
      </c>
      <c r="F28" s="2">
        <v>91154.0</v>
      </c>
      <c r="G28" s="2">
        <v>52476.0</v>
      </c>
      <c r="H28" s="2">
        <v>0.001</v>
      </c>
      <c r="I28" s="2">
        <v>2293.433</v>
      </c>
      <c r="M28" s="2" t="s">
        <v>28</v>
      </c>
      <c r="N28" s="2" t="s">
        <v>17</v>
      </c>
      <c r="O28" s="2" t="s">
        <v>20</v>
      </c>
      <c r="P28" s="2" t="s">
        <v>16</v>
      </c>
      <c r="Q28" s="2">
        <v>1478.0</v>
      </c>
      <c r="R28" s="2">
        <v>197906.0</v>
      </c>
      <c r="S28" s="2">
        <v>88442.0</v>
      </c>
      <c r="T28" s="2">
        <v>0.017</v>
      </c>
      <c r="U28" s="2">
        <v>5884.172</v>
      </c>
    </row>
    <row r="29" ht="12.75" customHeight="1">
      <c r="A29" s="2" t="s">
        <v>23</v>
      </c>
      <c r="E29" s="3">
        <f>SUM(E17:E28)</f>
        <v>2817</v>
      </c>
      <c r="G29" s="3">
        <f>SUM(G17:G28)</f>
        <v>303443</v>
      </c>
      <c r="H29" s="3">
        <f>ROUND(E29/G29,3)</f>
        <v>0.009</v>
      </c>
      <c r="I29" s="3">
        <f>SUM(I17:I28)</f>
        <v>14254.533</v>
      </c>
      <c r="M29" s="2" t="s">
        <v>28</v>
      </c>
      <c r="N29" s="2" t="s">
        <v>17</v>
      </c>
      <c r="O29" s="2" t="s">
        <v>22</v>
      </c>
      <c r="P29" s="2" t="s">
        <v>14</v>
      </c>
      <c r="Q29" s="2">
        <v>506.0</v>
      </c>
      <c r="R29" s="2">
        <v>24223.0</v>
      </c>
      <c r="S29" s="2">
        <v>10239.0</v>
      </c>
      <c r="T29" s="2">
        <v>0.049</v>
      </c>
      <c r="U29" s="2">
        <v>690.984</v>
      </c>
    </row>
    <row r="30" ht="12.75" customHeight="1">
      <c r="M30" s="2" t="s">
        <v>28</v>
      </c>
      <c r="N30" s="2" t="s">
        <v>17</v>
      </c>
      <c r="O30" s="2" t="s">
        <v>22</v>
      </c>
      <c r="P30" s="2" t="s">
        <v>15</v>
      </c>
      <c r="Q30" s="2">
        <v>419.0</v>
      </c>
      <c r="R30" s="2">
        <v>25200.0</v>
      </c>
      <c r="S30" s="2">
        <v>10573.0</v>
      </c>
      <c r="T30" s="2">
        <v>0.04</v>
      </c>
      <c r="U30" s="2">
        <v>716.57</v>
      </c>
    </row>
    <row r="31" ht="12.75" customHeight="1">
      <c r="A31" s="2" t="s">
        <v>28</v>
      </c>
      <c r="B31" s="2" t="s">
        <v>12</v>
      </c>
      <c r="C31" s="2" t="s">
        <v>20</v>
      </c>
      <c r="D31" s="2" t="s">
        <v>14</v>
      </c>
      <c r="E31" s="2">
        <v>632.0</v>
      </c>
      <c r="F31" s="2">
        <v>25488.0</v>
      </c>
      <c r="G31" s="2">
        <v>10540.0</v>
      </c>
      <c r="H31" s="2">
        <v>0.06</v>
      </c>
      <c r="I31" s="2">
        <v>399.319</v>
      </c>
      <c r="M31" s="2" t="s">
        <v>28</v>
      </c>
      <c r="N31" s="2" t="s">
        <v>17</v>
      </c>
      <c r="O31" s="2" t="s">
        <v>22</v>
      </c>
      <c r="P31" s="2" t="s">
        <v>16</v>
      </c>
      <c r="Q31" s="2">
        <v>1869.0</v>
      </c>
      <c r="R31" s="2">
        <v>197906.0</v>
      </c>
      <c r="S31" s="2">
        <v>88442.0</v>
      </c>
      <c r="T31" s="2">
        <v>0.021</v>
      </c>
      <c r="U31" s="2">
        <v>5905.646</v>
      </c>
    </row>
    <row r="32" ht="12.75" customHeight="1">
      <c r="A32" s="2" t="s">
        <v>28</v>
      </c>
      <c r="B32" s="2" t="s">
        <v>12</v>
      </c>
      <c r="C32" s="2" t="s">
        <v>20</v>
      </c>
      <c r="D32" s="2" t="s">
        <v>15</v>
      </c>
      <c r="E32" s="2">
        <v>459.0</v>
      </c>
      <c r="F32" s="2">
        <v>26427.0</v>
      </c>
      <c r="G32" s="2">
        <v>10941.0</v>
      </c>
      <c r="H32" s="2">
        <v>0.042</v>
      </c>
      <c r="I32" s="2">
        <v>437.751</v>
      </c>
      <c r="M32" s="2" t="s">
        <v>28</v>
      </c>
      <c r="N32" s="2" t="s">
        <v>17</v>
      </c>
      <c r="O32" s="2" t="s">
        <v>24</v>
      </c>
      <c r="P32" s="2" t="s">
        <v>14</v>
      </c>
      <c r="Q32" s="2">
        <v>82.0</v>
      </c>
      <c r="R32" s="2">
        <v>3746.0</v>
      </c>
      <c r="S32" s="2">
        <v>2045.0</v>
      </c>
      <c r="T32" s="2">
        <v>0.04</v>
      </c>
      <c r="U32" s="2">
        <v>292.64</v>
      </c>
    </row>
    <row r="33" ht="12.75" customHeight="1">
      <c r="A33" s="2" t="s">
        <v>28</v>
      </c>
      <c r="B33" s="2" t="s">
        <v>12</v>
      </c>
      <c r="C33" s="2" t="s">
        <v>20</v>
      </c>
      <c r="D33" s="2" t="s">
        <v>16</v>
      </c>
      <c r="E33" s="2">
        <v>1176.0</v>
      </c>
      <c r="F33" s="2">
        <v>209270.0</v>
      </c>
      <c r="G33" s="2">
        <v>91223.0</v>
      </c>
      <c r="H33" s="2">
        <v>0.013</v>
      </c>
      <c r="I33" s="2">
        <v>3647.851</v>
      </c>
      <c r="M33" s="2" t="s">
        <v>28</v>
      </c>
      <c r="N33" s="2" t="s">
        <v>17</v>
      </c>
      <c r="O33" s="2" t="s">
        <v>24</v>
      </c>
      <c r="P33" s="2" t="s">
        <v>15</v>
      </c>
      <c r="Q33" s="2">
        <v>65.0</v>
      </c>
      <c r="R33" s="2">
        <v>3487.0</v>
      </c>
      <c r="S33" s="2">
        <v>2035.0</v>
      </c>
      <c r="T33" s="2">
        <v>0.032</v>
      </c>
      <c r="U33" s="2">
        <v>283.443</v>
      </c>
    </row>
    <row r="34" ht="12.75" customHeight="1">
      <c r="A34" s="2" t="s">
        <v>28</v>
      </c>
      <c r="B34" s="2" t="s">
        <v>17</v>
      </c>
      <c r="C34" s="2" t="s">
        <v>20</v>
      </c>
      <c r="D34" s="2" t="s">
        <v>14</v>
      </c>
      <c r="E34" s="2">
        <v>301.0</v>
      </c>
      <c r="F34" s="2">
        <v>24223.0</v>
      </c>
      <c r="G34" s="2">
        <v>10239.0</v>
      </c>
      <c r="H34" s="2">
        <v>0.029</v>
      </c>
      <c r="I34" s="2">
        <v>687.431</v>
      </c>
      <c r="M34" s="2" t="s">
        <v>28</v>
      </c>
      <c r="N34" s="2" t="s">
        <v>17</v>
      </c>
      <c r="O34" s="2" t="s">
        <v>24</v>
      </c>
      <c r="P34" s="2" t="s">
        <v>16</v>
      </c>
      <c r="Q34" s="2">
        <v>1374.0</v>
      </c>
      <c r="R34" s="2">
        <v>32806.0</v>
      </c>
      <c r="S34" s="2">
        <v>19284.0</v>
      </c>
      <c r="T34" s="2">
        <v>0.071</v>
      </c>
      <c r="U34" s="2">
        <v>3078.894</v>
      </c>
    </row>
    <row r="35" ht="12.75" customHeight="1">
      <c r="A35" s="2" t="s">
        <v>28</v>
      </c>
      <c r="B35" s="2" t="s">
        <v>17</v>
      </c>
      <c r="C35" s="2" t="s">
        <v>20</v>
      </c>
      <c r="D35" s="2" t="s">
        <v>15</v>
      </c>
      <c r="E35" s="2">
        <v>412.0</v>
      </c>
      <c r="F35" s="2">
        <v>25200.0</v>
      </c>
      <c r="G35" s="2">
        <v>10573.0</v>
      </c>
      <c r="H35" s="2">
        <v>0.039</v>
      </c>
      <c r="I35" s="2">
        <v>716.984</v>
      </c>
      <c r="M35" s="2" t="s">
        <v>23</v>
      </c>
      <c r="N35" s="2" t="str">
        <f>N34</f>
        <v>microsoft/deberta-base</v>
      </c>
      <c r="O35" s="2"/>
      <c r="P35" s="2"/>
      <c r="Q35" s="2">
        <f t="shared" ref="Q35:S35" si="2">SUM(Q20:Q34)</f>
        <v>7881</v>
      </c>
      <c r="R35" s="2">
        <f t="shared" si="2"/>
        <v>767313</v>
      </c>
      <c r="S35" s="2">
        <f t="shared" si="2"/>
        <v>381153</v>
      </c>
      <c r="T35" s="2">
        <f>ROUND(Q35/S35,3)</f>
        <v>0.021</v>
      </c>
      <c r="U35" s="2">
        <f>SUM(U20:U34)</f>
        <v>26558.318</v>
      </c>
    </row>
    <row r="36" ht="12.75" customHeight="1">
      <c r="A36" s="2" t="s">
        <v>28</v>
      </c>
      <c r="B36" s="2" t="s">
        <v>17</v>
      </c>
      <c r="C36" s="2" t="s">
        <v>20</v>
      </c>
      <c r="D36" s="2" t="s">
        <v>16</v>
      </c>
      <c r="E36" s="2">
        <v>1478.0</v>
      </c>
      <c r="F36" s="2">
        <v>197906.0</v>
      </c>
      <c r="G36" s="2">
        <v>88442.0</v>
      </c>
      <c r="H36" s="2">
        <v>0.017</v>
      </c>
      <c r="I36" s="2">
        <v>5884.172</v>
      </c>
      <c r="M36" s="2"/>
      <c r="N36" s="2"/>
      <c r="O36" s="2"/>
      <c r="P36" s="2"/>
      <c r="Q36" s="2"/>
      <c r="R36" s="2"/>
      <c r="S36" s="2"/>
      <c r="T36" s="2"/>
      <c r="U36" s="2"/>
    </row>
    <row r="37" ht="12.75" customHeight="1">
      <c r="A37" s="2" t="s">
        <v>28</v>
      </c>
      <c r="B37" s="2" t="s">
        <v>19</v>
      </c>
      <c r="C37" s="2" t="s">
        <v>20</v>
      </c>
      <c r="D37" s="2" t="s">
        <v>14</v>
      </c>
      <c r="E37" s="2">
        <v>300.0</v>
      </c>
      <c r="F37" s="2">
        <v>24223.0</v>
      </c>
      <c r="G37" s="2">
        <v>10239.0</v>
      </c>
      <c r="H37" s="2">
        <v>0.029</v>
      </c>
      <c r="I37" s="2">
        <v>393.742</v>
      </c>
      <c r="M37" s="2" t="s">
        <v>28</v>
      </c>
      <c r="N37" s="2" t="s">
        <v>21</v>
      </c>
      <c r="O37" s="2" t="s">
        <v>13</v>
      </c>
      <c r="P37" s="2" t="s">
        <v>14</v>
      </c>
      <c r="Q37" s="2">
        <v>159.0</v>
      </c>
      <c r="R37" s="2">
        <v>11392.0</v>
      </c>
      <c r="S37" s="2">
        <v>7478.0</v>
      </c>
      <c r="T37" s="2">
        <v>0.021</v>
      </c>
      <c r="U37" s="2">
        <v>320.571</v>
      </c>
    </row>
    <row r="38" ht="12.75" customHeight="1">
      <c r="A38" s="2" t="s">
        <v>28</v>
      </c>
      <c r="B38" s="2" t="s">
        <v>19</v>
      </c>
      <c r="C38" s="2" t="s">
        <v>20</v>
      </c>
      <c r="D38" s="2" t="s">
        <v>15</v>
      </c>
      <c r="E38" s="2">
        <v>334.0</v>
      </c>
      <c r="F38" s="2">
        <v>25200.0</v>
      </c>
      <c r="G38" s="2">
        <v>10573.0</v>
      </c>
      <c r="H38" s="2">
        <v>0.032</v>
      </c>
      <c r="I38" s="2">
        <v>425.346</v>
      </c>
      <c r="M38" s="2" t="s">
        <v>28</v>
      </c>
      <c r="N38" s="2" t="s">
        <v>21</v>
      </c>
      <c r="O38" s="2" t="s">
        <v>13</v>
      </c>
      <c r="P38" s="2" t="s">
        <v>15</v>
      </c>
      <c r="Q38" s="2">
        <v>157.0</v>
      </c>
      <c r="R38" s="2">
        <v>11655.0</v>
      </c>
      <c r="S38" s="2">
        <v>7767.0</v>
      </c>
      <c r="T38" s="2">
        <v>0.02</v>
      </c>
      <c r="U38" s="2">
        <v>322.983</v>
      </c>
    </row>
    <row r="39" ht="12.75" customHeight="1">
      <c r="A39" s="2" t="s">
        <v>28</v>
      </c>
      <c r="B39" s="2" t="s">
        <v>19</v>
      </c>
      <c r="C39" s="2" t="s">
        <v>20</v>
      </c>
      <c r="D39" s="2" t="s">
        <v>16</v>
      </c>
      <c r="E39" s="2">
        <v>1359.0</v>
      </c>
      <c r="F39" s="2">
        <v>197906.0</v>
      </c>
      <c r="G39" s="2">
        <v>88442.0</v>
      </c>
      <c r="H39" s="2">
        <v>0.015</v>
      </c>
      <c r="I39" s="2">
        <v>3492.281</v>
      </c>
      <c r="M39" s="2" t="s">
        <v>28</v>
      </c>
      <c r="N39" s="2" t="s">
        <v>21</v>
      </c>
      <c r="O39" s="2" t="s">
        <v>13</v>
      </c>
      <c r="P39" s="2" t="s">
        <v>16</v>
      </c>
      <c r="Q39" s="2">
        <v>172.0</v>
      </c>
      <c r="R39" s="2">
        <v>76191.0</v>
      </c>
      <c r="S39" s="2">
        <v>49622.0</v>
      </c>
      <c r="T39" s="2">
        <v>0.003</v>
      </c>
      <c r="U39" s="2">
        <v>2032.634</v>
      </c>
    </row>
    <row r="40" ht="12.75" customHeight="1">
      <c r="A40" s="2" t="s">
        <v>28</v>
      </c>
      <c r="B40" s="2" t="s">
        <v>21</v>
      </c>
      <c r="C40" s="2" t="s">
        <v>20</v>
      </c>
      <c r="D40" s="2" t="s">
        <v>14</v>
      </c>
      <c r="E40" s="2">
        <v>455.0</v>
      </c>
      <c r="F40" s="2">
        <v>25700.0</v>
      </c>
      <c r="G40" s="2">
        <v>10528.0</v>
      </c>
      <c r="H40" s="2">
        <v>0.043</v>
      </c>
      <c r="I40" s="2">
        <v>404.163</v>
      </c>
      <c r="M40" s="2" t="s">
        <v>28</v>
      </c>
      <c r="N40" s="2" t="s">
        <v>21</v>
      </c>
      <c r="O40" s="2" t="s">
        <v>18</v>
      </c>
      <c r="P40" s="2" t="s">
        <v>14</v>
      </c>
      <c r="Q40" s="2">
        <v>136.0</v>
      </c>
      <c r="R40" s="2">
        <v>26724.0</v>
      </c>
      <c r="S40" s="2">
        <v>14206.0</v>
      </c>
      <c r="T40" s="2">
        <v>0.01</v>
      </c>
      <c r="U40" s="2">
        <v>471.957</v>
      </c>
    </row>
    <row r="41" ht="12.75" customHeight="1">
      <c r="A41" s="2" t="s">
        <v>28</v>
      </c>
      <c r="B41" s="2" t="s">
        <v>21</v>
      </c>
      <c r="C41" s="2" t="s">
        <v>20</v>
      </c>
      <c r="D41" s="2" t="s">
        <v>15</v>
      </c>
      <c r="E41" s="2">
        <v>457.0</v>
      </c>
      <c r="F41" s="2">
        <v>26714.0</v>
      </c>
      <c r="G41" s="2">
        <v>10962.0</v>
      </c>
      <c r="H41" s="2">
        <v>0.042</v>
      </c>
      <c r="I41" s="2">
        <v>436.229</v>
      </c>
      <c r="M41" s="2" t="s">
        <v>28</v>
      </c>
      <c r="N41" s="2" t="s">
        <v>21</v>
      </c>
      <c r="O41" s="2" t="s">
        <v>18</v>
      </c>
      <c r="P41" s="2" t="s">
        <v>15</v>
      </c>
      <c r="Q41" s="2">
        <v>208.0</v>
      </c>
      <c r="R41" s="2">
        <v>23017.0</v>
      </c>
      <c r="S41" s="2">
        <v>10808.0</v>
      </c>
      <c r="T41" s="2">
        <v>0.019</v>
      </c>
      <c r="U41" s="2">
        <v>380.791</v>
      </c>
    </row>
    <row r="42" ht="12.75" customHeight="1">
      <c r="A42" s="2" t="s">
        <v>28</v>
      </c>
      <c r="B42" s="2" t="s">
        <v>21</v>
      </c>
      <c r="C42" s="2" t="s">
        <v>20</v>
      </c>
      <c r="D42" s="2" t="s">
        <v>16</v>
      </c>
      <c r="E42" s="2">
        <v>1323.0</v>
      </c>
      <c r="F42" s="2">
        <v>211939.0</v>
      </c>
      <c r="G42" s="2">
        <v>91778.0</v>
      </c>
      <c r="H42" s="2">
        <v>0.014</v>
      </c>
      <c r="I42" s="2">
        <v>3627.969</v>
      </c>
      <c r="M42" s="2" t="s">
        <v>28</v>
      </c>
      <c r="N42" s="2" t="s">
        <v>21</v>
      </c>
      <c r="O42" s="2" t="s">
        <v>18</v>
      </c>
      <c r="P42" s="2" t="s">
        <v>16</v>
      </c>
      <c r="Q42" s="2">
        <v>42.0</v>
      </c>
      <c r="R42" s="2">
        <v>91154.0</v>
      </c>
      <c r="S42" s="2">
        <v>52476.0</v>
      </c>
      <c r="T42" s="2">
        <v>0.001</v>
      </c>
      <c r="U42" s="2">
        <v>2293.433</v>
      </c>
    </row>
    <row r="43" ht="12.75" customHeight="1">
      <c r="A43" s="2" t="s">
        <v>23</v>
      </c>
      <c r="E43" s="3">
        <f>SUM(E31:E42)</f>
        <v>8686</v>
      </c>
      <c r="G43" s="3">
        <f>SUM(G31:G42)</f>
        <v>444480</v>
      </c>
      <c r="H43" s="3">
        <f>ROUND(E43/G43,3)</f>
        <v>0.02</v>
      </c>
      <c r="I43" s="3">
        <f>SUM(I31:I42)</f>
        <v>20553.238</v>
      </c>
      <c r="M43" s="2" t="s">
        <v>28</v>
      </c>
      <c r="N43" s="2" t="s">
        <v>21</v>
      </c>
      <c r="O43" s="2" t="s">
        <v>20</v>
      </c>
      <c r="P43" s="2" t="s">
        <v>14</v>
      </c>
      <c r="Q43" s="2">
        <v>455.0</v>
      </c>
      <c r="R43" s="2">
        <v>25700.0</v>
      </c>
      <c r="S43" s="2">
        <v>10528.0</v>
      </c>
      <c r="T43" s="2">
        <v>0.043</v>
      </c>
      <c r="U43" s="2">
        <v>404.163</v>
      </c>
    </row>
    <row r="44" ht="12.75" customHeight="1">
      <c r="M44" s="2" t="s">
        <v>28</v>
      </c>
      <c r="N44" s="2" t="s">
        <v>21</v>
      </c>
      <c r="O44" s="2" t="s">
        <v>20</v>
      </c>
      <c r="P44" s="2" t="s">
        <v>15</v>
      </c>
      <c r="Q44" s="2">
        <v>457.0</v>
      </c>
      <c r="R44" s="2">
        <v>26714.0</v>
      </c>
      <c r="S44" s="2">
        <v>10962.0</v>
      </c>
      <c r="T44" s="2">
        <v>0.042</v>
      </c>
      <c r="U44" s="2">
        <v>436.229</v>
      </c>
    </row>
    <row r="45" ht="12.75" customHeight="1">
      <c r="A45" s="2" t="s">
        <v>28</v>
      </c>
      <c r="B45" s="2" t="s">
        <v>12</v>
      </c>
      <c r="C45" s="2" t="s">
        <v>22</v>
      </c>
      <c r="D45" s="2" t="s">
        <v>14</v>
      </c>
      <c r="E45" s="2">
        <v>670.0</v>
      </c>
      <c r="F45" s="2">
        <v>25488.0</v>
      </c>
      <c r="G45" s="2">
        <v>10540.0</v>
      </c>
      <c r="H45" s="2">
        <v>0.064</v>
      </c>
      <c r="I45" s="2">
        <v>406.281</v>
      </c>
      <c r="M45" s="2" t="s">
        <v>28</v>
      </c>
      <c r="N45" s="2" t="s">
        <v>21</v>
      </c>
      <c r="O45" s="2" t="s">
        <v>20</v>
      </c>
      <c r="P45" s="2" t="s">
        <v>16</v>
      </c>
      <c r="Q45" s="2">
        <v>1323.0</v>
      </c>
      <c r="R45" s="2">
        <v>211939.0</v>
      </c>
      <c r="S45" s="2">
        <v>91778.0</v>
      </c>
      <c r="T45" s="2">
        <v>0.014</v>
      </c>
      <c r="U45" s="2">
        <v>3627.969</v>
      </c>
    </row>
    <row r="46" ht="12.75" customHeight="1">
      <c r="A46" s="2" t="s">
        <v>28</v>
      </c>
      <c r="B46" s="2" t="s">
        <v>12</v>
      </c>
      <c r="C46" s="2" t="s">
        <v>22</v>
      </c>
      <c r="D46" s="2" t="s">
        <v>15</v>
      </c>
      <c r="E46" s="2">
        <v>600.0</v>
      </c>
      <c r="F46" s="2">
        <v>26427.0</v>
      </c>
      <c r="G46" s="2">
        <v>10941.0</v>
      </c>
      <c r="H46" s="2">
        <v>0.055</v>
      </c>
      <c r="I46" s="2">
        <v>430.595</v>
      </c>
      <c r="M46" s="2" t="s">
        <v>28</v>
      </c>
      <c r="N46" s="2" t="s">
        <v>21</v>
      </c>
      <c r="O46" s="2" t="s">
        <v>22</v>
      </c>
      <c r="P46" s="2" t="s">
        <v>14</v>
      </c>
      <c r="Q46" s="2">
        <v>396.0</v>
      </c>
      <c r="R46" s="2">
        <v>25700.0</v>
      </c>
      <c r="S46" s="2">
        <v>10528.0</v>
      </c>
      <c r="T46" s="2">
        <v>0.038</v>
      </c>
      <c r="U46" s="2">
        <v>402.82</v>
      </c>
    </row>
    <row r="47" ht="12.75" customHeight="1">
      <c r="A47" s="2" t="s">
        <v>28</v>
      </c>
      <c r="B47" s="2" t="s">
        <v>12</v>
      </c>
      <c r="C47" s="2" t="s">
        <v>22</v>
      </c>
      <c r="D47" s="2" t="s">
        <v>16</v>
      </c>
      <c r="E47" s="2">
        <v>742.0</v>
      </c>
      <c r="F47" s="2">
        <v>209270.0</v>
      </c>
      <c r="G47" s="2">
        <v>91223.0</v>
      </c>
      <c r="H47" s="2">
        <v>0.008</v>
      </c>
      <c r="I47" s="2">
        <v>3611.43</v>
      </c>
      <c r="M47" s="2" t="s">
        <v>28</v>
      </c>
      <c r="N47" s="2" t="s">
        <v>21</v>
      </c>
      <c r="O47" s="2" t="s">
        <v>22</v>
      </c>
      <c r="P47" s="2" t="s">
        <v>15</v>
      </c>
      <c r="Q47" s="2">
        <v>323.0</v>
      </c>
      <c r="R47" s="2">
        <v>26714.0</v>
      </c>
      <c r="S47" s="2">
        <v>10962.0</v>
      </c>
      <c r="T47" s="2">
        <v>0.029</v>
      </c>
      <c r="U47" s="2">
        <v>441.845</v>
      </c>
    </row>
    <row r="48" ht="12.75" customHeight="1">
      <c r="A48" s="2" t="s">
        <v>28</v>
      </c>
      <c r="B48" s="2" t="s">
        <v>17</v>
      </c>
      <c r="C48" s="2" t="s">
        <v>22</v>
      </c>
      <c r="D48" s="2" t="s">
        <v>14</v>
      </c>
      <c r="E48" s="2">
        <v>506.0</v>
      </c>
      <c r="F48" s="2">
        <v>24223.0</v>
      </c>
      <c r="G48" s="2">
        <v>10239.0</v>
      </c>
      <c r="H48" s="2">
        <v>0.049</v>
      </c>
      <c r="I48" s="2">
        <v>690.984</v>
      </c>
      <c r="M48" s="2" t="s">
        <v>28</v>
      </c>
      <c r="N48" s="2" t="s">
        <v>21</v>
      </c>
      <c r="O48" s="2" t="s">
        <v>22</v>
      </c>
      <c r="P48" s="2" t="s">
        <v>16</v>
      </c>
      <c r="Q48" s="2">
        <v>1312.0</v>
      </c>
      <c r="R48" s="2">
        <v>211939.0</v>
      </c>
      <c r="S48" s="2">
        <v>91778.0</v>
      </c>
      <c r="T48" s="2">
        <v>0.014</v>
      </c>
      <c r="U48" s="2">
        <v>3779.21</v>
      </c>
    </row>
    <row r="49" ht="12.75" customHeight="1">
      <c r="A49" s="2" t="s">
        <v>28</v>
      </c>
      <c r="B49" s="2" t="s">
        <v>17</v>
      </c>
      <c r="C49" s="2" t="s">
        <v>22</v>
      </c>
      <c r="D49" s="2" t="s">
        <v>15</v>
      </c>
      <c r="E49" s="2">
        <v>419.0</v>
      </c>
      <c r="F49" s="2">
        <v>25200.0</v>
      </c>
      <c r="G49" s="2">
        <v>10573.0</v>
      </c>
      <c r="H49" s="2">
        <v>0.04</v>
      </c>
      <c r="I49" s="2">
        <v>716.57</v>
      </c>
      <c r="M49" s="2" t="s">
        <v>28</v>
      </c>
      <c r="N49" s="2" t="s">
        <v>21</v>
      </c>
      <c r="O49" s="2" t="s">
        <v>24</v>
      </c>
      <c r="P49" s="2" t="s">
        <v>14</v>
      </c>
      <c r="Q49" s="2">
        <v>26.0</v>
      </c>
      <c r="R49" s="2">
        <v>4128.0</v>
      </c>
      <c r="S49" s="2">
        <v>2313.0</v>
      </c>
      <c r="T49" s="2">
        <v>0.011</v>
      </c>
      <c r="U49" s="2">
        <v>299.088</v>
      </c>
    </row>
    <row r="50" ht="12.75" customHeight="1">
      <c r="A50" s="2" t="s">
        <v>28</v>
      </c>
      <c r="B50" s="2" t="s">
        <v>17</v>
      </c>
      <c r="C50" s="2" t="s">
        <v>22</v>
      </c>
      <c r="D50" s="2" t="s">
        <v>16</v>
      </c>
      <c r="E50" s="2">
        <v>1869.0</v>
      </c>
      <c r="F50" s="2">
        <v>197906.0</v>
      </c>
      <c r="G50" s="2">
        <v>88442.0</v>
      </c>
      <c r="H50" s="2">
        <v>0.021</v>
      </c>
      <c r="I50" s="2">
        <v>5905.646</v>
      </c>
      <c r="M50" s="2" t="s">
        <v>28</v>
      </c>
      <c r="N50" s="2" t="s">
        <v>21</v>
      </c>
      <c r="O50" s="2" t="s">
        <v>24</v>
      </c>
      <c r="P50" s="2" t="s">
        <v>15</v>
      </c>
      <c r="Q50" s="2">
        <v>76.0</v>
      </c>
      <c r="R50" s="2">
        <v>3704.0</v>
      </c>
      <c r="S50" s="2">
        <v>2157.0</v>
      </c>
      <c r="T50" s="2">
        <v>0.035</v>
      </c>
      <c r="U50" s="2">
        <v>271.61</v>
      </c>
    </row>
    <row r="51" ht="12.75" customHeight="1">
      <c r="A51" s="2" t="s">
        <v>28</v>
      </c>
      <c r="B51" s="2" t="s">
        <v>19</v>
      </c>
      <c r="C51" s="2" t="s">
        <v>22</v>
      </c>
      <c r="D51" s="2" t="s">
        <v>14</v>
      </c>
      <c r="E51" s="2">
        <v>548.0</v>
      </c>
      <c r="F51" s="2">
        <v>24223.0</v>
      </c>
      <c r="G51" s="2">
        <v>10239.0</v>
      </c>
      <c r="H51" s="2">
        <v>0.054</v>
      </c>
      <c r="I51" s="2">
        <v>392.577</v>
      </c>
      <c r="M51" s="2" t="s">
        <v>28</v>
      </c>
      <c r="N51" s="2" t="s">
        <v>21</v>
      </c>
      <c r="O51" s="2" t="s">
        <v>24</v>
      </c>
      <c r="P51" s="2" t="s">
        <v>16</v>
      </c>
      <c r="Q51" s="2">
        <v>906.0</v>
      </c>
      <c r="R51" s="2">
        <v>35279.0</v>
      </c>
      <c r="S51" s="2">
        <v>20427.0</v>
      </c>
      <c r="T51" s="2">
        <v>0.044</v>
      </c>
      <c r="U51" s="2">
        <v>3097.032</v>
      </c>
    </row>
    <row r="52" ht="12.75" customHeight="1">
      <c r="A52" s="2" t="s">
        <v>28</v>
      </c>
      <c r="B52" s="2" t="s">
        <v>19</v>
      </c>
      <c r="C52" s="2" t="s">
        <v>22</v>
      </c>
      <c r="D52" s="2" t="s">
        <v>15</v>
      </c>
      <c r="E52" s="2">
        <v>437.0</v>
      </c>
      <c r="F52" s="2">
        <v>25200.0</v>
      </c>
      <c r="G52" s="2">
        <v>10573.0</v>
      </c>
      <c r="H52" s="2">
        <v>0.041</v>
      </c>
      <c r="I52" s="2">
        <v>442.707</v>
      </c>
      <c r="M52" s="2" t="s">
        <v>23</v>
      </c>
      <c r="N52" s="2" t="str">
        <f>N51</f>
        <v>nlpaueb/legal-bert-base-uncased</v>
      </c>
      <c r="O52" s="2"/>
      <c r="P52" s="2"/>
      <c r="Q52" s="2">
        <f t="shared" ref="Q52:S52" si="3">SUM(Q37:Q51)</f>
        <v>6148</v>
      </c>
      <c r="R52" s="2">
        <f t="shared" si="3"/>
        <v>811950</v>
      </c>
      <c r="S52" s="2">
        <f t="shared" si="3"/>
        <v>393790</v>
      </c>
      <c r="T52" s="2">
        <f>ROUND(Q52/S52,3)</f>
        <v>0.016</v>
      </c>
      <c r="U52" s="2">
        <f>SUM(U37:U51)</f>
        <v>18582.335</v>
      </c>
    </row>
    <row r="53" ht="12.75" customHeight="1">
      <c r="A53" s="2" t="s">
        <v>28</v>
      </c>
      <c r="B53" s="2" t="s">
        <v>19</v>
      </c>
      <c r="C53" s="2" t="s">
        <v>22</v>
      </c>
      <c r="D53" s="2" t="s">
        <v>16</v>
      </c>
      <c r="E53" s="2">
        <v>2252.0</v>
      </c>
      <c r="F53" s="2">
        <v>197906.0</v>
      </c>
      <c r="G53" s="2">
        <v>88442.0</v>
      </c>
      <c r="H53" s="2">
        <v>0.025</v>
      </c>
      <c r="I53" s="2">
        <v>3537.435</v>
      </c>
      <c r="M53" s="2"/>
      <c r="N53" s="2"/>
      <c r="O53" s="2"/>
      <c r="P53" s="2"/>
      <c r="Q53" s="2"/>
      <c r="R53" s="2"/>
      <c r="S53" s="2"/>
      <c r="T53" s="2"/>
      <c r="U53" s="2"/>
    </row>
    <row r="54" ht="12.75" customHeight="1">
      <c r="A54" s="2" t="s">
        <v>28</v>
      </c>
      <c r="B54" s="2" t="s">
        <v>21</v>
      </c>
      <c r="C54" s="2" t="s">
        <v>22</v>
      </c>
      <c r="D54" s="2" t="s">
        <v>14</v>
      </c>
      <c r="E54" s="2">
        <v>396.0</v>
      </c>
      <c r="F54" s="2">
        <v>25700.0</v>
      </c>
      <c r="G54" s="2">
        <v>10528.0</v>
      </c>
      <c r="H54" s="2">
        <v>0.038</v>
      </c>
      <c r="I54" s="2">
        <v>402.82</v>
      </c>
      <c r="M54" s="2" t="s">
        <v>28</v>
      </c>
      <c r="N54" s="2" t="s">
        <v>19</v>
      </c>
      <c r="O54" s="2" t="s">
        <v>13</v>
      </c>
      <c r="P54" s="2" t="s">
        <v>14</v>
      </c>
      <c r="Q54" s="2">
        <v>194.0</v>
      </c>
      <c r="R54" s="2">
        <v>11372.0</v>
      </c>
      <c r="S54" s="2">
        <v>7458.0</v>
      </c>
      <c r="T54" s="2">
        <v>0.026</v>
      </c>
      <c r="U54" s="2">
        <v>320.115</v>
      </c>
    </row>
    <row r="55" ht="12.75" customHeight="1">
      <c r="A55" s="2" t="s">
        <v>28</v>
      </c>
      <c r="B55" s="2" t="s">
        <v>21</v>
      </c>
      <c r="C55" s="2" t="s">
        <v>22</v>
      </c>
      <c r="D55" s="2" t="s">
        <v>15</v>
      </c>
      <c r="E55" s="2">
        <v>323.0</v>
      </c>
      <c r="F55" s="2">
        <v>26714.0</v>
      </c>
      <c r="G55" s="2">
        <v>10962.0</v>
      </c>
      <c r="H55" s="2">
        <v>0.029</v>
      </c>
      <c r="I55" s="2">
        <v>441.845</v>
      </c>
      <c r="M55" s="2" t="s">
        <v>28</v>
      </c>
      <c r="N55" s="2" t="s">
        <v>19</v>
      </c>
      <c r="O55" s="2" t="s">
        <v>13</v>
      </c>
      <c r="P55" s="2" t="s">
        <v>15</v>
      </c>
      <c r="Q55" s="2">
        <v>247.0</v>
      </c>
      <c r="R55" s="2">
        <v>11655.0</v>
      </c>
      <c r="S55" s="2">
        <v>7767.0</v>
      </c>
      <c r="T55" s="2">
        <v>0.032</v>
      </c>
      <c r="U55" s="2">
        <v>321.205</v>
      </c>
    </row>
    <row r="56" ht="12.75" customHeight="1">
      <c r="A56" s="2" t="s">
        <v>28</v>
      </c>
      <c r="B56" s="2" t="s">
        <v>21</v>
      </c>
      <c r="C56" s="2" t="s">
        <v>22</v>
      </c>
      <c r="D56" s="2" t="s">
        <v>16</v>
      </c>
      <c r="E56" s="2">
        <v>1312.0</v>
      </c>
      <c r="F56" s="2">
        <v>211939.0</v>
      </c>
      <c r="G56" s="2">
        <v>91778.0</v>
      </c>
      <c r="H56" s="2">
        <v>0.014</v>
      </c>
      <c r="I56" s="2">
        <v>3779.21</v>
      </c>
      <c r="M56" s="2" t="s">
        <v>28</v>
      </c>
      <c r="N56" s="2" t="s">
        <v>19</v>
      </c>
      <c r="O56" s="2" t="s">
        <v>13</v>
      </c>
      <c r="P56" s="2" t="s">
        <v>16</v>
      </c>
      <c r="Q56" s="2">
        <v>459.0</v>
      </c>
      <c r="R56" s="2">
        <v>75979.0</v>
      </c>
      <c r="S56" s="2">
        <v>49478.0</v>
      </c>
      <c r="T56" s="2">
        <v>0.009</v>
      </c>
      <c r="U56" s="2">
        <v>2037.176</v>
      </c>
    </row>
    <row r="57" ht="12.75" customHeight="1">
      <c r="A57" s="2" t="s">
        <v>23</v>
      </c>
      <c r="E57" s="3">
        <f>SUM(E45:E56)</f>
        <v>10074</v>
      </c>
      <c r="G57" s="3">
        <f>SUM(G45:G56)</f>
        <v>444480</v>
      </c>
      <c r="H57" s="3">
        <f>ROUND(E57/G57,3)</f>
        <v>0.023</v>
      </c>
      <c r="I57" s="3">
        <f>SUM(I45:I56)</f>
        <v>20758.1</v>
      </c>
      <c r="M57" s="2" t="s">
        <v>28</v>
      </c>
      <c r="N57" s="2" t="s">
        <v>19</v>
      </c>
      <c r="O57" s="2" t="s">
        <v>18</v>
      </c>
      <c r="P57" s="2" t="s">
        <v>14</v>
      </c>
      <c r="Q57" s="2">
        <v>198.0</v>
      </c>
      <c r="R57" s="2">
        <v>25425.0</v>
      </c>
      <c r="S57" s="2">
        <v>13693.0</v>
      </c>
      <c r="T57" s="2">
        <v>0.014</v>
      </c>
      <c r="U57" s="2">
        <v>446.006</v>
      </c>
    </row>
    <row r="58" ht="12.75" customHeight="1">
      <c r="M58" s="2" t="s">
        <v>28</v>
      </c>
      <c r="N58" s="2" t="s">
        <v>19</v>
      </c>
      <c r="O58" s="2" t="s">
        <v>18</v>
      </c>
      <c r="P58" s="2" t="s">
        <v>15</v>
      </c>
      <c r="Q58" s="2">
        <v>185.0</v>
      </c>
      <c r="R58" s="2">
        <v>22208.0</v>
      </c>
      <c r="S58" s="2">
        <v>10572.0</v>
      </c>
      <c r="T58" s="2">
        <v>0.017</v>
      </c>
      <c r="U58" s="2">
        <v>381.521</v>
      </c>
    </row>
    <row r="59" ht="12.75" customHeight="1">
      <c r="A59" s="2" t="s">
        <v>28</v>
      </c>
      <c r="B59" s="2" t="s">
        <v>12</v>
      </c>
      <c r="C59" s="2" t="s">
        <v>24</v>
      </c>
      <c r="D59" s="2" t="s">
        <v>14</v>
      </c>
      <c r="E59" s="2">
        <v>56.0</v>
      </c>
      <c r="F59" s="2">
        <v>4148.0</v>
      </c>
      <c r="G59" s="2">
        <v>2287.0</v>
      </c>
      <c r="H59" s="2">
        <v>0.024</v>
      </c>
      <c r="I59" s="2">
        <v>306.421</v>
      </c>
      <c r="M59" s="2" t="s">
        <v>28</v>
      </c>
      <c r="N59" s="2" t="s">
        <v>19</v>
      </c>
      <c r="O59" s="2" t="s">
        <v>18</v>
      </c>
      <c r="P59" s="2" t="s">
        <v>16</v>
      </c>
      <c r="Q59" s="2">
        <v>444.0</v>
      </c>
      <c r="R59" s="2">
        <v>85977.0</v>
      </c>
      <c r="S59" s="2">
        <v>50313.0</v>
      </c>
      <c r="T59" s="2">
        <v>0.009</v>
      </c>
      <c r="U59" s="2">
        <v>2199.248</v>
      </c>
    </row>
    <row r="60" ht="12.75" customHeight="1">
      <c r="A60" s="2" t="s">
        <v>28</v>
      </c>
      <c r="B60" s="2" t="s">
        <v>12</v>
      </c>
      <c r="C60" s="2" t="s">
        <v>24</v>
      </c>
      <c r="D60" s="2" t="s">
        <v>15</v>
      </c>
      <c r="E60" s="2">
        <v>74.0</v>
      </c>
      <c r="F60" s="2">
        <v>3698.0</v>
      </c>
      <c r="G60" s="2">
        <v>2154.0</v>
      </c>
      <c r="H60" s="2">
        <v>0.034</v>
      </c>
      <c r="I60" s="2">
        <v>280.95</v>
      </c>
      <c r="M60" s="2" t="s">
        <v>28</v>
      </c>
      <c r="N60" s="2" t="s">
        <v>19</v>
      </c>
      <c r="O60" s="2" t="s">
        <v>20</v>
      </c>
      <c r="P60" s="2" t="s">
        <v>14</v>
      </c>
      <c r="Q60" s="2">
        <v>300.0</v>
      </c>
      <c r="R60" s="2">
        <v>24223.0</v>
      </c>
      <c r="S60" s="2">
        <v>10239.0</v>
      </c>
      <c r="T60" s="2">
        <v>0.029</v>
      </c>
      <c r="U60" s="2">
        <v>393.742</v>
      </c>
    </row>
    <row r="61" ht="12.75" customHeight="1">
      <c r="A61" s="2" t="s">
        <v>28</v>
      </c>
      <c r="B61" s="2" t="s">
        <v>12</v>
      </c>
      <c r="C61" s="2" t="s">
        <v>24</v>
      </c>
      <c r="D61" s="2" t="s">
        <v>16</v>
      </c>
      <c r="E61" s="2">
        <v>1288.0</v>
      </c>
      <c r="F61" s="2">
        <v>34816.0</v>
      </c>
      <c r="G61" s="2">
        <v>20242.0</v>
      </c>
      <c r="H61" s="2">
        <v>0.064</v>
      </c>
      <c r="I61" s="2">
        <v>3098.587</v>
      </c>
      <c r="M61" s="2" t="s">
        <v>28</v>
      </c>
      <c r="N61" s="2" t="s">
        <v>19</v>
      </c>
      <c r="O61" s="2" t="s">
        <v>20</v>
      </c>
      <c r="P61" s="2" t="s">
        <v>15</v>
      </c>
      <c r="Q61" s="2">
        <v>334.0</v>
      </c>
      <c r="R61" s="2">
        <v>25200.0</v>
      </c>
      <c r="S61" s="2">
        <v>10573.0</v>
      </c>
      <c r="T61" s="2">
        <v>0.032</v>
      </c>
      <c r="U61" s="2">
        <v>425.346</v>
      </c>
    </row>
    <row r="62" ht="12.75" customHeight="1">
      <c r="A62" s="2" t="s">
        <v>28</v>
      </c>
      <c r="B62" s="2" t="s">
        <v>17</v>
      </c>
      <c r="C62" s="2" t="s">
        <v>24</v>
      </c>
      <c r="D62" s="2" t="s">
        <v>14</v>
      </c>
      <c r="E62" s="2">
        <v>82.0</v>
      </c>
      <c r="F62" s="2">
        <v>3746.0</v>
      </c>
      <c r="G62" s="2">
        <v>2045.0</v>
      </c>
      <c r="H62" s="2">
        <v>0.04</v>
      </c>
      <c r="I62" s="2">
        <v>292.64</v>
      </c>
      <c r="M62" s="2" t="s">
        <v>28</v>
      </c>
      <c r="N62" s="2" t="s">
        <v>19</v>
      </c>
      <c r="O62" s="2" t="s">
        <v>20</v>
      </c>
      <c r="P62" s="2" t="s">
        <v>16</v>
      </c>
      <c r="Q62" s="2">
        <v>1359.0</v>
      </c>
      <c r="R62" s="2">
        <v>197906.0</v>
      </c>
      <c r="S62" s="2">
        <v>88442.0</v>
      </c>
      <c r="T62" s="2">
        <v>0.015</v>
      </c>
      <c r="U62" s="2">
        <v>3492.281</v>
      </c>
    </row>
    <row r="63" ht="12.75" customHeight="1">
      <c r="A63" s="2" t="s">
        <v>28</v>
      </c>
      <c r="B63" s="2" t="s">
        <v>17</v>
      </c>
      <c r="C63" s="2" t="s">
        <v>24</v>
      </c>
      <c r="D63" s="2" t="s">
        <v>15</v>
      </c>
      <c r="E63" s="2">
        <v>65.0</v>
      </c>
      <c r="F63" s="2">
        <v>3487.0</v>
      </c>
      <c r="G63" s="2">
        <v>2035.0</v>
      </c>
      <c r="H63" s="2">
        <v>0.032</v>
      </c>
      <c r="I63" s="2">
        <v>283.443</v>
      </c>
      <c r="M63" s="2" t="s">
        <v>28</v>
      </c>
      <c r="N63" s="2" t="s">
        <v>19</v>
      </c>
      <c r="O63" s="2" t="s">
        <v>22</v>
      </c>
      <c r="P63" s="2" t="s">
        <v>14</v>
      </c>
      <c r="Q63" s="2">
        <v>548.0</v>
      </c>
      <c r="R63" s="2">
        <v>24223.0</v>
      </c>
      <c r="S63" s="2">
        <v>10239.0</v>
      </c>
      <c r="T63" s="2">
        <v>0.054</v>
      </c>
      <c r="U63" s="2">
        <v>392.577</v>
      </c>
    </row>
    <row r="64" ht="12.75" customHeight="1">
      <c r="A64" s="2" t="s">
        <v>28</v>
      </c>
      <c r="B64" s="2" t="s">
        <v>17</v>
      </c>
      <c r="C64" s="2" t="s">
        <v>24</v>
      </c>
      <c r="D64" s="2" t="s">
        <v>16</v>
      </c>
      <c r="E64" s="2">
        <v>1374.0</v>
      </c>
      <c r="F64" s="2">
        <v>32806.0</v>
      </c>
      <c r="G64" s="2">
        <v>19284.0</v>
      </c>
      <c r="H64" s="2">
        <v>0.071</v>
      </c>
      <c r="I64" s="2">
        <v>3078.894</v>
      </c>
      <c r="M64" s="2" t="s">
        <v>28</v>
      </c>
      <c r="N64" s="2" t="s">
        <v>19</v>
      </c>
      <c r="O64" s="2" t="s">
        <v>22</v>
      </c>
      <c r="P64" s="2" t="s">
        <v>15</v>
      </c>
      <c r="Q64" s="2">
        <v>437.0</v>
      </c>
      <c r="R64" s="2">
        <v>25200.0</v>
      </c>
      <c r="S64" s="2">
        <v>10573.0</v>
      </c>
      <c r="T64" s="2">
        <v>0.041</v>
      </c>
      <c r="U64" s="2">
        <v>442.707</v>
      </c>
    </row>
    <row r="65" ht="12.75" customHeight="1">
      <c r="A65" s="2" t="s">
        <v>28</v>
      </c>
      <c r="B65" s="2" t="s">
        <v>19</v>
      </c>
      <c r="C65" s="2" t="s">
        <v>24</v>
      </c>
      <c r="D65" s="2" t="s">
        <v>14</v>
      </c>
      <c r="E65" s="2">
        <v>116.0</v>
      </c>
      <c r="F65" s="2">
        <v>3746.0</v>
      </c>
      <c r="G65" s="2">
        <v>2045.0</v>
      </c>
      <c r="H65" s="2">
        <v>0.057</v>
      </c>
      <c r="I65" s="2">
        <v>263.722</v>
      </c>
      <c r="M65" s="2" t="s">
        <v>28</v>
      </c>
      <c r="N65" s="2" t="s">
        <v>19</v>
      </c>
      <c r="O65" s="2" t="s">
        <v>22</v>
      </c>
      <c r="P65" s="2" t="s">
        <v>16</v>
      </c>
      <c r="Q65" s="2">
        <v>2252.0</v>
      </c>
      <c r="R65" s="2">
        <v>197906.0</v>
      </c>
      <c r="S65" s="2">
        <v>88442.0</v>
      </c>
      <c r="T65" s="2">
        <v>0.025</v>
      </c>
      <c r="U65" s="2">
        <v>3537.435</v>
      </c>
    </row>
    <row r="66" ht="12.75" customHeight="1">
      <c r="A66" s="2" t="s">
        <v>28</v>
      </c>
      <c r="B66" s="2" t="s">
        <v>19</v>
      </c>
      <c r="C66" s="2" t="s">
        <v>24</v>
      </c>
      <c r="D66" s="2" t="s">
        <v>15</v>
      </c>
      <c r="E66" s="2">
        <v>57.0</v>
      </c>
      <c r="F66" s="2">
        <v>3487.0</v>
      </c>
      <c r="G66" s="2">
        <v>2035.0</v>
      </c>
      <c r="H66" s="2">
        <v>0.028</v>
      </c>
      <c r="I66" s="2">
        <v>254.418</v>
      </c>
      <c r="M66" s="2" t="s">
        <v>28</v>
      </c>
      <c r="N66" s="2" t="s">
        <v>19</v>
      </c>
      <c r="O66" s="2" t="s">
        <v>24</v>
      </c>
      <c r="P66" s="2" t="s">
        <v>14</v>
      </c>
      <c r="Q66" s="2">
        <v>116.0</v>
      </c>
      <c r="R66" s="2">
        <v>3746.0</v>
      </c>
      <c r="S66" s="2">
        <v>2045.0</v>
      </c>
      <c r="T66" s="2">
        <v>0.057</v>
      </c>
      <c r="U66" s="2">
        <v>263.722</v>
      </c>
    </row>
    <row r="67" ht="12.75" customHeight="1">
      <c r="A67" s="2" t="s">
        <v>28</v>
      </c>
      <c r="B67" s="2" t="s">
        <v>19</v>
      </c>
      <c r="C67" s="2" t="s">
        <v>24</v>
      </c>
      <c r="D67" s="2" t="s">
        <v>16</v>
      </c>
      <c r="E67" s="2">
        <v>1206.0</v>
      </c>
      <c r="F67" s="2">
        <v>32806.0</v>
      </c>
      <c r="G67" s="2">
        <v>19284.0</v>
      </c>
      <c r="H67" s="2">
        <v>0.063</v>
      </c>
      <c r="I67" s="2">
        <v>2811.905</v>
      </c>
      <c r="M67" s="2" t="s">
        <v>28</v>
      </c>
      <c r="N67" s="2" t="s">
        <v>19</v>
      </c>
      <c r="O67" s="2" t="s">
        <v>24</v>
      </c>
      <c r="P67" s="2" t="s">
        <v>15</v>
      </c>
      <c r="Q67" s="2">
        <v>57.0</v>
      </c>
      <c r="R67" s="2">
        <v>3487.0</v>
      </c>
      <c r="S67" s="2">
        <v>2035.0</v>
      </c>
      <c r="T67" s="2">
        <v>0.028</v>
      </c>
      <c r="U67" s="2">
        <v>254.418</v>
      </c>
    </row>
    <row r="68" ht="12.75" customHeight="1">
      <c r="A68" s="2" t="s">
        <v>28</v>
      </c>
      <c r="B68" s="2" t="s">
        <v>21</v>
      </c>
      <c r="C68" s="2" t="s">
        <v>24</v>
      </c>
      <c r="D68" s="2" t="s">
        <v>14</v>
      </c>
      <c r="E68" s="2">
        <v>26.0</v>
      </c>
      <c r="F68" s="2">
        <v>4128.0</v>
      </c>
      <c r="G68" s="2">
        <v>2313.0</v>
      </c>
      <c r="H68" s="2">
        <v>0.011</v>
      </c>
      <c r="I68" s="2">
        <v>299.088</v>
      </c>
      <c r="M68" s="2" t="s">
        <v>28</v>
      </c>
      <c r="N68" s="2" t="s">
        <v>19</v>
      </c>
      <c r="O68" s="2" t="s">
        <v>24</v>
      </c>
      <c r="P68" s="2" t="s">
        <v>16</v>
      </c>
      <c r="Q68" s="2">
        <v>1206.0</v>
      </c>
      <c r="R68" s="2">
        <v>32806.0</v>
      </c>
      <c r="S68" s="2">
        <v>19284.0</v>
      </c>
      <c r="T68" s="2">
        <v>0.063</v>
      </c>
      <c r="U68" s="2">
        <v>2811.905</v>
      </c>
    </row>
    <row r="69" ht="12.75" customHeight="1">
      <c r="A69" s="2" t="s">
        <v>28</v>
      </c>
      <c r="B69" s="2" t="s">
        <v>21</v>
      </c>
      <c r="C69" s="2" t="s">
        <v>24</v>
      </c>
      <c r="D69" s="2" t="s">
        <v>15</v>
      </c>
      <c r="E69" s="2">
        <v>76.0</v>
      </c>
      <c r="F69" s="2">
        <v>3704.0</v>
      </c>
      <c r="G69" s="2">
        <v>2157.0</v>
      </c>
      <c r="H69" s="2">
        <v>0.035</v>
      </c>
      <c r="I69" s="2">
        <v>271.61</v>
      </c>
      <c r="M69" s="2" t="s">
        <v>23</v>
      </c>
      <c r="N69" s="2" t="str">
        <f>N68</f>
        <v>roberta-base</v>
      </c>
      <c r="O69" s="2"/>
      <c r="P69" s="2"/>
      <c r="Q69" s="2">
        <f t="shared" ref="Q69:S69" si="4">SUM(Q54:Q68)</f>
        <v>8336</v>
      </c>
      <c r="R69" s="2">
        <f t="shared" si="4"/>
        <v>767313</v>
      </c>
      <c r="S69" s="2">
        <f t="shared" si="4"/>
        <v>381153</v>
      </c>
      <c r="T69" s="2">
        <f>ROUND(Q69/S69,3)</f>
        <v>0.022</v>
      </c>
      <c r="U69" s="2">
        <f>SUM(U54:U68)</f>
        <v>17719.404</v>
      </c>
    </row>
    <row r="70" ht="12.75" customHeight="1">
      <c r="A70" s="2" t="s">
        <v>28</v>
      </c>
      <c r="B70" s="2" t="s">
        <v>21</v>
      </c>
      <c r="C70" s="2" t="s">
        <v>24</v>
      </c>
      <c r="D70" s="2" t="s">
        <v>16</v>
      </c>
      <c r="E70" s="2">
        <v>906.0</v>
      </c>
      <c r="F70" s="2">
        <v>35279.0</v>
      </c>
      <c r="G70" s="2">
        <v>20427.0</v>
      </c>
      <c r="H70" s="2">
        <v>0.044</v>
      </c>
      <c r="I70" s="2">
        <v>3097.032</v>
      </c>
    </row>
    <row r="71" ht="12.75" customHeight="1">
      <c r="A71" s="2" t="s">
        <v>23</v>
      </c>
      <c r="E71" s="3">
        <f>SUM(E59:E70)</f>
        <v>5326</v>
      </c>
      <c r="G71" s="3">
        <f>SUM(G59:G70)</f>
        <v>96308</v>
      </c>
      <c r="H71" s="3">
        <f>ROUND(E71/G71,3)</f>
        <v>0.055</v>
      </c>
      <c r="I71" s="3">
        <f>SUM(I59:I70)</f>
        <v>14338.71</v>
      </c>
      <c r="M71" s="2" t="s">
        <v>25</v>
      </c>
      <c r="N71" s="2" t="s">
        <v>3</v>
      </c>
      <c r="O71" s="2" t="s">
        <v>4</v>
      </c>
      <c r="P71" s="2" t="s">
        <v>5</v>
      </c>
      <c r="Q71" s="2" t="s">
        <v>6</v>
      </c>
      <c r="R71" s="2" t="s">
        <v>7</v>
      </c>
      <c r="S71" s="2" t="s">
        <v>8</v>
      </c>
      <c r="T71" s="2" t="s">
        <v>9</v>
      </c>
      <c r="U71" s="2" t="s">
        <v>10</v>
      </c>
    </row>
    <row r="72" ht="12.75" customHeight="1">
      <c r="M72" s="2" t="s">
        <v>26</v>
      </c>
      <c r="Q72" s="4">
        <f t="shared" ref="Q72:S72" si="5">SUM(Q69,Q52,Q35,Q18)</f>
        <v>29373</v>
      </c>
      <c r="R72" s="4">
        <f t="shared" si="5"/>
        <v>3149699</v>
      </c>
      <c r="S72" s="4">
        <f t="shared" si="5"/>
        <v>1547623</v>
      </c>
      <c r="T72" s="2">
        <f>ROUND(Q72/S72,3)</f>
        <v>0.019</v>
      </c>
      <c r="U72" s="4">
        <f>SUM(U69,U52,U35,U18)</f>
        <v>81291.722</v>
      </c>
    </row>
    <row r="73" ht="12.75" customHeight="1">
      <c r="A73" s="2" t="s">
        <v>25</v>
      </c>
      <c r="B73" s="2" t="s">
        <v>6</v>
      </c>
      <c r="C73" s="2" t="s">
        <v>7</v>
      </c>
      <c r="D73" s="2" t="s">
        <v>8</v>
      </c>
      <c r="E73" s="2" t="s">
        <v>9</v>
      </c>
      <c r="F73" s="2" t="s">
        <v>10</v>
      </c>
    </row>
    <row r="74" ht="12.75" customHeight="1">
      <c r="A74" s="2" t="s">
        <v>28</v>
      </c>
      <c r="B74" s="2">
        <v>29373.0</v>
      </c>
      <c r="C74" s="2">
        <v>3149699.0</v>
      </c>
      <c r="D74" s="2">
        <v>1547623.0</v>
      </c>
      <c r="E74" s="2">
        <v>0.019</v>
      </c>
      <c r="F74" s="2">
        <v>81291.0</v>
      </c>
    </row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