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-ZACH\Jonix\jonix\jonix-codegen\src\main\resources\"/>
    </mc:Choice>
  </mc:AlternateContent>
  <bookViews>
    <workbookView xWindow="0" yWindow="0" windowWidth="28800" windowHeight="12225"/>
  </bookViews>
  <sheets>
    <sheet name="Data" sheetId="1" r:id="rId1"/>
    <sheet name="Sheet1" sheetId="4" r:id="rId2"/>
    <sheet name="Progres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6" i="1" l="1"/>
  <c r="I37" i="1"/>
  <c r="I38" i="1"/>
  <c r="I39" i="1"/>
  <c r="I40" i="1"/>
  <c r="I41" i="1"/>
  <c r="I42" i="1"/>
  <c r="I43" i="1"/>
  <c r="I3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4" i="4"/>
  <c r="E6" i="4"/>
  <c r="E8" i="4"/>
  <c r="E10" i="4"/>
  <c r="E12" i="4"/>
  <c r="E14" i="4"/>
  <c r="E16" i="4"/>
  <c r="E18" i="4"/>
  <c r="E2" i="4"/>
  <c r="D18" i="4"/>
  <c r="D16" i="4"/>
  <c r="D14" i="4"/>
  <c r="D12" i="4"/>
  <c r="D10" i="4"/>
  <c r="D8" i="4"/>
  <c r="D6" i="4"/>
  <c r="D4" i="4"/>
  <c r="D2" i="4"/>
  <c r="B4" i="4"/>
  <c r="B6" i="4" s="1"/>
  <c r="B8" i="4" s="1"/>
  <c r="B10" i="4" s="1"/>
  <c r="B12" i="4" s="1"/>
  <c r="B14" i="4" s="1"/>
  <c r="B16" i="4" s="1"/>
  <c r="B18" i="4" s="1"/>
  <c r="B5" i="4"/>
  <c r="B7" i="4" s="1"/>
  <c r="B9" i="4" s="1"/>
  <c r="B11" i="4" s="1"/>
  <c r="B13" i="4" s="1"/>
  <c r="B15" i="4" s="1"/>
  <c r="B17" i="4" s="1"/>
  <c r="B3" i="4"/>
  <c r="H36" i="1"/>
  <c r="H37" i="1"/>
  <c r="H38" i="1"/>
  <c r="H39" i="1"/>
  <c r="H40" i="1"/>
  <c r="H41" i="1"/>
  <c r="H42" i="1"/>
  <c r="H43" i="1"/>
  <c r="H35" i="1"/>
  <c r="F36" i="1"/>
  <c r="F37" i="1"/>
  <c r="F38" i="1"/>
  <c r="F39" i="1"/>
  <c r="F40" i="1"/>
  <c r="F41" i="1"/>
  <c r="F42" i="1"/>
  <c r="F43" i="1"/>
  <c r="F35" i="1"/>
  <c r="G36" i="1"/>
  <c r="G37" i="1"/>
  <c r="G38" i="1"/>
  <c r="G39" i="1"/>
  <c r="G40" i="1"/>
  <c r="G41" i="1"/>
  <c r="G42" i="1"/>
  <c r="G43" i="1"/>
  <c r="G35" i="1"/>
</calcChain>
</file>

<file path=xl/sharedStrings.xml><?xml version="1.0" encoding="utf-8"?>
<sst xmlns="http://schemas.openxmlformats.org/spreadsheetml/2006/main" count="144" uniqueCount="130">
  <si>
    <t>Revision</t>
  </si>
  <si>
    <t>Codelist</t>
  </si>
  <si>
    <t>Codelist HTML</t>
  </si>
  <si>
    <t>Schema ZIP</t>
  </si>
  <si>
    <t>https://www.editeur.org/files/ONIX%203/ONIX_for_Books_Release3-0_html_Best_Practice+codes_Issue_14_v1-0-4.zip</t>
  </si>
  <si>
    <t>https://www.editeur.org/files/ONIX%203/ONIX_BookProduct_XSD_schema+codes_Issue_14.zip</t>
  </si>
  <si>
    <t>https://www.editeur.org/files/ONIX%203/ONIX_for_Books_Release3-0_html_Best_Practice+codes_Issue_15_v1-0-5.zip</t>
  </si>
  <si>
    <t>https://www.editeur.org/files/ONIX%203/ONIX_BookProduct_XSD_schema+codes_Issue_15.zip</t>
  </si>
  <si>
    <t>https://www.editeur.org/files/ONIX%203/ONIX_for_Books_Release3-0_html_Best_Practice+codes_Issue_16_v1-1-1.zip</t>
  </si>
  <si>
    <t>https://www.editeur.org/files/ONIX%203/ONIX_BookProduct_XSD_schema+codes_Issue_16.zip</t>
  </si>
  <si>
    <t>https://www.editeur.org/files/ONIX%203/ONIX_for_Books_Release3-0_html_Best_Practice+codes_Issue_17_v1-1-3.zip</t>
  </si>
  <si>
    <t>https://www.editeur.org/files/ONIX%203/ONIX_BookProduct_XSD_schema+codes_Issue_17.zip</t>
  </si>
  <si>
    <t>https://www.editeur.org/files/ONIX%203/ONIX_for_Books_Release3-0_html_Best_Practice+codes_Issue_18_v1-1-4.zip</t>
  </si>
  <si>
    <t>https://www.editeur.org/files/ONIX%203/ONIX_BookProduct_XSD_schema+codes_Issue_18.zip</t>
  </si>
  <si>
    <t>https://www.editeur.org/files/ONIX%203/ONIX_for_Books_Release3-0_html_Best_Practice+codes_Issue_19_v1-1-5.zip</t>
  </si>
  <si>
    <t>https://www.editeur.org/files/ONIX%203/ONIX_BookProduct_XSD_schema+codes_Issue_19.zip</t>
  </si>
  <si>
    <t>https://www.editeur.org/files/ONIX%203/ONIX_for_Books_Release3-0_html_Best_Practice+codes_Issue_20_v1-1-6.zip</t>
  </si>
  <si>
    <t>https://www.editeur.org/files/ONIX%203/ONIX_BookProduct_XSD_schema+codes_Issue_20.zip</t>
  </si>
  <si>
    <t>https://www.editeur.org/files/ONIX%203/ONIX_for_Books_Release3-0_html_Best_Practice+codes_Issue_21_v1-1-7.zip</t>
  </si>
  <si>
    <t>https://www.editeur.org/files/ONIX%203/ONIX_BookProduct_XSD_schema+codes_Issue_21.zip</t>
  </si>
  <si>
    <t>https://www.editeur.org/files/ONIX%203/ONIX_for_Books_Release3-0_html_Best_Practice+codes_Issue_22_v1-1-8.zip</t>
  </si>
  <si>
    <t>https://www.editeur.org/files/ONIX%203/ONIX_BookProduct_XSD_schema+codes_Issue_22.zip</t>
  </si>
  <si>
    <t>https://www.editeur.org/files/ONIX%203/ONIX_for_Books_Release3-0_html_Best_Practice+codes_Issue_23_v1-1-9.zip</t>
  </si>
  <si>
    <t>https://www.editeur.org/files/ONIX%203/ONIX_BookProduct_XSD_schema+codes_Issue_23.zip</t>
  </si>
  <si>
    <t>https://www.editeur.org/files/ONIX%203/ONIX_for_Books_Release3-0_html_Best_Practice+codes_Issue_24_v1-2-0.zip</t>
  </si>
  <si>
    <t>https://www.editeur.org/files/ONIX%203/ONIX_BookProduct_XSD_schema+codes_Issue_24.zip</t>
  </si>
  <si>
    <t>https://www.editeur.org/files/ONIX%203/ONIX_for_Books_Release3-0_html_Best_Practice+codes_Issue_25_v1-2-1.zip</t>
  </si>
  <si>
    <t>https://www.editeur.org/files/ONIX%203/ONIX_BookProduct_XSD_schema+codes_Issue_25.zip</t>
  </si>
  <si>
    <t>https://www.editeur.org/files/ONIX%203/ONIX_for_Books_Release3-0_html_Best_Practice+codes_Issue_26_v1-2-2.zip</t>
  </si>
  <si>
    <t>https://www.editeur.org/files/ONIX%203/ONIX_BookProduct_XSD_schema+codes_Issue_26.zip</t>
  </si>
  <si>
    <t>https://www.editeur.org/files/ONIX%203/ONIX_for_Books_Release3-0_html_Best_Practice+codes_Issue_27_v1-2-3.zip</t>
  </si>
  <si>
    <t>https://www.editeur.org/files/ONIX%203/ONIX_BookProduct_XSD_schema+codes_Issue_27.zip</t>
  </si>
  <si>
    <t>https://www.editeur.org/files/ONIX%203/ONIX_for_Books_Release3-0_html_Best_Practice+codes_Issue_28_v1-2-4.zip</t>
  </si>
  <si>
    <t>https://www.editeur.org/files/ONIX%203/ONIX_BookProduct_XSD_schema+codes_Issue_28.zip</t>
  </si>
  <si>
    <t>https://www.editeur.org/files/ONIX%203/ONIX_for_Books_Release3-0_html_Best_Practice+codes_Issue_29_v1-2-5.zip</t>
  </si>
  <si>
    <t>https://www.editeur.org/files/ONIX%203/ONIX_BookProduct_XSD_schema+codes_Issue_29.zip</t>
  </si>
  <si>
    <t>https://www.editeur.org/files/ONIX%203/ONIX_for_Books_Release3-0_html_Best_Practice+codes_Issue_30_v1-2-6.zip</t>
  </si>
  <si>
    <t>https://www.editeur.org/files/ONIX%203/ONIX_BookProduct_XSD_schema+codes_Issue_30.zip</t>
  </si>
  <si>
    <t>https://www.editeur.org/files/ONIX%203/ONIX_for_Books_Release3-0_html_Best_Practice+codes_Issue_31_v1-2-7.zip</t>
  </si>
  <si>
    <t>https://www.editeur.org/files/ONIX%203/ONIX_BookProduct_XSD_schema+codes_Issue_31.zip</t>
  </si>
  <si>
    <t>https://www.editeur.org/files/ONIX%203/ONIX_for_Books_Release3-0_html_Best_Practice+codes_Issue_32_v1-2-8.zip</t>
  </si>
  <si>
    <t>https://www.editeur.org/files/ONIX%203/ONIX_BookProduct_XSD_schema+codes_Issue_32.zip</t>
  </si>
  <si>
    <t>https://www.editeur.org/files/ONIX%203/ONIX_for_Books_Release3-0_html_Best_Practice+codes_Issue_33_v1-3-0.zip</t>
  </si>
  <si>
    <t>https://www.editeur.org/files/ONIX%203/ONIX_BookProduct_XSD_schema+codes_Issue_33.zip</t>
  </si>
  <si>
    <t>https://www.editeur.org/files/ONIX%203/ONIX_for_Books_Release3-0_html_Best_Practice+codes_Issue_34_v1-3-1.zip</t>
  </si>
  <si>
    <t>https://www.editeur.org/files/ONIX%203/ONIX_BookProduct_XSD_schema+codes_Issue_34.zip</t>
  </si>
  <si>
    <t>https://www.editeur.org/files/ONIX%203/ONIX_for_Books_Release3-0_html_Best_Practice+codes_Issue_35_v1-3-2.zip</t>
  </si>
  <si>
    <t>https://www.editeur.org/files/ONIX%203/ONIX_BookProduct_XSD_schema+codes_Issue_35.zip</t>
  </si>
  <si>
    <t>https://www.editeur.org/files/ONIX%203/ONIX_for_Books_Release3-0_html_Best_Practice+codes_Issue_36_v1-3-3.zip</t>
  </si>
  <si>
    <t>https://www.editeur.org/files/ONIX%203/ONIX_BookProduct_XSD_schema+codes_Issue_36.zip</t>
  </si>
  <si>
    <t>https://www.editeur.org/files/ONIX%203/ONIX_for_Books_Release3-0_html_Best_Practice+codes_Issue_37_v1-3-4.zip</t>
  </si>
  <si>
    <t>https://www.editeur.org/files/ONIX%203/ONIX_BookProduct_XSD_schema+codes_Issue_37.zip</t>
  </si>
  <si>
    <t>https://www.editeur.org/files/ONIX%203/ONIX_for_Books_Release3-0_html_Best_Practice+codes_Issue_38_v1-3-5.zip</t>
  </si>
  <si>
    <t>https://www.editeur.org/files/ONIX%203/ONIX_BookProduct_XSD_schema+codes_Issue_38.zip</t>
  </si>
  <si>
    <t>https://www.editeur.org/files/ONIX%203/ONIX_for_Books_Release3-0_html_Best_Practice+codes_Issue_39_v1-4-0.zip</t>
  </si>
  <si>
    <t>https://www.editeur.org/files/ONIX%203/ONIX_BookProduct_XSD_schema+codes_Issue_39.zip</t>
  </si>
  <si>
    <t>https://www.editeur.org/files/ONIX%203/ONIX_for_Books_Release3-0_html_Best_Practice+codes_Issue_40_v1-4-1.zip</t>
  </si>
  <si>
    <t>https://www.editeur.org/files/ONIX%203/ONIX_BookProduct_XSD_schema+codes_Issue_40.zip</t>
  </si>
  <si>
    <t>https://www.editeur.org/files/ONIX%203/ONIX_for_Books_Release3-0_html_Best_Practice+codes_Issue_41_v1-4-2.zip</t>
  </si>
  <si>
    <t>https://www.editeur.org/files/ONIX%203/ONIX_BookProduct_XSD_schema+codes_Issue_41.zip</t>
  </si>
  <si>
    <t>https://www.editeur.org/files/ONIX%203/ONIX_for_Books_Release3-0_html_Best_Practice+codes_Issue_42_v1-4-3.zip</t>
  </si>
  <si>
    <t>https://www.editeur.org/files/ONIX%203/ONIX_BookProduct_XSD_schema+codes_Issue_42.zip</t>
  </si>
  <si>
    <t>https://www.editeur.org/files/ONIX%203/ONIX_for_Books_Release3-0_html_Best_Practice+codes_Issue_43_v1-5-0.zip</t>
  </si>
  <si>
    <t>https://www.editeur.org/files/ONIX%203/ONIX_BookProduct_XSD_schema+codes_Issue_43.zip</t>
  </si>
  <si>
    <t>https://www.editeur.org/files/ONIX%203/ONIX_for_Books_Release3-0_html_Best_Practice+codes_Issue_44_v1-5-1.zip</t>
  </si>
  <si>
    <t>https://www.editeur.org/files/ONIX%203/ONIX_BookProduct_XSD_schema+codes_Issue_44.zip</t>
  </si>
  <si>
    <t>https://www.editeur.org/files/ONIX%203/ONIX_for_Books_Release3-0_html_Best_Practice+codes_Issue_45_v1-5-2.zip</t>
  </si>
  <si>
    <t>https://www.editeur.org/files/ONIX%203/ONIX_BookProduct_XSD_schema+codes_Issue_45.zip</t>
  </si>
  <si>
    <t>https://www.editeur.org/files/ONIX%20for%20books%20-%20code%20lists/ONIX_BookProduct_Codelists_Issue_14.html</t>
  </si>
  <si>
    <t>https://www.editeur.org/files/ONIX%20for%20books%20-%20code%20lists/ONIX_BookProduct_Codelists_Issue_15.html</t>
  </si>
  <si>
    <t>https://www.editeur.org/files/ONIX%20for%20books%20-%20code%20lists/ONIX_BookProduct_Codelists_Issue_16.html</t>
  </si>
  <si>
    <t>https://www.editeur.org/files/ONIX%20for%20books%20-%20code%20lists/ONIX_BookProduct_Codelists_Issue_17.html</t>
  </si>
  <si>
    <t>https://www.editeur.org/files/ONIX%20for%20books%20-%20code%20lists/ONIX_BookProduct_Codelists_Issue_18.html</t>
  </si>
  <si>
    <t>https://www.editeur.org/files/ONIX%20for%20books%20-%20code%20lists/ONIX_BookProduct_Codelists_Issue_19.html</t>
  </si>
  <si>
    <t>https://www.editeur.org/files/ONIX%20for%20books%20-%20code%20lists/ONIX_BookProduct_Codelists_Issue_20.html</t>
  </si>
  <si>
    <t>https://www.editeur.org/files/ONIX%20for%20books%20-%20code%20lists/ONIX_BookProduct_Codelists_Issue_21.html</t>
  </si>
  <si>
    <t>https://www.editeur.org/files/ONIX%20for%20books%20-%20code%20lists/ONIX_BookProduct_Codelists_Issue_22.html</t>
  </si>
  <si>
    <t>https://www.editeur.org/files/ONIX%20for%20books%20-%20code%20lists/ONIX_BookProduct_Codelists_Issue_23.html</t>
  </si>
  <si>
    <t>https://www.editeur.org/files/ONIX%20for%20books%20-%20code%20lists/ONIX_BookProduct_Codelists_Issue_24.html</t>
  </si>
  <si>
    <t>https://www.editeur.org/files/ONIX%20for%20books%20-%20code%20lists/ONIX_BookProduct_Codelists_Issue_25.html</t>
  </si>
  <si>
    <t>https://www.editeur.org/files/ONIX%20for%20books%20-%20code%20lists/ONIX_BookProduct_Codelists_Issue_26.html</t>
  </si>
  <si>
    <t>https://www.editeur.org/files/ONIX%20for%20books%20-%20code%20lists/ONIX_BookProduct_Codelists_Issue_27.html</t>
  </si>
  <si>
    <t>https://www.editeur.org/files/ONIX%20for%20books%20-%20code%20lists/ONIX_BookProduct_Codelists_Issue_28.html</t>
  </si>
  <si>
    <t>https://www.editeur.org/files/ONIX%20for%20books%20-%20code%20lists/ONIX_BookProduct_Codelists_Issue_29.html</t>
  </si>
  <si>
    <t>https://www.editeur.org/files/ONIX%20for%20books%20-%20code%20lists/ONIX_BookProduct_Codelists_Issue_30.html</t>
  </si>
  <si>
    <t>https://www.editeur.org/files/ONIX%20for%20books%20-%20code%20lists/ONIX_BookProduct_Codelists_Issue_31.html</t>
  </si>
  <si>
    <t>https://www.editeur.org/files/ONIX%20for%20books%20-%20code%20lists/ONIX_BookProduct_Codelists_Issue_32.html</t>
  </si>
  <si>
    <t>https://www.editeur.org/files/ONIX%20for%20books%20-%20code%20lists/ONIX_BookProduct_Codelists_Issue_33.html</t>
  </si>
  <si>
    <t>https://www.editeur.org/files/ONIX%20for%20books%20-%20code%20lists/ONIX_BookProduct_Codelists_Issue_34.html</t>
  </si>
  <si>
    <t>https://www.editeur.org/files/ONIX%20for%20books%20-%20code%20lists/ONIX_BookProduct_Codelists_Issue_35.html</t>
  </si>
  <si>
    <t>https://www.editeur.org/files/ONIX%20for%20books%20-%20code%20lists/ONIX_BookProduct_Codelists_Issue_36.html</t>
  </si>
  <si>
    <t>https://www.editeur.org/files/ONIX%20for%20books%20-%20code%20lists/ONIX_BookProduct_Codelists_Issue_37.html</t>
  </si>
  <si>
    <t>https://www.editeur.org/files/ONIX%20for%20books%20-%20code%20lists/ONIX_BookProduct_Codelists_Issue_38.html</t>
  </si>
  <si>
    <t>https://www.editeur.org/files/ONIX%20for%20books%20-%20code%20lists/ONIX_BookProduct_Codelists_Issue_39.html</t>
  </si>
  <si>
    <t>https://www.editeur.org/files/ONIX%20for%20books%20-%20code%20lists/ONIX_BookProduct_Codelists_Issue_40.html</t>
  </si>
  <si>
    <t>https://www.editeur.org/files/ONIX%20for%20books%20-%20code%20lists/ONIX_BookProduct_Codelists_Issue_41.html</t>
  </si>
  <si>
    <t>https://www.editeur.org/files/ONIX%20for%20books%20-%20code%20lists/ONIX_BookProduct_Codelists_Issue_42.html</t>
  </si>
  <si>
    <t>https://www.editeur.org/files/ONIX%20for%20books%20-%20code%20lists/ONIX_BookProduct_Codelists_Issue_43.html</t>
  </si>
  <si>
    <t>https://www.editeur.org/files/ONIX%20for%20books%20-%20code%20lists/ONIX_BookProduct_Codelists_Issue_44.html</t>
  </si>
  <si>
    <t>https://www.editeur.org/files/ONIX%20for%20books%20-%20code%20lists/ONIX_BookProduct_Codelists_Issue_45.html</t>
  </si>
  <si>
    <t>Specifications ZIP</t>
  </si>
  <si>
    <t>Codelist-Date</t>
  </si>
  <si>
    <t>Revision-Date</t>
  </si>
  <si>
    <t>https://www.editeur.org/files/ONIX%203/ONIX_for_Books_Release3-0_html_Best_Practice+codes_Issue_49_v1-7-2.zip</t>
  </si>
  <si>
    <t>https://www.editeur.org/files/ONIX%203/ONIX_BookProduct_XSD_schema+codes_Issue_49.zip</t>
  </si>
  <si>
    <t>https://www.editeur.org/files/ONIX%20for%20books%20-%20code%20lists/ONIX_BookProduct_Codelists_Issue_49.html</t>
  </si>
  <si>
    <t xml:space="preserve">        *                   Revision 7                   *</t>
  </si>
  <si>
    <t xml:space="preserve">        *              Revised: 2020-05-18               *</t>
  </si>
  <si>
    <t xml:space="preserve">        *                   Revision 8                   *</t>
  </si>
  <si>
    <t xml:space="preserve">        *              Revised: 2021-04-29               *</t>
  </si>
  <si>
    <t xml:space="preserve">        *            Release date: 2020-07-09            *</t>
  </si>
  <si>
    <t xml:space="preserve">        *            Release date: 2020-10-20            *</t>
  </si>
  <si>
    <t xml:space="preserve">        *            Release date: 2021-01-25            *</t>
  </si>
  <si>
    <t xml:space="preserve">        *            Release date: 2021-06-29            *</t>
  </si>
  <si>
    <t xml:space="preserve">        *            Release date: 2021-10-28            *</t>
  </si>
  <si>
    <t xml:space="preserve">        *            Release date: 2022-01-21            *</t>
  </si>
  <si>
    <t xml:space="preserve">        *            Release date: 2022-04-12            *</t>
  </si>
  <si>
    <t xml:space="preserve">        *            Release date: 2022-07-18            *</t>
  </si>
  <si>
    <t xml:space="preserve">        *            Release date: 2021-08-08            *</t>
  </si>
  <si>
    <t>https://www.editeur.org/files/ONIX%203/ONIX_for_Books_Release3-0_html_Best_Practice+codes_Issue_50_v1-7-3.zip</t>
  </si>
  <si>
    <t>https://www.editeur.org/files/ONIX%203/ONIX_for_Books_Release3-0_html_Best_Practice+codes_Issue_56_v1-8-3.zip</t>
  </si>
  <si>
    <t>https://www.editeur.org/files/ONIX%203/ONIX_for_Books_Release3-0_html_Best_Practice+codes_Issue_51_v1-7-4.zip</t>
  </si>
  <si>
    <t>https://www.editeur.org/files/ONIX%203/ONIX_for_Books_Release3-0_html_Best_Practice+codes_Issue_57_v1-8-4.zip</t>
  </si>
  <si>
    <t>https://www.editeur.org/files/ONIX%203/ONIX_for_Books_Release3-0_html_Best_Practice+codes_Issue_52_v1-7-5.zip</t>
  </si>
  <si>
    <t>https://www.editeur.org/files/ONIX%203/ONIX_for_Books_Release3-0_html_Best_Practice+codes_Issue_53_v1-8-0.zip</t>
  </si>
  <si>
    <t>https://www.editeur.org/files/ONIX%203/ONIX_for_Books_Release3-0_html_Best_Practice+codes_Issue_54_v1-8-1.zip</t>
  </si>
  <si>
    <t>https://www.editeur.org/files/ONIX%203/ONIX_for_Books_Release3-0_html_Best_Practice+codes_Issue_55_v1-8-2.zip</t>
  </si>
  <si>
    <t>https://www.editeur.org/files/ONIX%203/ONIX_for_Books_Release3-0_html_Best_Practice+codes_Issue_58_v1-8-5.zip</t>
  </si>
  <si>
    <t>CURL Cmd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</si>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</sst>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14" fontId="1" fillId="2" borderId="0" xfId="0" applyNumberFormat="1" applyFont="1" applyFill="1"/>
    <xf numFmtId="0" fontId="2" fillId="0" borderId="0" xfId="0" applyFont="1"/>
    <xf numFmtId="14" fontId="0" fillId="0" borderId="0" xfId="0" applyNumberFormat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Revision-Date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E353242-40AA-411A-BFF8-3E58BC457F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3F6-40AB-AA1E-821A545ACD7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9349DAD-0BBA-4330-90F6-6A72BDEA64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F6-40AB-AA1E-821A545ACD7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A2E5D46-445E-4042-83F1-BA5C7EE666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F6-40AB-AA1E-821A545ACD7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723A872-8F38-43E9-A12B-26D669A4C7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F6-40AB-AA1E-821A545ACD7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080E2DC-B66F-4B65-A689-464AB73A95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F6-40AB-AA1E-821A545ACD7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45CBD91-B0AD-4D14-BFB4-3F843881D4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F6-40AB-AA1E-821A545ACD7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C7DD9B4-DD25-4431-84C2-EED04403C5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F6-40AB-AA1E-821A545ACD72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1058737-C6BD-45BD-B584-1EDFC74096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F6-40AB-AA1E-821A545ACD72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72209F2-C57E-4CF2-8BF9-87D4E50F84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3F6-40AB-AA1E-821A545ACD7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FB54264-903A-4DA1-A961-164701BCAB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3F6-40AB-AA1E-821A545ACD72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BF52C24-AF27-4FB0-AE55-AC47D569D2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3F6-40AB-AA1E-821A545ACD72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C5D7828-6FFC-474A-ABAE-05D07C9968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F6-40AB-AA1E-821A545ACD72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ADBC69F-ED5A-465F-8548-C4E012A6B8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3F6-40AB-AA1E-821A545ACD72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1C8F453-1C2B-4E65-A2AF-9D1ED4B901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3F6-40AB-AA1E-821A545ACD72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527AD064-2AA9-4771-B68D-5C6B1BD7F5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3F6-40AB-AA1E-821A545ACD72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8222DEB-126D-4B64-82A7-2682FC3EC9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F6-40AB-AA1E-821A545ACD72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C2B0FBDA-48C8-412D-BB0C-FFBBEE57B4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3F6-40AB-AA1E-821A545ACD72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0DC220C6-F312-467A-BF51-F39CFD5309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F6-40AB-AA1E-821A545ACD72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3CCBB07-5C8E-47AA-B2E8-B1B327C30E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3F6-40AB-AA1E-821A545ACD72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8060E87-FC74-4781-AFB2-760D36CA9F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F6-40AB-AA1E-821A545ACD72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533DF2C-76CD-48C3-AB7E-36F3A4550D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3F6-40AB-AA1E-821A545ACD72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5F37F90E-CA5B-403F-B3B8-1A384C1313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F6-40AB-AA1E-821A545ACD72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0BF8FDF6-57BF-440D-9F5B-99B744DBB4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3F6-40AB-AA1E-821A545ACD72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8BC005D-7326-4A50-9A13-CA41BF2557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3F6-40AB-AA1E-821A545ACD72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23FBF1A4-9DA1-4CA2-8D85-B859242A36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3F6-40AB-AA1E-821A545ACD72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EC1051E2-118B-4B91-8080-4BDA937B44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F6-40AB-AA1E-821A545ACD72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15480138-560D-4B1D-BF20-7B89226CDA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3F6-40AB-AA1E-821A545ACD72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264F2A71-CBC8-424B-974A-9D878BCCC6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F6-40AB-AA1E-821A545ACD72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7B2BC180-9968-4446-A97F-5B8D8DA6B6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3F6-40AB-AA1E-821A545ACD72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5626DAF1-1918-482F-873B-809D874C33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F6-40AB-AA1E-821A545ACD72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FD01DB1-0D9B-4B48-863C-1114EEE222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3F6-40AB-AA1E-821A545ACD72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02F4E841-B549-4D4D-A775-AA78F064BC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F6-40AB-AA1E-821A545AC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Data!$A$2:$A$33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</c:numCache>
            </c:numRef>
          </c:xVal>
          <c:yVal>
            <c:numRef>
              <c:f>Data!$C$2:$C$33</c:f>
              <c:numCache>
                <c:formatCode>m/d/yyyy</c:formatCode>
                <c:ptCount val="32"/>
                <c:pt idx="0">
                  <c:v>40694</c:v>
                </c:pt>
                <c:pt idx="1">
                  <c:v>40739</c:v>
                </c:pt>
                <c:pt idx="2">
                  <c:v>40935</c:v>
                </c:pt>
                <c:pt idx="3">
                  <c:v>41019</c:v>
                </c:pt>
                <c:pt idx="4">
                  <c:v>41019</c:v>
                </c:pt>
                <c:pt idx="5">
                  <c:v>41201</c:v>
                </c:pt>
                <c:pt idx="6">
                  <c:v>41299</c:v>
                </c:pt>
                <c:pt idx="7">
                  <c:v>41388</c:v>
                </c:pt>
                <c:pt idx="8">
                  <c:v>41388</c:v>
                </c:pt>
                <c:pt idx="9">
                  <c:v>41388</c:v>
                </c:pt>
                <c:pt idx="10">
                  <c:v>41663</c:v>
                </c:pt>
                <c:pt idx="11">
                  <c:v>41663</c:v>
                </c:pt>
                <c:pt idx="12">
                  <c:v>41819</c:v>
                </c:pt>
                <c:pt idx="13">
                  <c:v>41819</c:v>
                </c:pt>
                <c:pt idx="14">
                  <c:v>41966</c:v>
                </c:pt>
                <c:pt idx="15">
                  <c:v>41966</c:v>
                </c:pt>
                <c:pt idx="16">
                  <c:v>42214</c:v>
                </c:pt>
                <c:pt idx="17">
                  <c:v>42214</c:v>
                </c:pt>
                <c:pt idx="18">
                  <c:v>42393</c:v>
                </c:pt>
                <c:pt idx="19">
                  <c:v>42485</c:v>
                </c:pt>
                <c:pt idx="20">
                  <c:v>42485</c:v>
                </c:pt>
                <c:pt idx="21">
                  <c:v>42485</c:v>
                </c:pt>
                <c:pt idx="22">
                  <c:v>42485</c:v>
                </c:pt>
                <c:pt idx="23">
                  <c:v>42485</c:v>
                </c:pt>
                <c:pt idx="24">
                  <c:v>42485</c:v>
                </c:pt>
                <c:pt idx="25">
                  <c:v>43034</c:v>
                </c:pt>
                <c:pt idx="26">
                  <c:v>43034</c:v>
                </c:pt>
                <c:pt idx="27">
                  <c:v>43034</c:v>
                </c:pt>
                <c:pt idx="28">
                  <c:v>43034</c:v>
                </c:pt>
                <c:pt idx="29">
                  <c:v>43399</c:v>
                </c:pt>
                <c:pt idx="30">
                  <c:v>43399</c:v>
                </c:pt>
                <c:pt idx="31">
                  <c:v>43581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Data!$B$2:$B$33</c15:f>
                <c15:dlblRangeCach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  <c:pt idx="31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9B9-4699-85A7-BBCAE1008CF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Codelist-Date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Data!$A$2:$A$33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</c:numCache>
            </c:numRef>
          </c:xVal>
          <c:yVal>
            <c:numRef>
              <c:f>Data!$D$2:$D$33</c:f>
              <c:numCache>
                <c:formatCode>m/d/yyyy</c:formatCode>
                <c:ptCount val="32"/>
                <c:pt idx="0">
                  <c:v>40721</c:v>
                </c:pt>
                <c:pt idx="1">
                  <c:v>40837</c:v>
                </c:pt>
                <c:pt idx="2">
                  <c:v>40935</c:v>
                </c:pt>
                <c:pt idx="3">
                  <c:v>41019</c:v>
                </c:pt>
                <c:pt idx="4">
                  <c:v>41135</c:v>
                </c:pt>
                <c:pt idx="5">
                  <c:v>41206</c:v>
                </c:pt>
                <c:pt idx="6">
                  <c:v>41299</c:v>
                </c:pt>
                <c:pt idx="7">
                  <c:v>41388</c:v>
                </c:pt>
                <c:pt idx="8">
                  <c:v>41474</c:v>
                </c:pt>
                <c:pt idx="9">
                  <c:v>41565</c:v>
                </c:pt>
                <c:pt idx="10">
                  <c:v>41669</c:v>
                </c:pt>
                <c:pt idx="11">
                  <c:v>41743</c:v>
                </c:pt>
                <c:pt idx="12">
                  <c:v>41831</c:v>
                </c:pt>
                <c:pt idx="13">
                  <c:v>41929</c:v>
                </c:pt>
                <c:pt idx="14">
                  <c:v>42044</c:v>
                </c:pt>
                <c:pt idx="15">
                  <c:v>42120</c:v>
                </c:pt>
                <c:pt idx="16">
                  <c:v>42214</c:v>
                </c:pt>
                <c:pt idx="17">
                  <c:v>42306</c:v>
                </c:pt>
                <c:pt idx="18">
                  <c:v>42393</c:v>
                </c:pt>
                <c:pt idx="19">
                  <c:v>42485</c:v>
                </c:pt>
                <c:pt idx="20">
                  <c:v>42576</c:v>
                </c:pt>
                <c:pt idx="21">
                  <c:v>42668</c:v>
                </c:pt>
                <c:pt idx="22">
                  <c:v>42755</c:v>
                </c:pt>
                <c:pt idx="23">
                  <c:v>42828</c:v>
                </c:pt>
                <c:pt idx="24">
                  <c:v>42930</c:v>
                </c:pt>
                <c:pt idx="25">
                  <c:v>43027</c:v>
                </c:pt>
                <c:pt idx="26">
                  <c:v>43123</c:v>
                </c:pt>
                <c:pt idx="27">
                  <c:v>43206</c:v>
                </c:pt>
                <c:pt idx="28">
                  <c:v>43290</c:v>
                </c:pt>
                <c:pt idx="29">
                  <c:v>43402</c:v>
                </c:pt>
                <c:pt idx="30">
                  <c:v>43486</c:v>
                </c:pt>
                <c:pt idx="31">
                  <c:v>43558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9-4699-85A7-BBCAE100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61568"/>
        <c:axId val="445961960"/>
      </c:scatterChart>
      <c:valAx>
        <c:axId val="445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1960"/>
        <c:crosses val="autoZero"/>
        <c:crossBetween val="midCat"/>
      </c:valAx>
      <c:valAx>
        <c:axId val="44596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5B44A-C79E-43F4-8C15-9CD5F51695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5" x14ac:dyDescent="0.25"/>
  <cols>
    <col min="1" max="1" width="8.28515625" style="1" bestFit="1" customWidth="1"/>
    <col min="2" max="2" width="8.5703125" style="1" bestFit="1" customWidth="1"/>
    <col min="3" max="3" width="13.5703125" style="3" bestFit="1" customWidth="1"/>
    <col min="4" max="4" width="13.28515625" style="3" bestFit="1" customWidth="1"/>
    <col min="5" max="5" width="107.140625" style="1" customWidth="1"/>
    <col min="6" max="6" width="81.140625" style="1" customWidth="1"/>
    <col min="7" max="7" width="111.140625" style="1" customWidth="1"/>
    <col min="8" max="8" width="9.140625" style="5"/>
    <col min="9" max="9" width="34.42578125" style="8" bestFit="1" customWidth="1"/>
    <col min="10" max="16384" width="9.140625" style="1"/>
  </cols>
  <sheetData>
    <row r="1" spans="1:9" x14ac:dyDescent="0.25">
      <c r="A1" s="2" t="s">
        <v>1</v>
      </c>
      <c r="B1" s="2" t="s">
        <v>0</v>
      </c>
      <c r="C1" s="4" t="s">
        <v>102</v>
      </c>
      <c r="D1" s="4" t="s">
        <v>101</v>
      </c>
      <c r="E1" s="2" t="s">
        <v>100</v>
      </c>
      <c r="F1" s="2" t="s">
        <v>3</v>
      </c>
      <c r="G1" s="2" t="s">
        <v>2</v>
      </c>
      <c r="H1" s="7" t="s">
        <v>128</v>
      </c>
      <c r="I1" s="9" t="s">
        <v>129</v>
      </c>
    </row>
    <row r="2" spans="1:9" x14ac:dyDescent="0.25">
      <c r="A2" s="2">
        <v>14</v>
      </c>
      <c r="B2" s="1">
        <v>0</v>
      </c>
      <c r="C2" s="3">
        <v>40694</v>
      </c>
      <c r="D2" s="3">
        <v>40721</v>
      </c>
      <c r="E2" s="1" t="s">
        <v>4</v>
      </c>
      <c r="F2" s="1" t="s">
        <v>5</v>
      </c>
      <c r="G2" s="1" t="s">
        <v>68</v>
      </c>
      <c r="H2" s="5" t="str">
        <f t="shared" ref="H2:H34" si="0">"curl -O "&amp;F2</f>
        <v>curl -O https://www.editeur.org/files/ONIX%203/ONIX_BookProduct_XSD_schema+codes_Issue_14.zip</v>
      </c>
      <c r="I2" s="8" t="str">
        <f t="shared" ref="I2:I33" si="1">"onix3.0_"&amp;YEAR(C2)&amp;"-"&amp;TEXT(MONTH(C2),"00")&amp;"-"&amp;TEXT(DAY(C2), "00")&amp;"_rev07_codelist"&amp;A2</f>
        <v>onix3.0_2011-05-31_rev07_codelist14</v>
      </c>
    </row>
    <row r="3" spans="1:9" x14ac:dyDescent="0.25">
      <c r="A3" s="2">
        <v>15</v>
      </c>
      <c r="B3" s="1">
        <v>0</v>
      </c>
      <c r="C3" s="3">
        <v>40739</v>
      </c>
      <c r="D3" s="3">
        <v>40837</v>
      </c>
      <c r="E3" s="1" t="s">
        <v>6</v>
      </c>
      <c r="F3" s="1" t="s">
        <v>7</v>
      </c>
      <c r="G3" s="1" t="s">
        <v>69</v>
      </c>
      <c r="H3" s="5" t="str">
        <f t="shared" si="0"/>
        <v>curl -O https://www.editeur.org/files/ONIX%203/ONIX_BookProduct_XSD_schema+codes_Issue_15.zip</v>
      </c>
      <c r="I3" s="8" t="str">
        <f t="shared" si="1"/>
        <v>onix3.0_2011-07-15_rev07_codelist15</v>
      </c>
    </row>
    <row r="4" spans="1:9" x14ac:dyDescent="0.25">
      <c r="A4" s="2">
        <v>16</v>
      </c>
      <c r="B4" s="1">
        <v>1</v>
      </c>
      <c r="C4" s="3">
        <v>40935</v>
      </c>
      <c r="D4" s="3">
        <v>40935</v>
      </c>
      <c r="E4" s="1" t="s">
        <v>8</v>
      </c>
      <c r="F4" s="1" t="s">
        <v>9</v>
      </c>
      <c r="G4" s="1" t="s">
        <v>70</v>
      </c>
      <c r="H4" s="5" t="str">
        <f t="shared" si="0"/>
        <v>curl -O https://www.editeur.org/files/ONIX%203/ONIX_BookProduct_XSD_schema+codes_Issue_16.zip</v>
      </c>
      <c r="I4" s="8" t="str">
        <f t="shared" si="1"/>
        <v>onix3.0_2012-01-27_rev07_codelist16</v>
      </c>
    </row>
    <row r="5" spans="1:9" x14ac:dyDescent="0.25">
      <c r="A5" s="2">
        <v>17</v>
      </c>
      <c r="B5" s="1">
        <v>1</v>
      </c>
      <c r="C5" s="3">
        <v>41019</v>
      </c>
      <c r="D5" s="3">
        <v>41019</v>
      </c>
      <c r="E5" s="1" t="s">
        <v>10</v>
      </c>
      <c r="F5" s="1" t="s">
        <v>11</v>
      </c>
      <c r="G5" s="1" t="s">
        <v>71</v>
      </c>
      <c r="H5" s="5" t="str">
        <f t="shared" si="0"/>
        <v>curl -O https://www.editeur.org/files/ONIX%203/ONIX_BookProduct_XSD_schema+codes_Issue_17.zip</v>
      </c>
      <c r="I5" s="8" t="str">
        <f t="shared" si="1"/>
        <v>onix3.0_2012-04-20_rev07_codelist17</v>
      </c>
    </row>
    <row r="6" spans="1:9" x14ac:dyDescent="0.25">
      <c r="A6" s="2">
        <v>18</v>
      </c>
      <c r="B6" s="1">
        <v>1</v>
      </c>
      <c r="C6" s="3">
        <v>41019</v>
      </c>
      <c r="D6" s="3">
        <v>41135</v>
      </c>
      <c r="E6" s="1" t="s">
        <v>12</v>
      </c>
      <c r="F6" s="1" t="s">
        <v>13</v>
      </c>
      <c r="G6" s="1" t="s">
        <v>72</v>
      </c>
      <c r="H6" s="5" t="str">
        <f t="shared" si="0"/>
        <v>curl -O https://www.editeur.org/files/ONIX%203/ONIX_BookProduct_XSD_schema+codes_Issue_18.zip</v>
      </c>
      <c r="I6" s="8" t="str">
        <f t="shared" si="1"/>
        <v>onix3.0_2012-04-20_rev07_codelist18</v>
      </c>
    </row>
    <row r="7" spans="1:9" x14ac:dyDescent="0.25">
      <c r="A7" s="2">
        <v>19</v>
      </c>
      <c r="B7" s="1">
        <v>1</v>
      </c>
      <c r="C7" s="3">
        <v>41201</v>
      </c>
      <c r="D7" s="3">
        <v>41206</v>
      </c>
      <c r="E7" s="1" t="s">
        <v>14</v>
      </c>
      <c r="F7" s="1" t="s">
        <v>15</v>
      </c>
      <c r="G7" s="1" t="s">
        <v>73</v>
      </c>
      <c r="H7" s="5" t="str">
        <f t="shared" si="0"/>
        <v>curl -O https://www.editeur.org/files/ONIX%203/ONIX_BookProduct_XSD_schema+codes_Issue_19.zip</v>
      </c>
      <c r="I7" s="8" t="str">
        <f t="shared" si="1"/>
        <v>onix3.0_2012-10-19_rev07_codelist19</v>
      </c>
    </row>
    <row r="8" spans="1:9" x14ac:dyDescent="0.25">
      <c r="A8" s="2">
        <v>20</v>
      </c>
      <c r="B8" s="1">
        <v>1</v>
      </c>
      <c r="C8" s="3">
        <v>41299</v>
      </c>
      <c r="D8" s="3">
        <v>41299</v>
      </c>
      <c r="E8" s="1" t="s">
        <v>16</v>
      </c>
      <c r="F8" s="1" t="s">
        <v>17</v>
      </c>
      <c r="G8" s="1" t="s">
        <v>74</v>
      </c>
      <c r="H8" s="5" t="str">
        <f t="shared" si="0"/>
        <v>curl -O https://www.editeur.org/files/ONIX%203/ONIX_BookProduct_XSD_schema+codes_Issue_20.zip</v>
      </c>
      <c r="I8" s="8" t="str">
        <f t="shared" si="1"/>
        <v>onix3.0_2013-01-25_rev07_codelist20</v>
      </c>
    </row>
    <row r="9" spans="1:9" x14ac:dyDescent="0.25">
      <c r="A9" s="2">
        <v>21</v>
      </c>
      <c r="B9" s="1">
        <v>1</v>
      </c>
      <c r="C9" s="3">
        <v>41388</v>
      </c>
      <c r="D9" s="3">
        <v>41388</v>
      </c>
      <c r="E9" s="1" t="s">
        <v>18</v>
      </c>
      <c r="F9" s="1" t="s">
        <v>19</v>
      </c>
      <c r="G9" s="1" t="s">
        <v>75</v>
      </c>
      <c r="H9" s="5" t="str">
        <f t="shared" si="0"/>
        <v>curl -O https://www.editeur.org/files/ONIX%203/ONIX_BookProduct_XSD_schema+codes_Issue_21.zip</v>
      </c>
      <c r="I9" s="8" t="str">
        <f t="shared" si="1"/>
        <v>onix3.0_2013-04-24_rev07_codelist21</v>
      </c>
    </row>
    <row r="10" spans="1:9" x14ac:dyDescent="0.25">
      <c r="A10" s="2">
        <v>22</v>
      </c>
      <c r="B10" s="1">
        <v>1</v>
      </c>
      <c r="C10" s="3">
        <v>41388</v>
      </c>
      <c r="D10" s="3">
        <v>41474</v>
      </c>
      <c r="E10" s="1" t="s">
        <v>20</v>
      </c>
      <c r="F10" s="1" t="s">
        <v>21</v>
      </c>
      <c r="G10" s="1" t="s">
        <v>76</v>
      </c>
      <c r="H10" s="5" t="str">
        <f t="shared" si="0"/>
        <v>curl -O https://www.editeur.org/files/ONIX%203/ONIX_BookProduct_XSD_schema+codes_Issue_22.zip</v>
      </c>
      <c r="I10" s="8" t="str">
        <f t="shared" si="1"/>
        <v>onix3.0_2013-04-24_rev07_codelist22</v>
      </c>
    </row>
    <row r="11" spans="1:9" x14ac:dyDescent="0.25">
      <c r="A11" s="2">
        <v>23</v>
      </c>
      <c r="B11" s="1">
        <v>1</v>
      </c>
      <c r="C11" s="3">
        <v>41388</v>
      </c>
      <c r="D11" s="3">
        <v>41565</v>
      </c>
      <c r="E11" s="1" t="s">
        <v>22</v>
      </c>
      <c r="F11" s="1" t="s">
        <v>23</v>
      </c>
      <c r="G11" s="1" t="s">
        <v>77</v>
      </c>
      <c r="H11" s="5" t="str">
        <f t="shared" si="0"/>
        <v>curl -O https://www.editeur.org/files/ONIX%203/ONIX_BookProduct_XSD_schema+codes_Issue_23.zip</v>
      </c>
      <c r="I11" s="8" t="str">
        <f t="shared" si="1"/>
        <v>onix3.0_2013-04-24_rev07_codelist23</v>
      </c>
    </row>
    <row r="12" spans="1:9" x14ac:dyDescent="0.25">
      <c r="A12" s="2">
        <v>24</v>
      </c>
      <c r="B12" s="1">
        <v>2</v>
      </c>
      <c r="C12" s="3">
        <v>41663</v>
      </c>
      <c r="D12" s="3">
        <v>41669</v>
      </c>
      <c r="E12" s="1" t="s">
        <v>24</v>
      </c>
      <c r="F12" s="1" t="s">
        <v>25</v>
      </c>
      <c r="G12" s="1" t="s">
        <v>78</v>
      </c>
      <c r="H12" s="5" t="str">
        <f t="shared" si="0"/>
        <v>curl -O https://www.editeur.org/files/ONIX%203/ONIX_BookProduct_XSD_schema+codes_Issue_24.zip</v>
      </c>
      <c r="I12" s="8" t="str">
        <f t="shared" si="1"/>
        <v>onix3.0_2014-01-24_rev07_codelist24</v>
      </c>
    </row>
    <row r="13" spans="1:9" x14ac:dyDescent="0.25">
      <c r="A13" s="2">
        <v>25</v>
      </c>
      <c r="B13" s="1">
        <v>2</v>
      </c>
      <c r="C13" s="3">
        <v>41663</v>
      </c>
      <c r="D13" s="3">
        <v>41743</v>
      </c>
      <c r="E13" s="1" t="s">
        <v>26</v>
      </c>
      <c r="F13" s="1" t="s">
        <v>27</v>
      </c>
      <c r="G13" s="1" t="s">
        <v>79</v>
      </c>
      <c r="H13" s="5" t="str">
        <f t="shared" si="0"/>
        <v>curl -O https://www.editeur.org/files/ONIX%203/ONIX_BookProduct_XSD_schema+codes_Issue_25.zip</v>
      </c>
      <c r="I13" s="8" t="str">
        <f t="shared" si="1"/>
        <v>onix3.0_2014-01-24_rev07_codelist25</v>
      </c>
    </row>
    <row r="14" spans="1:9" x14ac:dyDescent="0.25">
      <c r="A14" s="2">
        <v>26</v>
      </c>
      <c r="B14" s="1">
        <v>2</v>
      </c>
      <c r="C14" s="3">
        <v>41819</v>
      </c>
      <c r="D14" s="3">
        <v>41831</v>
      </c>
      <c r="E14" s="1" t="s">
        <v>28</v>
      </c>
      <c r="F14" s="1" t="s">
        <v>29</v>
      </c>
      <c r="G14" s="1" t="s">
        <v>80</v>
      </c>
      <c r="H14" s="5" t="str">
        <f t="shared" si="0"/>
        <v>curl -O https://www.editeur.org/files/ONIX%203/ONIX_BookProduct_XSD_schema+codes_Issue_26.zip</v>
      </c>
      <c r="I14" s="8" t="str">
        <f t="shared" si="1"/>
        <v>onix3.0_2014-06-29_rev07_codelist26</v>
      </c>
    </row>
    <row r="15" spans="1:9" x14ac:dyDescent="0.25">
      <c r="A15" s="2">
        <v>27</v>
      </c>
      <c r="B15" s="1">
        <v>2</v>
      </c>
      <c r="C15" s="3">
        <v>41819</v>
      </c>
      <c r="D15" s="3">
        <v>41929</v>
      </c>
      <c r="E15" s="1" t="s">
        <v>30</v>
      </c>
      <c r="F15" s="1" t="s">
        <v>31</v>
      </c>
      <c r="G15" s="1" t="s">
        <v>81</v>
      </c>
      <c r="H15" s="5" t="str">
        <f t="shared" si="0"/>
        <v>curl -O https://www.editeur.org/files/ONIX%203/ONIX_BookProduct_XSD_schema+codes_Issue_27.zip</v>
      </c>
      <c r="I15" s="8" t="str">
        <f t="shared" si="1"/>
        <v>onix3.0_2014-06-29_rev07_codelist27</v>
      </c>
    </row>
    <row r="16" spans="1:9" x14ac:dyDescent="0.25">
      <c r="A16" s="2">
        <v>28</v>
      </c>
      <c r="B16" s="1">
        <v>2</v>
      </c>
      <c r="C16" s="3">
        <v>41966</v>
      </c>
      <c r="D16" s="3">
        <v>42044</v>
      </c>
      <c r="E16" s="1" t="s">
        <v>32</v>
      </c>
      <c r="F16" s="1" t="s">
        <v>33</v>
      </c>
      <c r="G16" s="1" t="s">
        <v>82</v>
      </c>
      <c r="H16" s="5" t="str">
        <f t="shared" si="0"/>
        <v>curl -O https://www.editeur.org/files/ONIX%203/ONIX_BookProduct_XSD_schema+codes_Issue_28.zip</v>
      </c>
      <c r="I16" s="8" t="str">
        <f t="shared" si="1"/>
        <v>onix3.0_2014-11-23_rev07_codelist28</v>
      </c>
    </row>
    <row r="17" spans="1:9" x14ac:dyDescent="0.25">
      <c r="A17" s="2">
        <v>29</v>
      </c>
      <c r="B17" s="1">
        <v>2</v>
      </c>
      <c r="C17" s="3">
        <v>41966</v>
      </c>
      <c r="D17" s="3">
        <v>42120</v>
      </c>
      <c r="E17" s="1" t="s">
        <v>34</v>
      </c>
      <c r="F17" s="1" t="s">
        <v>35</v>
      </c>
      <c r="G17" s="1" t="s">
        <v>83</v>
      </c>
      <c r="H17" s="5" t="str">
        <f t="shared" si="0"/>
        <v>curl -O https://www.editeur.org/files/ONIX%203/ONIX_BookProduct_XSD_schema+codes_Issue_29.zip</v>
      </c>
      <c r="I17" s="8" t="str">
        <f t="shared" si="1"/>
        <v>onix3.0_2014-11-23_rev07_codelist29</v>
      </c>
    </row>
    <row r="18" spans="1:9" x14ac:dyDescent="0.25">
      <c r="A18" s="2">
        <v>30</v>
      </c>
      <c r="B18" s="1">
        <v>2</v>
      </c>
      <c r="C18" s="3">
        <v>42214</v>
      </c>
      <c r="D18" s="3">
        <v>42214</v>
      </c>
      <c r="E18" s="1" t="s">
        <v>36</v>
      </c>
      <c r="F18" s="1" t="s">
        <v>37</v>
      </c>
      <c r="G18" s="1" t="s">
        <v>84</v>
      </c>
      <c r="H18" s="5" t="str">
        <f t="shared" si="0"/>
        <v>curl -O https://www.editeur.org/files/ONIX%203/ONIX_BookProduct_XSD_schema+codes_Issue_30.zip</v>
      </c>
      <c r="I18" s="8" t="str">
        <f t="shared" si="1"/>
        <v>onix3.0_2015-07-29_rev07_codelist30</v>
      </c>
    </row>
    <row r="19" spans="1:9" x14ac:dyDescent="0.25">
      <c r="A19" s="2">
        <v>31</v>
      </c>
      <c r="B19" s="1">
        <v>2</v>
      </c>
      <c r="C19" s="3">
        <v>42214</v>
      </c>
      <c r="D19" s="3">
        <v>42306</v>
      </c>
      <c r="E19" s="1" t="s">
        <v>38</v>
      </c>
      <c r="F19" s="1" t="s">
        <v>39</v>
      </c>
      <c r="G19" s="1" t="s">
        <v>85</v>
      </c>
      <c r="H19" s="5" t="str">
        <f t="shared" si="0"/>
        <v>curl -O https://www.editeur.org/files/ONIX%203/ONIX_BookProduct_XSD_schema+codes_Issue_31.zip</v>
      </c>
      <c r="I19" s="8" t="str">
        <f t="shared" si="1"/>
        <v>onix3.0_2015-07-29_rev07_codelist31</v>
      </c>
    </row>
    <row r="20" spans="1:9" x14ac:dyDescent="0.25">
      <c r="A20" s="2">
        <v>32</v>
      </c>
      <c r="B20" s="1">
        <v>2</v>
      </c>
      <c r="C20" s="3">
        <v>42393</v>
      </c>
      <c r="D20" s="3">
        <v>42393</v>
      </c>
      <c r="E20" s="1" t="s">
        <v>40</v>
      </c>
      <c r="F20" s="1" t="s">
        <v>41</v>
      </c>
      <c r="G20" s="1" t="s">
        <v>86</v>
      </c>
      <c r="H20" s="5" t="str">
        <f t="shared" si="0"/>
        <v>curl -O https://www.editeur.org/files/ONIX%203/ONIX_BookProduct_XSD_schema+codes_Issue_32.zip</v>
      </c>
      <c r="I20" s="8" t="str">
        <f t="shared" si="1"/>
        <v>onix3.0_2016-01-24_rev07_codelist32</v>
      </c>
    </row>
    <row r="21" spans="1:9" x14ac:dyDescent="0.25">
      <c r="A21" s="2">
        <v>33</v>
      </c>
      <c r="B21" s="1">
        <v>3</v>
      </c>
      <c r="C21" s="3">
        <v>42485</v>
      </c>
      <c r="D21" s="3">
        <v>42485</v>
      </c>
      <c r="E21" s="1" t="s">
        <v>42</v>
      </c>
      <c r="F21" s="1" t="s">
        <v>43</v>
      </c>
      <c r="G21" s="1" t="s">
        <v>87</v>
      </c>
      <c r="H21" s="5" t="str">
        <f t="shared" si="0"/>
        <v>curl -O https://www.editeur.org/files/ONIX%203/ONIX_BookProduct_XSD_schema+codes_Issue_33.zip</v>
      </c>
      <c r="I21" s="8" t="str">
        <f t="shared" si="1"/>
        <v>onix3.0_2016-04-25_rev07_codelist33</v>
      </c>
    </row>
    <row r="22" spans="1:9" x14ac:dyDescent="0.25">
      <c r="A22" s="2">
        <v>34</v>
      </c>
      <c r="B22" s="1">
        <v>3</v>
      </c>
      <c r="C22" s="3">
        <v>42485</v>
      </c>
      <c r="D22" s="3">
        <v>42576</v>
      </c>
      <c r="E22" s="1" t="s">
        <v>44</v>
      </c>
      <c r="F22" s="1" t="s">
        <v>45</v>
      </c>
      <c r="G22" s="1" t="s">
        <v>88</v>
      </c>
      <c r="H22" s="5" t="str">
        <f t="shared" si="0"/>
        <v>curl -O https://www.editeur.org/files/ONIX%203/ONIX_BookProduct_XSD_schema+codes_Issue_34.zip</v>
      </c>
      <c r="I22" s="8" t="str">
        <f t="shared" si="1"/>
        <v>onix3.0_2016-04-25_rev07_codelist34</v>
      </c>
    </row>
    <row r="23" spans="1:9" x14ac:dyDescent="0.25">
      <c r="A23" s="2">
        <v>35</v>
      </c>
      <c r="B23" s="1">
        <v>3</v>
      </c>
      <c r="C23" s="3">
        <v>42485</v>
      </c>
      <c r="D23" s="3">
        <v>42668</v>
      </c>
      <c r="E23" s="1" t="s">
        <v>46</v>
      </c>
      <c r="F23" s="1" t="s">
        <v>47</v>
      </c>
      <c r="G23" s="1" t="s">
        <v>89</v>
      </c>
      <c r="H23" s="5" t="str">
        <f t="shared" si="0"/>
        <v>curl -O https://www.editeur.org/files/ONIX%203/ONIX_BookProduct_XSD_schema+codes_Issue_35.zip</v>
      </c>
      <c r="I23" s="8" t="str">
        <f t="shared" si="1"/>
        <v>onix3.0_2016-04-25_rev07_codelist35</v>
      </c>
    </row>
    <row r="24" spans="1:9" x14ac:dyDescent="0.25">
      <c r="A24" s="2">
        <v>36</v>
      </c>
      <c r="B24" s="1">
        <v>3</v>
      </c>
      <c r="C24" s="3">
        <v>42485</v>
      </c>
      <c r="D24" s="3">
        <v>42755</v>
      </c>
      <c r="E24" s="1" t="s">
        <v>48</v>
      </c>
      <c r="F24" s="1" t="s">
        <v>49</v>
      </c>
      <c r="G24" s="1" t="s">
        <v>90</v>
      </c>
      <c r="H24" s="5" t="str">
        <f t="shared" si="0"/>
        <v>curl -O https://www.editeur.org/files/ONIX%203/ONIX_BookProduct_XSD_schema+codes_Issue_36.zip</v>
      </c>
      <c r="I24" s="8" t="str">
        <f t="shared" si="1"/>
        <v>onix3.0_2016-04-25_rev07_codelist36</v>
      </c>
    </row>
    <row r="25" spans="1:9" x14ac:dyDescent="0.25">
      <c r="A25" s="2">
        <v>37</v>
      </c>
      <c r="B25" s="1">
        <v>3</v>
      </c>
      <c r="C25" s="3">
        <v>42485</v>
      </c>
      <c r="D25" s="3">
        <v>42828</v>
      </c>
      <c r="E25" s="1" t="s">
        <v>50</v>
      </c>
      <c r="F25" s="1" t="s">
        <v>51</v>
      </c>
      <c r="G25" s="1" t="s">
        <v>91</v>
      </c>
      <c r="H25" s="5" t="str">
        <f t="shared" si="0"/>
        <v>curl -O https://www.editeur.org/files/ONIX%203/ONIX_BookProduct_XSD_schema+codes_Issue_37.zip</v>
      </c>
      <c r="I25" s="8" t="str">
        <f t="shared" si="1"/>
        <v>onix3.0_2016-04-25_rev07_codelist37</v>
      </c>
    </row>
    <row r="26" spans="1:9" x14ac:dyDescent="0.25">
      <c r="A26" s="2">
        <v>38</v>
      </c>
      <c r="B26" s="1">
        <v>3</v>
      </c>
      <c r="C26" s="3">
        <v>42485</v>
      </c>
      <c r="D26" s="3">
        <v>42930</v>
      </c>
      <c r="E26" s="1" t="s">
        <v>52</v>
      </c>
      <c r="F26" s="1" t="s">
        <v>53</v>
      </c>
      <c r="G26" s="1" t="s">
        <v>92</v>
      </c>
      <c r="H26" s="5" t="str">
        <f t="shared" si="0"/>
        <v>curl -O https://www.editeur.org/files/ONIX%203/ONIX_BookProduct_XSD_schema+codes_Issue_38.zip</v>
      </c>
      <c r="I26" s="8" t="str">
        <f t="shared" si="1"/>
        <v>onix3.0_2016-04-25_rev07_codelist38</v>
      </c>
    </row>
    <row r="27" spans="1:9" x14ac:dyDescent="0.25">
      <c r="A27" s="2">
        <v>39</v>
      </c>
      <c r="B27" s="1">
        <v>4</v>
      </c>
      <c r="C27" s="3">
        <v>43034</v>
      </c>
      <c r="D27" s="3">
        <v>43027</v>
      </c>
      <c r="E27" s="1" t="s">
        <v>54</v>
      </c>
      <c r="F27" s="1" t="s">
        <v>55</v>
      </c>
      <c r="G27" s="1" t="s">
        <v>93</v>
      </c>
      <c r="H27" s="5" t="str">
        <f t="shared" si="0"/>
        <v>curl -O https://www.editeur.org/files/ONIX%203/ONIX_BookProduct_XSD_schema+codes_Issue_39.zip</v>
      </c>
      <c r="I27" s="8" t="str">
        <f t="shared" si="1"/>
        <v>onix3.0_2017-10-26_rev07_codelist39</v>
      </c>
    </row>
    <row r="28" spans="1:9" x14ac:dyDescent="0.25">
      <c r="A28" s="2">
        <v>40</v>
      </c>
      <c r="B28" s="1">
        <v>4</v>
      </c>
      <c r="C28" s="3">
        <v>43034</v>
      </c>
      <c r="D28" s="3">
        <v>43123</v>
      </c>
      <c r="E28" s="1" t="s">
        <v>56</v>
      </c>
      <c r="F28" s="1" t="s">
        <v>57</v>
      </c>
      <c r="G28" s="1" t="s">
        <v>94</v>
      </c>
      <c r="H28" s="5" t="str">
        <f t="shared" si="0"/>
        <v>curl -O https://www.editeur.org/files/ONIX%203/ONIX_BookProduct_XSD_schema+codes_Issue_40.zip</v>
      </c>
      <c r="I28" s="8" t="str">
        <f t="shared" si="1"/>
        <v>onix3.0_2017-10-26_rev07_codelist40</v>
      </c>
    </row>
    <row r="29" spans="1:9" x14ac:dyDescent="0.25">
      <c r="A29" s="2">
        <v>41</v>
      </c>
      <c r="B29" s="1">
        <v>4</v>
      </c>
      <c r="C29" s="3">
        <v>43034</v>
      </c>
      <c r="D29" s="3">
        <v>43206</v>
      </c>
      <c r="E29" s="1" t="s">
        <v>58</v>
      </c>
      <c r="F29" s="1" t="s">
        <v>59</v>
      </c>
      <c r="G29" s="1" t="s">
        <v>95</v>
      </c>
      <c r="H29" s="5" t="str">
        <f t="shared" si="0"/>
        <v>curl -O https://www.editeur.org/files/ONIX%203/ONIX_BookProduct_XSD_schema+codes_Issue_41.zip</v>
      </c>
      <c r="I29" s="8" t="str">
        <f t="shared" si="1"/>
        <v>onix3.0_2017-10-26_rev07_codelist41</v>
      </c>
    </row>
    <row r="30" spans="1:9" x14ac:dyDescent="0.25">
      <c r="A30" s="2">
        <v>42</v>
      </c>
      <c r="B30" s="1">
        <v>4</v>
      </c>
      <c r="C30" s="3">
        <v>43034</v>
      </c>
      <c r="D30" s="3">
        <v>43290</v>
      </c>
      <c r="E30" s="1" t="s">
        <v>60</v>
      </c>
      <c r="F30" s="1" t="s">
        <v>61</v>
      </c>
      <c r="G30" s="1" t="s">
        <v>96</v>
      </c>
      <c r="H30" s="5" t="str">
        <f t="shared" si="0"/>
        <v>curl -O https://www.editeur.org/files/ONIX%203/ONIX_BookProduct_XSD_schema+codes_Issue_42.zip</v>
      </c>
      <c r="I30" s="8" t="str">
        <f t="shared" si="1"/>
        <v>onix3.0_2017-10-26_rev07_codelist42</v>
      </c>
    </row>
    <row r="31" spans="1:9" x14ac:dyDescent="0.25">
      <c r="A31" s="2">
        <v>43</v>
      </c>
      <c r="B31" s="1">
        <v>5</v>
      </c>
      <c r="C31" s="3">
        <v>43399</v>
      </c>
      <c r="D31" s="3">
        <v>43402</v>
      </c>
      <c r="E31" s="1" t="s">
        <v>62</v>
      </c>
      <c r="F31" s="1" t="s">
        <v>63</v>
      </c>
      <c r="G31" s="1" t="s">
        <v>97</v>
      </c>
      <c r="H31" s="5" t="str">
        <f t="shared" si="0"/>
        <v>curl -O https://www.editeur.org/files/ONIX%203/ONIX_BookProduct_XSD_schema+codes_Issue_43.zip</v>
      </c>
      <c r="I31" s="8" t="str">
        <f t="shared" si="1"/>
        <v>onix3.0_2018-10-26_rev07_codelist43</v>
      </c>
    </row>
    <row r="32" spans="1:9" x14ac:dyDescent="0.25">
      <c r="A32" s="2">
        <v>44</v>
      </c>
      <c r="B32" s="1">
        <v>5</v>
      </c>
      <c r="C32" s="3">
        <v>43399</v>
      </c>
      <c r="D32" s="3">
        <v>43486</v>
      </c>
      <c r="E32" s="1" t="s">
        <v>64</v>
      </c>
      <c r="F32" s="1" t="s">
        <v>65</v>
      </c>
      <c r="G32" s="1" t="s">
        <v>98</v>
      </c>
      <c r="H32" s="5" t="str">
        <f t="shared" si="0"/>
        <v>curl -O https://www.editeur.org/files/ONIX%203/ONIX_BookProduct_XSD_schema+codes_Issue_44.zip</v>
      </c>
      <c r="I32" s="8" t="str">
        <f t="shared" si="1"/>
        <v>onix3.0_2018-10-26_rev07_codelist44</v>
      </c>
    </row>
    <row r="33" spans="1:9" x14ac:dyDescent="0.25">
      <c r="A33" s="2">
        <v>45</v>
      </c>
      <c r="B33" s="1">
        <v>6</v>
      </c>
      <c r="C33" s="3">
        <v>43581</v>
      </c>
      <c r="D33" s="3">
        <v>43558</v>
      </c>
      <c r="E33" s="1" t="s">
        <v>66</v>
      </c>
      <c r="F33" s="1" t="s">
        <v>67</v>
      </c>
      <c r="G33" s="1" t="s">
        <v>99</v>
      </c>
      <c r="H33" s="5" t="str">
        <f t="shared" si="0"/>
        <v>curl -O https://www.editeur.org/files/ONIX%203/ONIX_BookProduct_XSD_schema+codes_Issue_45.zip</v>
      </c>
      <c r="I33" s="8" t="str">
        <f t="shared" si="1"/>
        <v>onix3.0_2019-04-26_rev07_codelist45</v>
      </c>
    </row>
    <row r="34" spans="1:9" x14ac:dyDescent="0.25">
      <c r="A34" s="2">
        <v>49</v>
      </c>
      <c r="B34" s="1">
        <v>7</v>
      </c>
      <c r="C34" s="3">
        <v>43769</v>
      </c>
      <c r="D34" s="3">
        <v>43907</v>
      </c>
      <c r="E34" t="s">
        <v>103</v>
      </c>
      <c r="F34" s="1" t="s">
        <v>104</v>
      </c>
      <c r="G34" s="1" t="s">
        <v>105</v>
      </c>
      <c r="H34" s="5" t="str">
        <f t="shared" si="0"/>
        <v>curl -O https://www.editeur.org/files/ONIX%203/ONIX_BookProduct_XSD_schema+codes_Issue_49.zip</v>
      </c>
      <c r="I34" s="8" t="str">
        <f>"onix3.0_"&amp;YEAR(C34)&amp;"-"&amp;TEXT(MONTH(C34),"00")&amp;"-"&amp;TEXT(DAY(C34), "00")&amp;"_rev07_codelist"&amp;A34</f>
        <v>onix3.0_2019-10-31_rev07_codelist49</v>
      </c>
    </row>
    <row r="35" spans="1:9" x14ac:dyDescent="0.25">
      <c r="A35" s="2">
        <v>50</v>
      </c>
      <c r="B35">
        <v>7</v>
      </c>
      <c r="C35" s="6">
        <v>43969</v>
      </c>
      <c r="D35" s="6">
        <v>44021</v>
      </c>
      <c r="E35" t="s">
        <v>119</v>
      </c>
      <c r="F35" s="1" t="str">
        <f>"https://www.editeur.org/files/ONIX%203/ONIX_BookProduct_XSD_schema+codes_Issue_"&amp;A35&amp;".zip"</f>
        <v>https://www.editeur.org/files/ONIX%203/ONIX_BookProduct_XSD_schema+codes_Issue_50.zip</v>
      </c>
      <c r="G35" s="1" t="str">
        <f>"https://www.editeur.org/files/ONIX%20for%20books%20-%20code%20lists/ONIX_BookProduct_Codelists_Issue_"&amp;A35&amp;".html"</f>
        <v>https://www.editeur.org/files/ONIX%20for%20books%20-%20code%20lists/ONIX_BookProduct_Codelists_Issue_50.html</v>
      </c>
      <c r="H35" s="5" t="str">
        <f>"curl -O "&amp;F35</f>
        <v>curl -O https://www.editeur.org/files/ONIX%203/ONIX_BookProduct_XSD_schema+codes_Issue_50.zip</v>
      </c>
      <c r="I35" s="8" t="str">
        <f>"onix3.0_"&amp;YEAR(C35)&amp;"-"&amp;TEXT(MONTH(C35),"00")&amp;"-"&amp;TEXT(DAY(C35), "00")&amp;"_rev"&amp;TEXT(B35, "00")&amp;"_codelist"&amp;A35</f>
        <v>onix3.0_2020-05-18_rev07_codelist50</v>
      </c>
    </row>
    <row r="36" spans="1:9" x14ac:dyDescent="0.25">
      <c r="A36" s="2">
        <v>51</v>
      </c>
      <c r="B36">
        <v>7</v>
      </c>
      <c r="C36" s="6">
        <v>43969</v>
      </c>
      <c r="D36" s="6">
        <v>44124</v>
      </c>
      <c r="E36" t="s">
        <v>121</v>
      </c>
      <c r="F36" s="1" t="str">
        <f t="shared" ref="F36:F43" si="2">"https://www.editeur.org/files/ONIX%203/ONIX_BookProduct_XSD_schema+codes_Issue_"&amp;A36&amp;".zip"</f>
        <v>https://www.editeur.org/files/ONIX%203/ONIX_BookProduct_XSD_schema+codes_Issue_51.zip</v>
      </c>
      <c r="G36" s="1" t="str">
        <f t="shared" ref="G36:G43" si="3">"https://www.editeur.org/files/ONIX%20for%20books%20-%20code%20lists/ONIX_BookProduct_Codelists_Issue_"&amp;A36&amp;".html"</f>
        <v>https://www.editeur.org/files/ONIX%20for%20books%20-%20code%20lists/ONIX_BookProduct_Codelists_Issue_51.html</v>
      </c>
      <c r="H36" s="5" t="str">
        <f t="shared" ref="H36:H43" si="4">"curl -O "&amp;F36</f>
        <v>curl -O https://www.editeur.org/files/ONIX%203/ONIX_BookProduct_XSD_schema+codes_Issue_51.zip</v>
      </c>
      <c r="I36" s="8" t="str">
        <f t="shared" ref="I36:I43" si="5">"onix3.0_"&amp;YEAR(C36)&amp;"-"&amp;TEXT(MONTH(C36),"00")&amp;"-"&amp;TEXT(DAY(C36), "00")&amp;"_rev"&amp;TEXT(B36, "00")&amp;"_codelist"&amp;A36</f>
        <v>onix3.0_2020-05-18_rev07_codelist51</v>
      </c>
    </row>
    <row r="37" spans="1:9" x14ac:dyDescent="0.25">
      <c r="A37" s="2">
        <v>52</v>
      </c>
      <c r="B37">
        <v>7</v>
      </c>
      <c r="C37" s="6">
        <v>43969</v>
      </c>
      <c r="D37" s="6">
        <v>44221</v>
      </c>
      <c r="E37" t="s">
        <v>123</v>
      </c>
      <c r="F37" s="1" t="str">
        <f t="shared" si="2"/>
        <v>https://www.editeur.org/files/ONIX%203/ONIX_BookProduct_XSD_schema+codes_Issue_52.zip</v>
      </c>
      <c r="G37" s="1" t="str">
        <f t="shared" si="3"/>
        <v>https://www.editeur.org/files/ONIX%20for%20books%20-%20code%20lists/ONIX_BookProduct_Codelists_Issue_52.html</v>
      </c>
      <c r="H37" s="5" t="str">
        <f t="shared" si="4"/>
        <v>curl -O https://www.editeur.org/files/ONIX%203/ONIX_BookProduct_XSD_schema+codes_Issue_52.zip</v>
      </c>
      <c r="I37" s="8" t="str">
        <f t="shared" si="5"/>
        <v>onix3.0_2020-05-18_rev07_codelist52</v>
      </c>
    </row>
    <row r="38" spans="1:9" x14ac:dyDescent="0.25">
      <c r="A38" s="2">
        <v>53</v>
      </c>
      <c r="B38">
        <v>8</v>
      </c>
      <c r="C38" s="6">
        <v>44315</v>
      </c>
      <c r="D38" s="6">
        <v>44376</v>
      </c>
      <c r="E38" t="s">
        <v>124</v>
      </c>
      <c r="F38" s="1" t="str">
        <f t="shared" si="2"/>
        <v>https://www.editeur.org/files/ONIX%203/ONIX_BookProduct_XSD_schema+codes_Issue_53.zip</v>
      </c>
      <c r="G38" s="1" t="str">
        <f t="shared" si="3"/>
        <v>https://www.editeur.org/files/ONIX%20for%20books%20-%20code%20lists/ONIX_BookProduct_Codelists_Issue_53.html</v>
      </c>
      <c r="H38" s="5" t="str">
        <f t="shared" si="4"/>
        <v>curl -O https://www.editeur.org/files/ONIX%203/ONIX_BookProduct_XSD_schema+codes_Issue_53.zip</v>
      </c>
      <c r="I38" s="8" t="str">
        <f t="shared" si="5"/>
        <v>onix3.0_2021-04-29_rev08_codelist53</v>
      </c>
    </row>
    <row r="39" spans="1:9" x14ac:dyDescent="0.25">
      <c r="A39" s="2">
        <v>54</v>
      </c>
      <c r="B39">
        <v>8</v>
      </c>
      <c r="C39" s="6">
        <v>44315</v>
      </c>
      <c r="D39" s="6">
        <v>44416</v>
      </c>
      <c r="E39" t="s">
        <v>125</v>
      </c>
      <c r="F39" s="1" t="str">
        <f t="shared" si="2"/>
        <v>https://www.editeur.org/files/ONIX%203/ONIX_BookProduct_XSD_schema+codes_Issue_54.zip</v>
      </c>
      <c r="G39" s="1" t="str">
        <f t="shared" si="3"/>
        <v>https://www.editeur.org/files/ONIX%20for%20books%20-%20code%20lists/ONIX_BookProduct_Codelists_Issue_54.html</v>
      </c>
      <c r="H39" s="5" t="str">
        <f t="shared" si="4"/>
        <v>curl -O https://www.editeur.org/files/ONIX%203/ONIX_BookProduct_XSD_schema+codes_Issue_54.zip</v>
      </c>
      <c r="I39" s="8" t="str">
        <f t="shared" si="5"/>
        <v>onix3.0_2021-04-29_rev08_codelist54</v>
      </c>
    </row>
    <row r="40" spans="1:9" x14ac:dyDescent="0.25">
      <c r="A40" s="2">
        <v>55</v>
      </c>
      <c r="B40">
        <v>8</v>
      </c>
      <c r="C40" s="6">
        <v>44315</v>
      </c>
      <c r="D40" s="6">
        <v>44497</v>
      </c>
      <c r="E40" t="s">
        <v>126</v>
      </c>
      <c r="F40" s="1" t="str">
        <f t="shared" si="2"/>
        <v>https://www.editeur.org/files/ONIX%203/ONIX_BookProduct_XSD_schema+codes_Issue_55.zip</v>
      </c>
      <c r="G40" s="1" t="str">
        <f t="shared" si="3"/>
        <v>https://www.editeur.org/files/ONIX%20for%20books%20-%20code%20lists/ONIX_BookProduct_Codelists_Issue_55.html</v>
      </c>
      <c r="H40" s="5" t="str">
        <f t="shared" si="4"/>
        <v>curl -O https://www.editeur.org/files/ONIX%203/ONIX_BookProduct_XSD_schema+codes_Issue_55.zip</v>
      </c>
      <c r="I40" s="8" t="str">
        <f t="shared" si="5"/>
        <v>onix3.0_2021-04-29_rev08_codelist55</v>
      </c>
    </row>
    <row r="41" spans="1:9" x14ac:dyDescent="0.25">
      <c r="A41" s="2">
        <v>56</v>
      </c>
      <c r="B41">
        <v>8</v>
      </c>
      <c r="C41" s="6">
        <v>44315</v>
      </c>
      <c r="D41" s="6">
        <v>44582</v>
      </c>
      <c r="E41" t="s">
        <v>120</v>
      </c>
      <c r="F41" s="1" t="str">
        <f t="shared" si="2"/>
        <v>https://www.editeur.org/files/ONIX%203/ONIX_BookProduct_XSD_schema+codes_Issue_56.zip</v>
      </c>
      <c r="G41" s="1" t="str">
        <f t="shared" si="3"/>
        <v>https://www.editeur.org/files/ONIX%20for%20books%20-%20code%20lists/ONIX_BookProduct_Codelists_Issue_56.html</v>
      </c>
      <c r="H41" s="5" t="str">
        <f t="shared" si="4"/>
        <v>curl -O https://www.editeur.org/files/ONIX%203/ONIX_BookProduct_XSD_schema+codes_Issue_56.zip</v>
      </c>
      <c r="I41" s="8" t="str">
        <f t="shared" si="5"/>
        <v>onix3.0_2021-04-29_rev08_codelist56</v>
      </c>
    </row>
    <row r="42" spans="1:9" x14ac:dyDescent="0.25">
      <c r="A42" s="2">
        <v>57</v>
      </c>
      <c r="B42">
        <v>8</v>
      </c>
      <c r="C42" s="6">
        <v>44315</v>
      </c>
      <c r="D42" s="6">
        <v>44663</v>
      </c>
      <c r="E42" t="s">
        <v>122</v>
      </c>
      <c r="F42" s="1" t="str">
        <f t="shared" si="2"/>
        <v>https://www.editeur.org/files/ONIX%203/ONIX_BookProduct_XSD_schema+codes_Issue_57.zip</v>
      </c>
      <c r="G42" s="1" t="str">
        <f t="shared" si="3"/>
        <v>https://www.editeur.org/files/ONIX%20for%20books%20-%20code%20lists/ONIX_BookProduct_Codelists_Issue_57.html</v>
      </c>
      <c r="H42" s="5" t="str">
        <f t="shared" si="4"/>
        <v>curl -O https://www.editeur.org/files/ONIX%203/ONIX_BookProduct_XSD_schema+codes_Issue_57.zip</v>
      </c>
      <c r="I42" s="8" t="str">
        <f t="shared" si="5"/>
        <v>onix3.0_2021-04-29_rev08_codelist57</v>
      </c>
    </row>
    <row r="43" spans="1:9" x14ac:dyDescent="0.25">
      <c r="A43" s="2">
        <v>58</v>
      </c>
      <c r="B43">
        <v>8</v>
      </c>
      <c r="C43" s="6">
        <v>44315</v>
      </c>
      <c r="D43" s="6">
        <v>44760</v>
      </c>
      <c r="E43" t="s">
        <v>127</v>
      </c>
      <c r="F43" s="1" t="str">
        <f t="shared" si="2"/>
        <v>https://www.editeur.org/files/ONIX%203/ONIX_BookProduct_XSD_schema+codes_Issue_58.zip</v>
      </c>
      <c r="G43" s="1" t="str">
        <f t="shared" si="3"/>
        <v>https://www.editeur.org/files/ONIX%20for%20books%20-%20code%20lists/ONIX_BookProduct_Codelists_Issue_58.html</v>
      </c>
      <c r="H43" s="5" t="str">
        <f t="shared" si="4"/>
        <v>curl -O https://www.editeur.org/files/ONIX%203/ONIX_BookProduct_XSD_schema+codes_Issue_58.zip</v>
      </c>
      <c r="I43" s="8" t="str">
        <f t="shared" si="5"/>
        <v>onix3.0_2021-04-29_rev08_codelist58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0" workbookViewId="0">
      <selection activeCell="E32" sqref="E32:G40"/>
    </sheetView>
  </sheetViews>
  <sheetFormatPr defaultRowHeight="15" x14ac:dyDescent="0.25"/>
  <cols>
    <col min="1" max="1" width="49.140625" bestFit="1" customWidth="1"/>
    <col min="4" max="4" width="10.42578125" bestFit="1" customWidth="1"/>
    <col min="6" max="6" width="9.7109375" bestFit="1" customWidth="1"/>
    <col min="7" max="7" width="10.7109375" bestFit="1" customWidth="1"/>
  </cols>
  <sheetData>
    <row r="1" spans="1:5" x14ac:dyDescent="0.25">
      <c r="A1" t="s">
        <v>106</v>
      </c>
      <c r="B1">
        <v>50</v>
      </c>
    </row>
    <row r="2" spans="1:5" x14ac:dyDescent="0.25">
      <c r="A2" t="s">
        <v>107</v>
      </c>
      <c r="B2">
        <v>50</v>
      </c>
      <c r="C2">
        <v>7</v>
      </c>
      <c r="D2" t="str">
        <f>MID(A2,33,10)</f>
        <v>2020-05-18</v>
      </c>
      <c r="E2" t="str">
        <f>MID(A21,36,10)</f>
        <v>2020-07-09</v>
      </c>
    </row>
    <row r="3" spans="1:5" x14ac:dyDescent="0.25">
      <c r="A3" t="s">
        <v>106</v>
      </c>
      <c r="B3">
        <f>B1+1</f>
        <v>51</v>
      </c>
    </row>
    <row r="4" spans="1:5" x14ac:dyDescent="0.25">
      <c r="A4" t="s">
        <v>107</v>
      </c>
      <c r="B4">
        <f t="shared" ref="B4:B18" si="0">B2+1</f>
        <v>51</v>
      </c>
      <c r="C4">
        <v>7</v>
      </c>
      <c r="D4" t="str">
        <f>MID(A4,33,10)</f>
        <v>2020-05-18</v>
      </c>
      <c r="E4" t="str">
        <f>MID(A22,36,10)</f>
        <v>2020-10-20</v>
      </c>
    </row>
    <row r="5" spans="1:5" x14ac:dyDescent="0.25">
      <c r="A5" t="s">
        <v>106</v>
      </c>
      <c r="B5">
        <f t="shared" si="0"/>
        <v>52</v>
      </c>
    </row>
    <row r="6" spans="1:5" x14ac:dyDescent="0.25">
      <c r="A6" t="s">
        <v>107</v>
      </c>
      <c r="B6">
        <f t="shared" si="0"/>
        <v>52</v>
      </c>
      <c r="C6">
        <v>7</v>
      </c>
      <c r="D6" t="str">
        <f>MID(A6,33,10)</f>
        <v>2020-05-18</v>
      </c>
      <c r="E6" t="str">
        <f>MID(A23,36,10)</f>
        <v>2021-01-25</v>
      </c>
    </row>
    <row r="7" spans="1:5" x14ac:dyDescent="0.25">
      <c r="A7" t="s">
        <v>108</v>
      </c>
      <c r="B7">
        <f t="shared" si="0"/>
        <v>53</v>
      </c>
    </row>
    <row r="8" spans="1:5" x14ac:dyDescent="0.25">
      <c r="A8" t="s">
        <v>109</v>
      </c>
      <c r="B8">
        <f t="shared" si="0"/>
        <v>53</v>
      </c>
      <c r="C8">
        <v>8</v>
      </c>
      <c r="D8" t="str">
        <f>MID(A8,33,10)</f>
        <v>2021-04-29</v>
      </c>
      <c r="E8" t="str">
        <f>MID(A24,36,10)</f>
        <v>2021-06-29</v>
      </c>
    </row>
    <row r="9" spans="1:5" x14ac:dyDescent="0.25">
      <c r="A9" t="s">
        <v>108</v>
      </c>
      <c r="B9">
        <f t="shared" si="0"/>
        <v>54</v>
      </c>
    </row>
    <row r="10" spans="1:5" x14ac:dyDescent="0.25">
      <c r="A10" t="s">
        <v>109</v>
      </c>
      <c r="B10">
        <f t="shared" si="0"/>
        <v>54</v>
      </c>
      <c r="C10">
        <v>8</v>
      </c>
      <c r="D10" t="str">
        <f>MID(A10,33,10)</f>
        <v>2021-04-29</v>
      </c>
      <c r="E10" t="str">
        <f>MID(A25,36,10)</f>
        <v>2021-08-08</v>
      </c>
    </row>
    <row r="11" spans="1:5" x14ac:dyDescent="0.25">
      <c r="A11" t="s">
        <v>108</v>
      </c>
      <c r="B11">
        <f t="shared" si="0"/>
        <v>55</v>
      </c>
    </row>
    <row r="12" spans="1:5" x14ac:dyDescent="0.25">
      <c r="A12" t="s">
        <v>109</v>
      </c>
      <c r="B12">
        <f t="shared" si="0"/>
        <v>55</v>
      </c>
      <c r="C12">
        <v>8</v>
      </c>
      <c r="D12" t="str">
        <f>MID(A12,33,10)</f>
        <v>2021-04-29</v>
      </c>
      <c r="E12" t="str">
        <f>MID(A26,36,10)</f>
        <v>2021-10-28</v>
      </c>
    </row>
    <row r="13" spans="1:5" x14ac:dyDescent="0.25">
      <c r="A13" t="s">
        <v>108</v>
      </c>
      <c r="B13">
        <f t="shared" si="0"/>
        <v>56</v>
      </c>
    </row>
    <row r="14" spans="1:5" x14ac:dyDescent="0.25">
      <c r="A14" t="s">
        <v>109</v>
      </c>
      <c r="B14">
        <f t="shared" si="0"/>
        <v>56</v>
      </c>
      <c r="C14">
        <v>8</v>
      </c>
      <c r="D14" t="str">
        <f>MID(A14,33,10)</f>
        <v>2021-04-29</v>
      </c>
      <c r="E14" t="str">
        <f>MID(A27,36,10)</f>
        <v>2022-01-21</v>
      </c>
    </row>
    <row r="15" spans="1:5" x14ac:dyDescent="0.25">
      <c r="A15" t="s">
        <v>108</v>
      </c>
      <c r="B15">
        <f t="shared" si="0"/>
        <v>57</v>
      </c>
    </row>
    <row r="16" spans="1:5" x14ac:dyDescent="0.25">
      <c r="A16" t="s">
        <v>109</v>
      </c>
      <c r="B16">
        <f t="shared" si="0"/>
        <v>57</v>
      </c>
      <c r="C16">
        <v>8</v>
      </c>
      <c r="D16" t="str">
        <f>MID(A16,33,10)</f>
        <v>2021-04-29</v>
      </c>
      <c r="E16" t="str">
        <f>MID(A28,36,10)</f>
        <v>2022-04-12</v>
      </c>
    </row>
    <row r="17" spans="1:7" x14ac:dyDescent="0.25">
      <c r="A17" t="s">
        <v>108</v>
      </c>
      <c r="B17">
        <f t="shared" si="0"/>
        <v>58</v>
      </c>
    </row>
    <row r="18" spans="1:7" x14ac:dyDescent="0.25">
      <c r="A18" t="s">
        <v>109</v>
      </c>
      <c r="B18">
        <f t="shared" si="0"/>
        <v>58</v>
      </c>
      <c r="C18">
        <v>8</v>
      </c>
      <c r="D18" t="str">
        <f>MID(A18,33,10)</f>
        <v>2021-04-29</v>
      </c>
      <c r="E18" t="str">
        <f>MID(A29,36,10)</f>
        <v>2022-07-18</v>
      </c>
    </row>
    <row r="21" spans="1:7" x14ac:dyDescent="0.25">
      <c r="A21" t="s">
        <v>110</v>
      </c>
    </row>
    <row r="22" spans="1:7" x14ac:dyDescent="0.25">
      <c r="A22" t="s">
        <v>111</v>
      </c>
    </row>
    <row r="23" spans="1:7" x14ac:dyDescent="0.25">
      <c r="A23" t="s">
        <v>112</v>
      </c>
    </row>
    <row r="24" spans="1:7" x14ac:dyDescent="0.25">
      <c r="A24" t="s">
        <v>113</v>
      </c>
    </row>
    <row r="25" spans="1:7" x14ac:dyDescent="0.25">
      <c r="A25" t="s">
        <v>118</v>
      </c>
    </row>
    <row r="26" spans="1:7" x14ac:dyDescent="0.25">
      <c r="A26" t="s">
        <v>114</v>
      </c>
    </row>
    <row r="27" spans="1:7" x14ac:dyDescent="0.25">
      <c r="A27" t="s">
        <v>115</v>
      </c>
    </row>
    <row r="28" spans="1:7" x14ac:dyDescent="0.25">
      <c r="A28" t="s">
        <v>116</v>
      </c>
    </row>
    <row r="29" spans="1:7" x14ac:dyDescent="0.25">
      <c r="A29" t="s">
        <v>117</v>
      </c>
    </row>
    <row r="32" spans="1:7" x14ac:dyDescent="0.25">
      <c r="E32">
        <v>7</v>
      </c>
      <c r="F32" s="6">
        <v>43969</v>
      </c>
      <c r="G32" s="6">
        <v>44021</v>
      </c>
    </row>
    <row r="33" spans="5:7" x14ac:dyDescent="0.25">
      <c r="E33">
        <v>7</v>
      </c>
      <c r="F33" s="6">
        <v>43969</v>
      </c>
      <c r="G33" s="6">
        <v>44124</v>
      </c>
    </row>
    <row r="34" spans="5:7" x14ac:dyDescent="0.25">
      <c r="E34">
        <v>7</v>
      </c>
      <c r="F34" s="6">
        <v>43969</v>
      </c>
      <c r="G34" s="6">
        <v>44221</v>
      </c>
    </row>
    <row r="35" spans="5:7" x14ac:dyDescent="0.25">
      <c r="E35">
        <v>8</v>
      </c>
      <c r="F35" s="6">
        <v>44315</v>
      </c>
      <c r="G35" s="6">
        <v>44376</v>
      </c>
    </row>
    <row r="36" spans="5:7" x14ac:dyDescent="0.25">
      <c r="E36">
        <v>8</v>
      </c>
      <c r="F36" s="6">
        <v>44315</v>
      </c>
      <c r="G36" s="6">
        <v>44416</v>
      </c>
    </row>
    <row r="37" spans="5:7" x14ac:dyDescent="0.25">
      <c r="E37">
        <v>8</v>
      </c>
      <c r="F37" s="6">
        <v>44315</v>
      </c>
      <c r="G37" s="6">
        <v>44497</v>
      </c>
    </row>
    <row r="38" spans="5:7" x14ac:dyDescent="0.25">
      <c r="E38">
        <v>8</v>
      </c>
      <c r="F38" s="6">
        <v>44315</v>
      </c>
      <c r="G38" s="6">
        <v>44582</v>
      </c>
    </row>
    <row r="39" spans="5:7" x14ac:dyDescent="0.25">
      <c r="E39">
        <v>8</v>
      </c>
      <c r="F39" s="6">
        <v>44315</v>
      </c>
      <c r="G39" s="6">
        <v>44663</v>
      </c>
    </row>
    <row r="40" spans="5:7" x14ac:dyDescent="0.25">
      <c r="E40">
        <v>8</v>
      </c>
      <c r="F40" s="6">
        <v>44315</v>
      </c>
      <c r="G40" s="6">
        <v>44760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Sheet1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Melamed</dc:creator>
  <cp:lastModifiedBy>Zach Melamed</cp:lastModifiedBy>
  <dcterms:created xsi:type="dcterms:W3CDTF">2019-05-11T13:16:31Z</dcterms:created>
  <dcterms:modified xsi:type="dcterms:W3CDTF">2022-08-03T19:06:17Z</dcterms:modified>
</cp:coreProperties>
</file>