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12720" windowHeight="5430" firstSheet="1" activeTab="1"/>
  </bookViews>
  <sheets>
    <sheet name="Sheet1" sheetId="1" state="hidden" r:id="rId1"/>
    <sheet name="Local-1st Sem" sheetId="2" r:id="rId2"/>
    <sheet name="Local- 2nd Sem" sheetId="6" r:id="rId3"/>
    <sheet name="Foreign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2" i="2"/>
  <c r="N3" i="6"/>
  <c r="N4" i="6"/>
  <c r="N5" i="6"/>
  <c r="N6" i="6"/>
  <c r="N7" i="6"/>
  <c r="N8" i="6"/>
  <c r="N9" i="6"/>
  <c r="N10" i="6"/>
  <c r="N11" i="6"/>
  <c r="N12" i="6"/>
  <c r="N13" i="6"/>
  <c r="M3" i="6"/>
  <c r="M4" i="6"/>
  <c r="M5" i="6"/>
  <c r="M6" i="6"/>
  <c r="M7" i="6"/>
  <c r="M8" i="6"/>
  <c r="M9" i="6"/>
  <c r="M10" i="6"/>
  <c r="M11" i="6"/>
  <c r="M12" i="6"/>
  <c r="M13" i="6"/>
  <c r="L3" i="6"/>
  <c r="L4" i="6"/>
  <c r="L5" i="6"/>
  <c r="L6" i="6"/>
  <c r="L7" i="6"/>
  <c r="L8" i="6"/>
  <c r="L9" i="6"/>
  <c r="L10" i="6"/>
  <c r="L11" i="6"/>
  <c r="L12" i="6"/>
  <c r="L13" i="6"/>
  <c r="N2" i="6"/>
  <c r="M2" i="6"/>
  <c r="K4" i="6"/>
  <c r="K5" i="6"/>
  <c r="K6" i="6"/>
  <c r="K7" i="6"/>
  <c r="K8" i="6"/>
  <c r="K9" i="6"/>
  <c r="K10" i="6"/>
  <c r="K11" i="6"/>
  <c r="K12" i="6"/>
  <c r="K13" i="6"/>
  <c r="K3" i="6"/>
  <c r="L21" i="2" l="1"/>
  <c r="O13" i="3" l="1"/>
  <c r="O31" i="2"/>
  <c r="J31" i="2" l="1"/>
  <c r="J13" i="3" l="1"/>
</calcChain>
</file>

<file path=xl/sharedStrings.xml><?xml version="1.0" encoding="utf-8"?>
<sst xmlns="http://schemas.openxmlformats.org/spreadsheetml/2006/main" count="379" uniqueCount="203">
  <si>
    <t>Name</t>
  </si>
  <si>
    <t>Training</t>
  </si>
  <si>
    <t>Start</t>
  </si>
  <si>
    <t>End</t>
  </si>
  <si>
    <t>Hours</t>
  </si>
  <si>
    <t>Conducted by</t>
  </si>
  <si>
    <t>About</t>
  </si>
  <si>
    <t>Location</t>
  </si>
  <si>
    <t>GLENDA CADIGAL</t>
  </si>
  <si>
    <t>Training on Socio-Economic Profiling In Ecosystem Approach to fisheries Management</t>
  </si>
  <si>
    <t>Smart SEAS</t>
  </si>
  <si>
    <t>Environment</t>
  </si>
  <si>
    <t>Local</t>
  </si>
  <si>
    <t>RAUL MAXIMO</t>
  </si>
  <si>
    <t>Mainstreaming Gender Concerns in Projects and Activities of DENR and PCSDS</t>
  </si>
  <si>
    <t>DENR</t>
  </si>
  <si>
    <t>Management</t>
  </si>
  <si>
    <t>IAN CHRISTIAN VEGA</t>
  </si>
  <si>
    <t>Training Course on ISO 9001:2015 Quality Management System Requirements and Documentation</t>
  </si>
  <si>
    <t>Development Academy of the Philippines</t>
  </si>
  <si>
    <t>JOHN VINCENT FABELLO</t>
  </si>
  <si>
    <t>National Inquiry on the Situation Of Filipino Indigenous Peoples in MIMAROPA</t>
  </si>
  <si>
    <t>Commission on Human Rights</t>
  </si>
  <si>
    <t>Other</t>
  </si>
  <si>
    <t>RYAN FUENTES</t>
  </si>
  <si>
    <t>JOINT OATH-TAKING AND INDUCTION CEREMONIES OF NEW ENVIRONMENTAL PLANNERS AND NEW PIEP MEMBERS</t>
  </si>
  <si>
    <t>Philippine Institute of Environmental Planners (PIEP)</t>
  </si>
  <si>
    <t>MANAGERIAL LEADERSHIP</t>
  </si>
  <si>
    <t>HURIS</t>
  </si>
  <si>
    <t>TERESITA BATUL</t>
  </si>
  <si>
    <t>10th Anniversary Ceremony and Forums of Jeju World Natural Heritage Inscription</t>
  </si>
  <si>
    <t>Jeju Provincial Government</t>
  </si>
  <si>
    <t>Foreign</t>
  </si>
  <si>
    <t>JESUS BREAM</t>
  </si>
  <si>
    <t>2017 Man and Biosphere (MAB) Youth Forum</t>
  </si>
  <si>
    <t>United Nations Educational, Scientific and Cultural Organization (UNESCO)</t>
  </si>
  <si>
    <t>EDWIN CAABAY</t>
  </si>
  <si>
    <t>MADRONO, JR CABRESTANTE</t>
  </si>
  <si>
    <t>International Renewable Energies and Biosphere Reserves</t>
  </si>
  <si>
    <t>The German Federal Agency for Nature Consevation</t>
  </si>
  <si>
    <t>NELSON DEVANADERA</t>
  </si>
  <si>
    <t>Training-Workshop on Development Pathways Analysis Climate Resilient Green Growth (CRGG) Planning Project for the Province of Palawan</t>
  </si>
  <si>
    <t>Global Green Growth Institute</t>
  </si>
  <si>
    <t>Training-Workshop on Development Pathway Analysis Climate Resilient Green Growth Planning Project for the Province of Palawan</t>
  </si>
  <si>
    <t>CAREER EXECUTIVE SERVICE WRITTEN EXAMINATION (CES-WE)</t>
  </si>
  <si>
    <t>University of the Philippines National College of Public Administration and Governance</t>
  </si>
  <si>
    <t>JOSEPHINE MATULAC</t>
  </si>
  <si>
    <t>MA. CHRISTINA RODRIGUEZ</t>
  </si>
  <si>
    <t>MARK ELIJAH BALOFINOS</t>
  </si>
  <si>
    <t>Object Oriented Systems Analysis And Design</t>
  </si>
  <si>
    <t>Active Learning</t>
  </si>
  <si>
    <t>Forest is Life</t>
  </si>
  <si>
    <t>Society of Filipino Foresters, Inc.</t>
  </si>
  <si>
    <t>ADELINA VILLENA</t>
  </si>
  <si>
    <t>Strategy Responding to Climate Change by Industrial and Municipal Sectors</t>
  </si>
  <si>
    <t>Asia Climate Change Education Center</t>
  </si>
  <si>
    <t>Date of submission of report</t>
  </si>
  <si>
    <t>No of days between last day of activity and date submitted</t>
  </si>
  <si>
    <t>Target No. of Days
(PD-RD)</t>
  </si>
  <si>
    <t>Accomp. No. of Days
(AD-RD)</t>
  </si>
  <si>
    <t>Z = Timeliness Percentage</t>
  </si>
  <si>
    <t>End
(RD)</t>
  </si>
  <si>
    <t>Prescribed Deadline</t>
  </si>
  <si>
    <t>Date of submission of report
(AD)</t>
  </si>
  <si>
    <t>Timeliness Rating 
(See the Performance Rating Table)</t>
  </si>
  <si>
    <t>GISELA R. CANOZA</t>
  </si>
  <si>
    <t>Seminar Workshop on Omnibus Rules on Appointments and other Human Resources Action</t>
  </si>
  <si>
    <t>Civil Service Commission</t>
  </si>
  <si>
    <t>Puerto Princesa City</t>
  </si>
  <si>
    <t>RYAN T. FUENTES</t>
  </si>
  <si>
    <t>Regional Convention of Geodetic Engineers of the Philippines</t>
  </si>
  <si>
    <t>Geodetic Engineers of the Philippines, Inc.</t>
  </si>
  <si>
    <t>Talisay, Batanags</t>
  </si>
  <si>
    <t>Computer Hardware Installation and Repair</t>
  </si>
  <si>
    <t>Department of Information and Communication Technology</t>
  </si>
  <si>
    <t>Valenzuela City</t>
  </si>
  <si>
    <t>25TH Annual conference for HRMPs</t>
  </si>
  <si>
    <t>PRIME HRM Writeshop</t>
  </si>
  <si>
    <t>RAHMAN ROPETA</t>
  </si>
  <si>
    <t>Anti-Bribary Management System</t>
  </si>
  <si>
    <t>SGS</t>
  </si>
  <si>
    <t>Business Development</t>
  </si>
  <si>
    <t>CCRES</t>
  </si>
  <si>
    <t>National Climate Budget Tagging Orientation Workshop for FY 2019</t>
  </si>
  <si>
    <t>Quezon City</t>
  </si>
  <si>
    <t>Seminar/Workshop on Government Procurement Reformk Act (RA 9184) and its IRR and updates</t>
  </si>
  <si>
    <t>Manila</t>
  </si>
  <si>
    <t>APOLLO REGALO</t>
  </si>
  <si>
    <t>Landscape Governance Course</t>
  </si>
  <si>
    <t>Center for Development Innovation, Wageningen University and Research</t>
  </si>
  <si>
    <t>Netherlands</t>
  </si>
  <si>
    <t>CHERR LYN JALOVER-PAR</t>
  </si>
  <si>
    <t>Capability Building on Custumized Policy, Planning,  Budgeting, Implimentation and Monitoring &amp; Evaluation Cycle</t>
  </si>
  <si>
    <t>Pampanga</t>
  </si>
  <si>
    <t>Networking Essentials</t>
  </si>
  <si>
    <t>Unleashing the Strategic Leader: Move from Operational Manager to Strategic and Innovative Leader</t>
  </si>
  <si>
    <t>Guthrie-Jensen Consultants Inc.</t>
  </si>
  <si>
    <t>Makati City</t>
  </si>
  <si>
    <t>Driving Execution</t>
  </si>
  <si>
    <t>Human Reource Innovations and Solutions, Inc</t>
  </si>
  <si>
    <t>Pasig City</t>
  </si>
  <si>
    <t>High level Round table Discussion on Operationalizing Land-scape based integrated Area Development</t>
  </si>
  <si>
    <t>FAO (Food and agriculture Organization of the United Nations</t>
  </si>
  <si>
    <t>TERESITA A. BATUL</t>
  </si>
  <si>
    <t>NELSON P. DEVANADERA</t>
  </si>
  <si>
    <t>Knowledge Network and Learning Exchange Visit (KNLE) on Coastal Resource Management in Honolulu, Hawaii</t>
  </si>
  <si>
    <t>Tanggol Kalikasan</t>
  </si>
  <si>
    <t>ROSANNA GACOT</t>
  </si>
  <si>
    <t>11th Southeast Asian Biosphere Reserve Network Meeting</t>
  </si>
  <si>
    <t>SeaBRnet, UNESCO Thailand</t>
  </si>
  <si>
    <t>Thailand</t>
  </si>
  <si>
    <t>MA. CHRISTINA D. RODRIGUEZ</t>
  </si>
  <si>
    <t>Behavioural Change and Stakeholder engagement</t>
  </si>
  <si>
    <t>Palawan Pangolin National Conservation Planning Workshop</t>
  </si>
  <si>
    <t>MA. CRISTINA C. RODRIGIUEZ</t>
  </si>
  <si>
    <t>ARNICA MORTILLERO</t>
  </si>
  <si>
    <t>Training/Seminar on Knowledge Management</t>
  </si>
  <si>
    <t>IRISH VILLAMOR</t>
  </si>
  <si>
    <t>Seminar/ Workshop on Justice</t>
  </si>
  <si>
    <t>MADRONO CABRESTANTE</t>
  </si>
  <si>
    <t>Training course for Biodiversity Reserve Managers/ 8th meeting with the world Nature of Island &amp;Coastal Biosphere Resources</t>
  </si>
  <si>
    <t>MAB/UNESCO/WNICBR</t>
  </si>
  <si>
    <t>WILSON PAMBID</t>
  </si>
  <si>
    <t>Marine Spatial Planning</t>
  </si>
  <si>
    <t>Seminar on Research ethics and ICONSIE International Conference</t>
  </si>
  <si>
    <t>Philippine Society for Study of Nature</t>
  </si>
  <si>
    <t>PERLITA QUILING</t>
  </si>
  <si>
    <t>Seminar on Safety in Laboratory</t>
  </si>
  <si>
    <t>PIPAC</t>
  </si>
  <si>
    <t>Behavioural change and Stakeholder engagement</t>
  </si>
  <si>
    <t>DORCAS BESA</t>
  </si>
  <si>
    <t>Short Course on Environment Planning</t>
  </si>
  <si>
    <t>HUMAEIN-Phil, College of Human Ecology UPLB</t>
  </si>
  <si>
    <t>BENJAMIN ADRIANO</t>
  </si>
  <si>
    <t xml:space="preserve">System thinking </t>
  </si>
  <si>
    <t>Communications assertiveness</t>
  </si>
  <si>
    <t>Guthrie-Jensen Consultants Inc</t>
  </si>
  <si>
    <t>CCRES Baseline Workshop on Rebuilding Reef Fisheries through Marine Reserves</t>
  </si>
  <si>
    <t>Marine Environment &amp; Resources Foundation (MERF) The Marine Science Institute, University of the Philippines</t>
  </si>
  <si>
    <t>RHODA ROQUE</t>
  </si>
  <si>
    <t>JOHN FRANCISCO PONTILLAS</t>
  </si>
  <si>
    <t>BENJAMIN ADRIANO JR.</t>
  </si>
  <si>
    <t>Philippine Statistical Association Inc. Annual Conference and Training</t>
  </si>
  <si>
    <t>Philippine Statistical Association Inc.</t>
  </si>
  <si>
    <t>Tagbilaran City</t>
  </si>
  <si>
    <t>MARK ACE V. DELA CRUZ</t>
  </si>
  <si>
    <t>DARYL LICERIO</t>
  </si>
  <si>
    <t>CCRES Tools Implimentation: Cliniquing Workshop</t>
  </si>
  <si>
    <t>Joint planning- PCSDS and the Fish Right Project</t>
  </si>
  <si>
    <t>USAID's Fish Right project</t>
  </si>
  <si>
    <t>CHERRY LYN JALOVER-PAR</t>
  </si>
  <si>
    <t>Governance Structure Meeting with Land and Environment Sector</t>
  </si>
  <si>
    <t>Department of Information and Communications Technology</t>
  </si>
  <si>
    <t>Rare Pride Alumni Continuing Learning Workshop</t>
  </si>
  <si>
    <t>Cebu City</t>
  </si>
  <si>
    <t>Rare Alumni from the Philippines</t>
  </si>
  <si>
    <t>ROSANA GACOT</t>
  </si>
  <si>
    <t>Seminar Workshop on basic records and archives management</t>
  </si>
  <si>
    <t>National Archives of the Philippines</t>
  </si>
  <si>
    <t>Ilocos Sur</t>
  </si>
  <si>
    <t>Internal Audit Training</t>
  </si>
  <si>
    <t>TUV Rheinland</t>
  </si>
  <si>
    <t>Davao City</t>
  </si>
  <si>
    <t>Natural Capital Accounting</t>
  </si>
  <si>
    <t>City Government of Puerto Princesa</t>
  </si>
  <si>
    <t>Training on Streamlining and Process improvement</t>
  </si>
  <si>
    <t>BENIGNO MACA</t>
  </si>
  <si>
    <t>Updates on Tax Rules and regulations</t>
  </si>
  <si>
    <t>Association of Government Internal Auditors</t>
  </si>
  <si>
    <t>FOI Rollout and Onboarding Event</t>
  </si>
  <si>
    <t>DENR Central Office</t>
  </si>
  <si>
    <t>CRESIL MERIN</t>
  </si>
  <si>
    <t>LUIGI LUBRICO</t>
  </si>
  <si>
    <t>Environmental Planners National Convention</t>
  </si>
  <si>
    <t>Philippine Institute of Environmental Planners</t>
  </si>
  <si>
    <t>Open Data and DKAN Training/Workshop</t>
  </si>
  <si>
    <t>Department of Information Technology</t>
  </si>
  <si>
    <t>Streamlining and Process Improvement of Critical Services Training</t>
  </si>
  <si>
    <t>Developmental Academy of the Philippines</t>
  </si>
  <si>
    <t>MARY ANN SAPAD</t>
  </si>
  <si>
    <t>Annual National Convention cum Seminar "Internal Auditors: Enablers of Accountable and Progressive Transformation in the Government".</t>
  </si>
  <si>
    <t>Association of Government Internal Auditors, Inc (AGIA)</t>
  </si>
  <si>
    <t>EDWIN PENEYRA</t>
  </si>
  <si>
    <t>Cash Management and its internal Control System</t>
  </si>
  <si>
    <t>ZENAIDA MACASINAG</t>
  </si>
  <si>
    <t>Basic Internal Control Concepts and Internal Auditing Principles and Practices</t>
  </si>
  <si>
    <t>14th meeting of the Conference of the Parties to the Convention on Biological Diversity</t>
  </si>
  <si>
    <t>nrg4SD (Network of Regional Governments for Sustainable Development)</t>
  </si>
  <si>
    <t>ADELINA B. BENAVENTE-VILLENA</t>
  </si>
  <si>
    <t>MICHELLE AUGUST SABUYA</t>
  </si>
  <si>
    <t>Government Procurement Reform Act (RA 9184) and its revised IRR and Updates</t>
  </si>
  <si>
    <t>Seminar on PPMP and APP</t>
  </si>
  <si>
    <t>IBP Southern Luzon Regional Convention</t>
  </si>
  <si>
    <t>DENR BNB</t>
  </si>
  <si>
    <t xml:space="preserve">UNESCO Roundtable on Building Sustainble Tourism for Green/Blue Livelihoods in Pacific Island Countries and Territories </t>
  </si>
  <si>
    <t>UNESCO Office for the Pacific States</t>
  </si>
  <si>
    <t>Training on Strategic Planning</t>
  </si>
  <si>
    <t>Academy center for governance</t>
  </si>
  <si>
    <t>MERLINDA HILARIO</t>
  </si>
  <si>
    <t>1st international mentoring conference (IMeC): Promoting mentoring culture</t>
  </si>
  <si>
    <t>MAXIMO RAUL</t>
  </si>
  <si>
    <t>Training Course on the PQA Application Development</t>
  </si>
  <si>
    <t>Prescribed Deadline (PD)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</si>
</sst>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Verdana"/>
      <family val="2"/>
    </font>
    <font>
      <b/>
      <sz val="11"/>
      <name val="Verdana"/>
      <family val="2"/>
    </font>
    <font>
      <sz val="11"/>
      <color theme="1"/>
      <name val="Verdana"/>
      <family val="2"/>
    </font>
    <font>
      <sz val="11"/>
      <name val="Verdana"/>
      <family val="2"/>
    </font>
    <font>
      <b/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000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9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9">
    <xf numFmtId="0" fontId="0" fillId="0" borderId="0" xfId="0"/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14" fontId="2" fillId="2" borderId="3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1" fontId="5" fillId="4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9" fontId="6" fillId="0" borderId="2" xfId="1" applyFont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9" fontId="8" fillId="0" borderId="2" xfId="1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5" borderId="1" xfId="0" applyFont="1" applyFill="1" applyBorder="1" applyAlignment="1">
      <alignment vertical="center" wrapText="1"/>
    </xf>
    <xf numFmtId="14" fontId="2" fillId="5" borderId="1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14" fontId="2" fillId="5" borderId="5" xfId="0" applyNumberFormat="1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14" fontId="2" fillId="5" borderId="2" xfId="0" applyNumberFormat="1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top" wrapText="1"/>
    </xf>
    <xf numFmtId="9" fontId="0" fillId="0" borderId="2" xfId="0" applyNumberFormat="1" applyFont="1" applyFill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7" fillId="6" borderId="0" xfId="0" applyFont="1" applyFill="1"/>
    <xf numFmtId="164" fontId="7" fillId="6" borderId="2" xfId="0" applyNumberFormat="1" applyFont="1" applyFill="1" applyBorder="1" applyAlignment="1">
      <alignment horizontal="center" vertical="center"/>
    </xf>
    <xf numFmtId="164" fontId="7" fillId="6" borderId="7" xfId="0" applyNumberFormat="1" applyFont="1" applyFill="1" applyBorder="1" applyAlignment="1">
      <alignment horizontal="center" vertical="center"/>
    </xf>
    <xf numFmtId="2" fontId="9" fillId="6" borderId="0" xfId="0" applyNumberFormat="1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164" fontId="7" fillId="6" borderId="0" xfId="0" applyNumberFormat="1" applyFont="1" applyFill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1" fontId="5" fillId="5" borderId="6" xfId="0" applyNumberFormat="1" applyFont="1" applyFill="1" applyBorder="1" applyAlignment="1">
      <alignment horizontal="center" vertical="center" wrapText="1"/>
    </xf>
    <xf numFmtId="1" fontId="5" fillId="5" borderId="2" xfId="0" applyNumberFormat="1" applyFont="1" applyFill="1" applyBorder="1" applyAlignment="1">
      <alignment horizontal="center" vertical="center" wrapText="1"/>
    </xf>
    <xf numFmtId="1" fontId="6" fillId="5" borderId="2" xfId="0" applyNumberFormat="1" applyFont="1" applyFill="1" applyBorder="1" applyAlignment="1">
      <alignment horizontal="center" vertical="center" wrapText="1"/>
    </xf>
    <xf numFmtId="9" fontId="6" fillId="5" borderId="2" xfId="1" applyFont="1" applyFill="1" applyBorder="1" applyAlignment="1">
      <alignment horizontal="center" vertical="center" wrapText="1"/>
    </xf>
    <xf numFmtId="164" fontId="6" fillId="5" borderId="2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65" fontId="2" fillId="5" borderId="2" xfId="0" applyNumberFormat="1" applyFont="1" applyFill="1" applyBorder="1" applyAlignment="1">
      <alignment horizontal="center" vertical="center" wrapText="1"/>
    </xf>
    <xf numFmtId="0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9" fontId="8" fillId="5" borderId="2" xfId="1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5" fontId="2" fillId="5" borderId="7" xfId="0" applyNumberFormat="1" applyFont="1" applyFill="1" applyBorder="1" applyAlignment="1">
      <alignment horizontal="center" vertical="center" wrapText="1"/>
    </xf>
    <xf numFmtId="0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9" fontId="8" fillId="5" borderId="7" xfId="1" applyFont="1" applyFill="1" applyBorder="1" applyAlignment="1">
      <alignment horizontal="center" vertical="center"/>
    </xf>
    <xf numFmtId="164" fontId="7" fillId="5" borderId="7" xfId="0" applyNumberFormat="1" applyFont="1" applyFill="1" applyBorder="1" applyAlignment="1">
      <alignment horizontal="center" vertical="center"/>
    </xf>
    <xf numFmtId="0" fontId="7" fillId="5" borderId="2" xfId="0" applyFont="1" applyFill="1" applyBorder="1"/>
    <xf numFmtId="14" fontId="7" fillId="5" borderId="2" xfId="0" applyNumberFormat="1" applyFont="1" applyFill="1" applyBorder="1"/>
    <xf numFmtId="14" fontId="7" fillId="5" borderId="2" xfId="0" applyNumberFormat="1" applyFont="1" applyFill="1" applyBorder="1" applyAlignment="1"/>
    <xf numFmtId="14" fontId="7" fillId="5" borderId="0" xfId="0" applyNumberFormat="1" applyFont="1" applyFill="1"/>
    <xf numFmtId="0" fontId="2" fillId="5" borderId="8" xfId="0" applyFont="1" applyFill="1" applyBorder="1" applyAlignment="1">
      <alignment vertical="center" wrapText="1"/>
    </xf>
    <xf numFmtId="0" fontId="7" fillId="5" borderId="0" xfId="0" applyFont="1" applyFill="1"/>
    <xf numFmtId="14" fontId="2" fillId="5" borderId="3" xfId="0" applyNumberFormat="1" applyFont="1" applyFill="1" applyBorder="1" applyAlignment="1">
      <alignment vertical="center" wrapText="1"/>
    </xf>
    <xf numFmtId="1" fontId="2" fillId="5" borderId="10" xfId="0" applyNumberFormat="1" applyFont="1" applyFill="1" applyBorder="1" applyAlignment="1">
      <alignment horizontal="center" vertical="center" wrapText="1"/>
    </xf>
    <xf numFmtId="165" fontId="2" fillId="5" borderId="9" xfId="0" applyNumberFormat="1" applyFont="1" applyFill="1" applyBorder="1" applyAlignment="1">
      <alignment horizontal="center" vertical="center" wrapText="1"/>
    </xf>
    <xf numFmtId="0" fontId="7" fillId="5" borderId="9" xfId="0" applyNumberFormat="1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9" fontId="8" fillId="5" borderId="9" xfId="1" applyFont="1" applyFill="1" applyBorder="1" applyAlignment="1">
      <alignment horizontal="center" vertical="center"/>
    </xf>
    <xf numFmtId="164" fontId="7" fillId="5" borderId="9" xfId="0" applyNumberFormat="1" applyFont="1" applyFill="1" applyBorder="1" applyAlignment="1">
      <alignment horizontal="center" vertical="center"/>
    </xf>
    <xf numFmtId="1" fontId="2" fillId="5" borderId="4" xfId="0" applyNumberFormat="1" applyFont="1" applyFill="1" applyBorder="1" applyAlignment="1">
      <alignment horizontal="center" vertical="center" wrapText="1"/>
    </xf>
    <xf numFmtId="1" fontId="2" fillId="5" borderId="6" xfId="0" applyNumberFormat="1" applyFont="1" applyFill="1" applyBorder="1" applyAlignment="1">
      <alignment horizontal="center" vertical="center" wrapText="1"/>
    </xf>
    <xf numFmtId="9" fontId="8" fillId="5" borderId="2" xfId="0" applyNumberFormat="1" applyFont="1" applyFill="1" applyBorder="1"/>
    <xf numFmtId="0" fontId="2" fillId="5" borderId="1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9" fontId="8" fillId="5" borderId="2" xfId="0" applyNumberFormat="1" applyFont="1" applyFill="1" applyBorder="1" applyAlignment="1">
      <alignment wrapText="1"/>
    </xf>
    <xf numFmtId="0" fontId="2" fillId="5" borderId="13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13" fillId="6" borderId="0" xfId="0" applyFont="1" applyFill="1"/>
    <xf numFmtId="14" fontId="0" fillId="0" borderId="2" xfId="0" applyNumberFormat="1" applyBorder="1"/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10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1" fontId="14" fillId="5" borderId="2" xfId="0" applyNumberFormat="1" applyFont="1" applyFill="1" applyBorder="1" applyAlignment="1">
      <alignment horizontal="center" vertical="center" wrapText="1"/>
    </xf>
    <xf numFmtId="1" fontId="12" fillId="5" borderId="2" xfId="0" applyNumberFormat="1" applyFont="1" applyFill="1" applyBorder="1" applyAlignment="1">
      <alignment horizontal="center" vertical="center" wrapText="1"/>
    </xf>
    <xf numFmtId="9" fontId="12" fillId="5" borderId="2" xfId="1" applyFont="1" applyFill="1" applyBorder="1" applyAlignment="1">
      <alignment horizontal="center" vertical="center" wrapText="1"/>
    </xf>
    <xf numFmtId="164" fontId="15" fillId="5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vertical="center" wrapText="1"/>
    </xf>
    <xf numFmtId="14" fontId="2" fillId="2" borderId="5" xfId="0" applyNumberFormat="1" applyFont="1" applyFill="1" applyBorder="1" applyAlignment="1">
      <alignment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wrapText="1"/>
    </xf>
    <xf numFmtId="14" fontId="0" fillId="0" borderId="9" xfId="0" applyNumberFormat="1" applyBorder="1"/>
    <xf numFmtId="0" fontId="0" fillId="0" borderId="9" xfId="0" applyFill="1" applyBorder="1"/>
    <xf numFmtId="0" fontId="0" fillId="0" borderId="9" xfId="0" applyBorder="1"/>
    <xf numFmtId="1" fontId="2" fillId="2" borderId="3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wrapText="1"/>
    </xf>
    <xf numFmtId="14" fontId="7" fillId="7" borderId="2" xfId="0" applyNumberFormat="1" applyFont="1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0" fontId="7" fillId="7" borderId="2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wrapText="1"/>
    </xf>
    <xf numFmtId="14" fontId="7" fillId="7" borderId="0" xfId="0" applyNumberFormat="1" applyFont="1" applyFill="1"/>
    <xf numFmtId="14" fontId="7" fillId="7" borderId="2" xfId="0" applyNumberFormat="1" applyFont="1" applyFill="1" applyBorder="1" applyAlignment="1">
      <alignment vertical="center"/>
    </xf>
    <xf numFmtId="0" fontId="7" fillId="7" borderId="2" xfId="0" applyFont="1" applyFill="1" applyBorder="1" applyAlignment="1">
      <alignment vertical="center" wrapText="1"/>
    </xf>
    <xf numFmtId="0" fontId="7" fillId="7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9" fontId="7" fillId="7" borderId="2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RowHeight="15" x14ac:dyDescent="0.25"/>
  <cols>
    <col min="1" max="1" width="28.7109375" customWidth="1"/>
    <col min="2" max="2" width="54.28515625" bestFit="1" customWidth="1"/>
    <col min="3" max="3" width="21.42578125" customWidth="1"/>
    <col min="4" max="4" width="21" customWidth="1"/>
    <col min="6" max="6" width="20.140625" customWidth="1"/>
    <col min="8" max="8" width="20.140625" bestFit="1" customWidth="1"/>
  </cols>
  <sheetData>
    <row r="1" spans="1:8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28.5" x14ac:dyDescent="0.25">
      <c r="A2" s="5" t="s">
        <v>8</v>
      </c>
      <c r="B2" s="5" t="s">
        <v>9</v>
      </c>
      <c r="C2" s="6">
        <v>42935</v>
      </c>
      <c r="D2" s="6">
        <v>42936</v>
      </c>
      <c r="E2" s="5">
        <v>16</v>
      </c>
      <c r="F2" s="5" t="s">
        <v>10</v>
      </c>
      <c r="G2" s="5" t="s">
        <v>11</v>
      </c>
      <c r="H2" s="5" t="s">
        <v>12</v>
      </c>
    </row>
    <row r="3" spans="1:8" ht="28.5" x14ac:dyDescent="0.25">
      <c r="A3" s="1" t="s">
        <v>13</v>
      </c>
      <c r="B3" s="1" t="s">
        <v>14</v>
      </c>
      <c r="C3" s="2">
        <v>42929</v>
      </c>
      <c r="D3" s="2">
        <v>42930</v>
      </c>
      <c r="E3" s="1">
        <v>16</v>
      </c>
      <c r="F3" s="1" t="s">
        <v>15</v>
      </c>
      <c r="G3" s="1" t="s">
        <v>16</v>
      </c>
      <c r="H3" s="1" t="s">
        <v>12</v>
      </c>
    </row>
    <row r="4" spans="1:8" ht="28.5" x14ac:dyDescent="0.25">
      <c r="A4" s="3" t="s">
        <v>17</v>
      </c>
      <c r="B4" s="3" t="s">
        <v>14</v>
      </c>
      <c r="C4" s="4">
        <v>42929</v>
      </c>
      <c r="D4" s="4">
        <v>42930</v>
      </c>
      <c r="E4" s="3">
        <v>16</v>
      </c>
      <c r="F4" s="3" t="s">
        <v>15</v>
      </c>
      <c r="G4" s="3" t="s">
        <v>16</v>
      </c>
      <c r="H4" s="3" t="s">
        <v>12</v>
      </c>
    </row>
    <row r="5" spans="1:8" ht="42.75" x14ac:dyDescent="0.25">
      <c r="A5" s="1" t="s">
        <v>8</v>
      </c>
      <c r="B5" s="1" t="s">
        <v>18</v>
      </c>
      <c r="C5" s="2">
        <v>42961</v>
      </c>
      <c r="D5" s="2">
        <v>42964</v>
      </c>
      <c r="E5" s="1">
        <v>32</v>
      </c>
      <c r="F5" s="1" t="s">
        <v>19</v>
      </c>
      <c r="G5" s="1" t="s">
        <v>16</v>
      </c>
      <c r="H5" s="1" t="s">
        <v>12</v>
      </c>
    </row>
    <row r="6" spans="1:8" ht="28.5" x14ac:dyDescent="0.25">
      <c r="A6" s="1" t="s">
        <v>20</v>
      </c>
      <c r="B6" s="1" t="s">
        <v>21</v>
      </c>
      <c r="C6" s="2">
        <v>42962</v>
      </c>
      <c r="D6" s="2">
        <v>42963</v>
      </c>
      <c r="E6" s="1">
        <v>16</v>
      </c>
      <c r="F6" s="1" t="s">
        <v>22</v>
      </c>
      <c r="G6" s="1" t="s">
        <v>23</v>
      </c>
      <c r="H6" s="1" t="s">
        <v>12</v>
      </c>
    </row>
    <row r="7" spans="1:8" ht="57" x14ac:dyDescent="0.25">
      <c r="A7" s="1" t="s">
        <v>24</v>
      </c>
      <c r="B7" s="1" t="s">
        <v>25</v>
      </c>
      <c r="C7" s="2">
        <v>42978</v>
      </c>
      <c r="D7" s="2">
        <v>42978</v>
      </c>
      <c r="E7" s="1">
        <v>8</v>
      </c>
      <c r="F7" s="1" t="s">
        <v>26</v>
      </c>
      <c r="G7" s="1" t="s">
        <v>11</v>
      </c>
      <c r="H7" s="1" t="s">
        <v>12</v>
      </c>
    </row>
    <row r="8" spans="1:8" ht="28.5" x14ac:dyDescent="0.25">
      <c r="A8" s="1" t="s">
        <v>24</v>
      </c>
      <c r="B8" s="1" t="s">
        <v>27</v>
      </c>
      <c r="C8" s="2">
        <v>42950</v>
      </c>
      <c r="D8" s="2">
        <v>42951</v>
      </c>
      <c r="E8" s="1">
        <v>16</v>
      </c>
      <c r="F8" s="1" t="s">
        <v>28</v>
      </c>
      <c r="G8" s="1" t="s">
        <v>16</v>
      </c>
      <c r="H8" s="1" t="s">
        <v>12</v>
      </c>
    </row>
    <row r="9" spans="1:8" ht="28.5" x14ac:dyDescent="0.25">
      <c r="A9" s="1" t="s">
        <v>29</v>
      </c>
      <c r="B9" s="1" t="s">
        <v>30</v>
      </c>
      <c r="C9" s="2">
        <v>42988</v>
      </c>
      <c r="D9" s="2">
        <v>42992</v>
      </c>
      <c r="E9" s="1">
        <v>40</v>
      </c>
      <c r="F9" s="1" t="s">
        <v>31</v>
      </c>
      <c r="G9" s="1" t="s">
        <v>11</v>
      </c>
      <c r="H9" s="1" t="s">
        <v>32</v>
      </c>
    </row>
    <row r="10" spans="1:8" ht="85.5" x14ac:dyDescent="0.25">
      <c r="A10" s="1" t="s">
        <v>33</v>
      </c>
      <c r="B10" s="1" t="s">
        <v>34</v>
      </c>
      <c r="C10" s="2">
        <v>42996</v>
      </c>
      <c r="D10" s="2">
        <v>43001</v>
      </c>
      <c r="E10" s="1">
        <v>48</v>
      </c>
      <c r="F10" s="1" t="s">
        <v>35</v>
      </c>
      <c r="G10" s="1" t="s">
        <v>11</v>
      </c>
      <c r="H10" s="1" t="s">
        <v>32</v>
      </c>
    </row>
    <row r="11" spans="1:8" ht="28.5" x14ac:dyDescent="0.25">
      <c r="A11" s="1" t="s">
        <v>36</v>
      </c>
      <c r="B11" s="1" t="s">
        <v>30</v>
      </c>
      <c r="C11" s="2">
        <v>42988</v>
      </c>
      <c r="D11" s="2">
        <v>42992</v>
      </c>
      <c r="E11" s="1">
        <v>40</v>
      </c>
      <c r="F11" s="1" t="s">
        <v>31</v>
      </c>
      <c r="G11" s="1" t="s">
        <v>11</v>
      </c>
      <c r="H11" s="1" t="s">
        <v>32</v>
      </c>
    </row>
    <row r="12" spans="1:8" ht="57" x14ac:dyDescent="0.25">
      <c r="A12" s="1" t="s">
        <v>37</v>
      </c>
      <c r="B12" s="1" t="s">
        <v>38</v>
      </c>
      <c r="C12" s="2">
        <v>42989</v>
      </c>
      <c r="D12" s="2">
        <v>42991</v>
      </c>
      <c r="E12" s="1">
        <v>24</v>
      </c>
      <c r="F12" s="1" t="s">
        <v>39</v>
      </c>
      <c r="G12" s="1" t="s">
        <v>11</v>
      </c>
      <c r="H12" s="1" t="s">
        <v>32</v>
      </c>
    </row>
    <row r="13" spans="1:8" ht="28.5" x14ac:dyDescent="0.25">
      <c r="A13" s="1" t="s">
        <v>40</v>
      </c>
      <c r="B13" s="1" t="s">
        <v>30</v>
      </c>
      <c r="C13" s="2">
        <v>42988</v>
      </c>
      <c r="D13" s="2">
        <v>42992</v>
      </c>
      <c r="E13" s="1">
        <v>40</v>
      </c>
      <c r="F13" s="1" t="s">
        <v>31</v>
      </c>
      <c r="G13" s="1" t="s">
        <v>11</v>
      </c>
      <c r="H13" s="1" t="s">
        <v>32</v>
      </c>
    </row>
    <row r="14" spans="1:8" ht="42.75" x14ac:dyDescent="0.25">
      <c r="A14" s="1" t="s">
        <v>20</v>
      </c>
      <c r="B14" s="1" t="s">
        <v>41</v>
      </c>
      <c r="C14" s="2">
        <v>42999</v>
      </c>
      <c r="D14" s="2">
        <v>43000</v>
      </c>
      <c r="E14" s="1">
        <v>16</v>
      </c>
      <c r="F14" s="1" t="s">
        <v>42</v>
      </c>
      <c r="G14" s="1" t="s">
        <v>11</v>
      </c>
      <c r="H14" s="1" t="s">
        <v>12</v>
      </c>
    </row>
    <row r="15" spans="1:8" ht="42.75" x14ac:dyDescent="0.25">
      <c r="A15" s="1" t="s">
        <v>20</v>
      </c>
      <c r="B15" s="1" t="s">
        <v>43</v>
      </c>
      <c r="C15" s="2">
        <v>42999</v>
      </c>
      <c r="D15" s="2">
        <v>43000</v>
      </c>
      <c r="E15" s="1">
        <v>16</v>
      </c>
      <c r="F15" s="1" t="s">
        <v>42</v>
      </c>
      <c r="G15" s="1" t="s">
        <v>11</v>
      </c>
      <c r="H15" s="1" t="s">
        <v>12</v>
      </c>
    </row>
    <row r="16" spans="1:8" ht="85.5" x14ac:dyDescent="0.25">
      <c r="A16" s="1" t="s">
        <v>24</v>
      </c>
      <c r="B16" s="1" t="s">
        <v>44</v>
      </c>
      <c r="C16" s="2">
        <v>42981</v>
      </c>
      <c r="D16" s="2">
        <v>42981</v>
      </c>
      <c r="E16" s="1">
        <v>8</v>
      </c>
      <c r="F16" s="1" t="s">
        <v>45</v>
      </c>
      <c r="G16" s="1" t="s">
        <v>16</v>
      </c>
      <c r="H16" s="1" t="s">
        <v>12</v>
      </c>
    </row>
    <row r="17" spans="1:8" ht="28.5" x14ac:dyDescent="0.25">
      <c r="A17" s="1" t="s">
        <v>46</v>
      </c>
      <c r="B17" s="1" t="s">
        <v>30</v>
      </c>
      <c r="C17" s="2">
        <v>42988</v>
      </c>
      <c r="D17" s="2">
        <v>42992</v>
      </c>
      <c r="E17" s="1">
        <v>40</v>
      </c>
      <c r="F17" s="1" t="s">
        <v>31</v>
      </c>
      <c r="G17" s="1" t="s">
        <v>11</v>
      </c>
      <c r="H17" s="1" t="s">
        <v>32</v>
      </c>
    </row>
    <row r="18" spans="1:8" ht="85.5" x14ac:dyDescent="0.25">
      <c r="A18" s="1" t="s">
        <v>47</v>
      </c>
      <c r="B18" s="1" t="s">
        <v>34</v>
      </c>
      <c r="C18" s="2">
        <v>42996</v>
      </c>
      <c r="D18" s="2">
        <v>43001</v>
      </c>
      <c r="E18" s="1">
        <v>48</v>
      </c>
      <c r="F18" s="1" t="s">
        <v>35</v>
      </c>
      <c r="G18" s="1" t="s">
        <v>11</v>
      </c>
      <c r="H18" s="1" t="s">
        <v>32</v>
      </c>
    </row>
    <row r="19" spans="1:8" ht="28.5" x14ac:dyDescent="0.25">
      <c r="A19" s="3" t="s">
        <v>48</v>
      </c>
      <c r="B19" s="3" t="s">
        <v>49</v>
      </c>
      <c r="C19" s="4">
        <v>42990</v>
      </c>
      <c r="D19" s="4">
        <v>42993</v>
      </c>
      <c r="E19" s="3">
        <v>32</v>
      </c>
      <c r="F19" s="3" t="s">
        <v>50</v>
      </c>
      <c r="G19" s="3" t="s">
        <v>23</v>
      </c>
      <c r="H19" s="3" t="s">
        <v>12</v>
      </c>
    </row>
    <row r="20" spans="1:8" ht="28.5" x14ac:dyDescent="0.25">
      <c r="A20" s="3" t="s">
        <v>20</v>
      </c>
      <c r="B20" s="3" t="s">
        <v>51</v>
      </c>
      <c r="C20" s="4">
        <v>43027</v>
      </c>
      <c r="D20" s="4">
        <v>43029</v>
      </c>
      <c r="E20" s="3">
        <v>24</v>
      </c>
      <c r="F20" s="3" t="s">
        <v>52</v>
      </c>
      <c r="G20" s="3" t="s">
        <v>11</v>
      </c>
      <c r="H20" s="3" t="s">
        <v>12</v>
      </c>
    </row>
    <row r="21" spans="1:8" ht="42.75" x14ac:dyDescent="0.25">
      <c r="A21" s="1" t="s">
        <v>53</v>
      </c>
      <c r="B21" s="1" t="s">
        <v>54</v>
      </c>
      <c r="C21" s="2">
        <v>43020</v>
      </c>
      <c r="D21" s="2">
        <v>43021</v>
      </c>
      <c r="E21" s="1">
        <v>16</v>
      </c>
      <c r="F21" s="1" t="s">
        <v>55</v>
      </c>
      <c r="G21" s="1" t="s">
        <v>11</v>
      </c>
      <c r="H21" s="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0" zoomScaleNormal="80" workbookViewId="0">
      <pane xSplit="2" ySplit="1" topLeftCell="E9" activePane="bottomRight" state="frozen"/>
      <selection pane="topRight" activeCell="C1" sqref="C1"/>
      <selection pane="bottomLeft" activeCell="A2" sqref="A2"/>
      <selection pane="bottomRight" activeCell="L2" sqref="L2:L10"/>
    </sheetView>
  </sheetViews>
  <sheetFormatPr defaultRowHeight="14.25" x14ac:dyDescent="0.2"/>
  <cols>
    <col min="1" max="1" width="33.5703125" style="85" customWidth="1"/>
    <col min="2" max="2" width="54.28515625" style="33" bestFit="1" customWidth="1"/>
    <col min="3" max="3" width="21.42578125" style="33" customWidth="1"/>
    <col min="4" max="4" width="21" style="33" customWidth="1"/>
    <col min="5" max="5" width="9.140625" style="33" customWidth="1"/>
    <col min="6" max="6" width="20.140625" style="33" customWidth="1"/>
    <col min="7" max="7" width="9.140625" style="33" customWidth="1"/>
    <col min="8" max="8" width="20.140625" style="33" customWidth="1"/>
    <col min="9" max="9" width="19.7109375" style="33" customWidth="1"/>
    <col min="10" max="10" width="19.5703125" style="33" customWidth="1"/>
    <col min="11" max="11" width="15.42578125" style="33" customWidth="1"/>
    <col min="12" max="12" width="15.5703125" style="33" customWidth="1"/>
    <col min="13" max="13" width="11.7109375" style="33" customWidth="1"/>
    <col min="14" max="14" width="15.42578125" style="33" customWidth="1"/>
    <col min="15" max="15" width="18.28515625" style="38" customWidth="1"/>
    <col min="16" max="16384" width="9.140625" style="33"/>
  </cols>
  <sheetData>
    <row r="1" spans="1:15" ht="71.25" x14ac:dyDescent="0.2">
      <c r="A1" s="39" t="s">
        <v>0</v>
      </c>
      <c r="B1" s="39" t="s">
        <v>1</v>
      </c>
      <c r="C1" s="39" t="s">
        <v>2</v>
      </c>
      <c r="D1" s="40" t="s">
        <v>61</v>
      </c>
      <c r="E1" s="39" t="s">
        <v>4</v>
      </c>
      <c r="F1" s="39" t="s">
        <v>5</v>
      </c>
      <c r="G1" s="39" t="s">
        <v>6</v>
      </c>
      <c r="H1" s="39" t="s">
        <v>7</v>
      </c>
      <c r="I1" s="41" t="s">
        <v>63</v>
      </c>
      <c r="J1" s="42" t="s">
        <v>57</v>
      </c>
      <c r="K1" s="43" t="s">
        <v>202</v>
      </c>
      <c r="L1" s="44" t="s">
        <v>58</v>
      </c>
      <c r="M1" s="44" t="s">
        <v>59</v>
      </c>
      <c r="N1" s="45" t="s">
        <v>60</v>
      </c>
      <c r="O1" s="46" t="s">
        <v>64</v>
      </c>
    </row>
    <row r="2" spans="1:15" ht="42.75" x14ac:dyDescent="0.2">
      <c r="A2" s="123" t="s">
        <v>69</v>
      </c>
      <c r="B2" s="28" t="s">
        <v>70</v>
      </c>
      <c r="C2" s="29">
        <v>43161</v>
      </c>
      <c r="D2" s="29">
        <v>43162</v>
      </c>
      <c r="E2" s="28">
        <v>16</v>
      </c>
      <c r="F2" s="28" t="s">
        <v>71</v>
      </c>
      <c r="G2" s="28"/>
      <c r="H2" s="28" t="s">
        <v>72</v>
      </c>
      <c r="I2" s="29">
        <v>43171</v>
      </c>
      <c r="J2" s="47">
        <v>9</v>
      </c>
      <c r="K2" s="48">
        <v>43193</v>
      </c>
      <c r="L2" s="49">
        <f>K2-D2</f>
        <v>31</v>
      </c>
      <c r="M2" s="50"/>
      <c r="N2" s="51"/>
      <c r="O2" s="52"/>
    </row>
    <row r="3" spans="1:15" ht="28.5" x14ac:dyDescent="0.2">
      <c r="A3" s="127"/>
      <c r="B3" s="28" t="s">
        <v>83</v>
      </c>
      <c r="C3" s="29">
        <v>43179</v>
      </c>
      <c r="D3" s="29">
        <v>43179</v>
      </c>
      <c r="E3" s="28">
        <v>8</v>
      </c>
      <c r="F3" s="28"/>
      <c r="G3" s="28"/>
      <c r="H3" s="28" t="s">
        <v>84</v>
      </c>
      <c r="I3" s="29">
        <v>43192</v>
      </c>
      <c r="J3" s="47">
        <v>11</v>
      </c>
      <c r="K3" s="48">
        <v>43210</v>
      </c>
      <c r="L3" s="49">
        <f t="shared" ref="L3:L10" si="0">K3-D3</f>
        <v>31</v>
      </c>
      <c r="M3" s="50"/>
      <c r="N3" s="51"/>
      <c r="O3" s="52"/>
    </row>
    <row r="4" spans="1:15" ht="42.75" x14ac:dyDescent="0.2">
      <c r="A4" s="127"/>
      <c r="B4" s="28" t="s">
        <v>85</v>
      </c>
      <c r="C4" s="29">
        <v>43180</v>
      </c>
      <c r="D4" s="29">
        <v>43182</v>
      </c>
      <c r="E4" s="28">
        <v>24</v>
      </c>
      <c r="F4" s="28"/>
      <c r="G4" s="28"/>
      <c r="H4" s="28" t="s">
        <v>86</v>
      </c>
      <c r="I4" s="29">
        <v>43192</v>
      </c>
      <c r="J4" s="47">
        <v>9</v>
      </c>
      <c r="K4" s="48">
        <v>43213</v>
      </c>
      <c r="L4" s="49">
        <f t="shared" si="0"/>
        <v>31</v>
      </c>
      <c r="M4" s="50"/>
      <c r="N4" s="51"/>
      <c r="O4" s="52"/>
    </row>
    <row r="5" spans="1:15" ht="42.75" x14ac:dyDescent="0.2">
      <c r="A5" s="127"/>
      <c r="B5" s="28" t="s">
        <v>95</v>
      </c>
      <c r="C5" s="29">
        <v>43593</v>
      </c>
      <c r="D5" s="29">
        <v>43229</v>
      </c>
      <c r="E5" s="28">
        <v>16</v>
      </c>
      <c r="F5" s="28" t="s">
        <v>96</v>
      </c>
      <c r="G5" s="28"/>
      <c r="H5" s="28" t="s">
        <v>97</v>
      </c>
      <c r="I5" s="29">
        <v>43241</v>
      </c>
      <c r="J5" s="47">
        <v>10</v>
      </c>
      <c r="K5" s="53">
        <v>43260</v>
      </c>
      <c r="L5" s="49">
        <f t="shared" si="0"/>
        <v>31</v>
      </c>
      <c r="M5" s="55"/>
      <c r="N5" s="56"/>
      <c r="O5" s="57"/>
    </row>
    <row r="6" spans="1:15" ht="42.75" x14ac:dyDescent="0.2">
      <c r="A6" s="127"/>
      <c r="B6" s="28" t="s">
        <v>98</v>
      </c>
      <c r="C6" s="29">
        <v>43230</v>
      </c>
      <c r="D6" s="29">
        <v>43231</v>
      </c>
      <c r="E6" s="28">
        <v>16</v>
      </c>
      <c r="F6" s="28" t="s">
        <v>99</v>
      </c>
      <c r="G6" s="28"/>
      <c r="H6" s="28" t="s">
        <v>100</v>
      </c>
      <c r="I6" s="29">
        <v>43241</v>
      </c>
      <c r="J6" s="47">
        <v>9</v>
      </c>
      <c r="K6" s="53">
        <v>43262</v>
      </c>
      <c r="L6" s="49">
        <f t="shared" si="0"/>
        <v>31</v>
      </c>
      <c r="M6" s="55"/>
      <c r="N6" s="56"/>
      <c r="O6" s="57"/>
    </row>
    <row r="7" spans="1:15" ht="71.25" x14ac:dyDescent="0.2">
      <c r="A7" s="124"/>
      <c r="B7" s="28" t="s">
        <v>101</v>
      </c>
      <c r="C7" s="29">
        <v>43280</v>
      </c>
      <c r="D7" s="29">
        <v>43280</v>
      </c>
      <c r="E7" s="28">
        <v>8</v>
      </c>
      <c r="F7" s="28" t="s">
        <v>102</v>
      </c>
      <c r="G7" s="28"/>
      <c r="H7" s="28" t="s">
        <v>97</v>
      </c>
      <c r="I7" s="29">
        <v>43284</v>
      </c>
      <c r="J7" s="47">
        <v>4</v>
      </c>
      <c r="K7" s="53">
        <v>43310</v>
      </c>
      <c r="L7" s="49">
        <f t="shared" si="0"/>
        <v>30</v>
      </c>
      <c r="M7" s="55"/>
      <c r="N7" s="56"/>
      <c r="O7" s="57"/>
    </row>
    <row r="8" spans="1:15" ht="57" x14ac:dyDescent="0.2">
      <c r="A8" s="123" t="s">
        <v>48</v>
      </c>
      <c r="B8" s="28" t="s">
        <v>73</v>
      </c>
      <c r="C8" s="29">
        <v>43178</v>
      </c>
      <c r="D8" s="29">
        <v>43182</v>
      </c>
      <c r="E8" s="28">
        <v>40</v>
      </c>
      <c r="F8" s="28" t="s">
        <v>74</v>
      </c>
      <c r="G8" s="28"/>
      <c r="H8" s="28" t="s">
        <v>75</v>
      </c>
      <c r="I8" s="29">
        <v>43187</v>
      </c>
      <c r="J8" s="47">
        <v>5</v>
      </c>
      <c r="K8" s="48">
        <v>43213</v>
      </c>
      <c r="L8" s="49">
        <f t="shared" si="0"/>
        <v>31</v>
      </c>
      <c r="M8" s="50"/>
      <c r="N8" s="51"/>
      <c r="O8" s="52"/>
    </row>
    <row r="9" spans="1:15" ht="57" x14ac:dyDescent="0.2">
      <c r="A9" s="124"/>
      <c r="B9" s="28" t="s">
        <v>94</v>
      </c>
      <c r="C9" s="29">
        <v>43213</v>
      </c>
      <c r="D9" s="29">
        <v>43217</v>
      </c>
      <c r="E9" s="28">
        <v>40</v>
      </c>
      <c r="F9" s="28" t="s">
        <v>74</v>
      </c>
      <c r="G9" s="28"/>
      <c r="H9" s="28" t="s">
        <v>75</v>
      </c>
      <c r="I9" s="29">
        <v>43223</v>
      </c>
      <c r="J9" s="47">
        <v>8</v>
      </c>
      <c r="K9" s="48">
        <v>43247</v>
      </c>
      <c r="L9" s="49">
        <f t="shared" si="0"/>
        <v>30</v>
      </c>
      <c r="M9" s="50"/>
      <c r="N9" s="51"/>
      <c r="O9" s="52"/>
    </row>
    <row r="10" spans="1:15" ht="42.75" x14ac:dyDescent="0.2">
      <c r="A10" s="83" t="s">
        <v>91</v>
      </c>
      <c r="B10" s="28" t="s">
        <v>92</v>
      </c>
      <c r="C10" s="59">
        <v>43204</v>
      </c>
      <c r="D10" s="59">
        <v>43212</v>
      </c>
      <c r="E10" s="28">
        <v>62</v>
      </c>
      <c r="F10" s="58" t="s">
        <v>15</v>
      </c>
      <c r="G10" s="58"/>
      <c r="H10" s="28" t="s">
        <v>93</v>
      </c>
      <c r="I10" s="59">
        <v>43229</v>
      </c>
      <c r="J10" s="47">
        <v>18</v>
      </c>
      <c r="K10" s="59">
        <v>43242</v>
      </c>
      <c r="L10" s="49">
        <f t="shared" si="0"/>
        <v>30</v>
      </c>
      <c r="M10" s="58"/>
      <c r="N10" s="58"/>
      <c r="O10" s="52"/>
    </row>
    <row r="11" spans="1:15" ht="28.5" customHeight="1" x14ac:dyDescent="0.2">
      <c r="A11" s="128" t="s">
        <v>111</v>
      </c>
      <c r="B11" s="60" t="s">
        <v>112</v>
      </c>
      <c r="C11" s="61">
        <v>43199</v>
      </c>
      <c r="D11" s="61">
        <v>43203</v>
      </c>
      <c r="E11" s="62">
        <v>40</v>
      </c>
      <c r="F11" s="62" t="s">
        <v>82</v>
      </c>
      <c r="G11" s="63"/>
      <c r="H11" s="63"/>
      <c r="I11" s="64"/>
      <c r="J11" s="65"/>
      <c r="K11" s="66">
        <v>43233</v>
      </c>
      <c r="L11" s="67"/>
      <c r="M11" s="68"/>
      <c r="N11" s="69"/>
      <c r="O11" s="70"/>
    </row>
    <row r="12" spans="1:15" ht="28.5" x14ac:dyDescent="0.2">
      <c r="A12" s="129"/>
      <c r="B12" s="75" t="s">
        <v>113</v>
      </c>
      <c r="C12" s="27">
        <v>43203</v>
      </c>
      <c r="D12" s="27">
        <v>43203</v>
      </c>
      <c r="E12" s="26">
        <v>8</v>
      </c>
      <c r="F12" s="26"/>
      <c r="G12" s="26"/>
      <c r="H12" s="76" t="s">
        <v>84</v>
      </c>
      <c r="I12" s="27"/>
      <c r="J12" s="72"/>
      <c r="K12" s="48">
        <v>43233</v>
      </c>
      <c r="L12" s="49"/>
      <c r="M12" s="50"/>
      <c r="N12" s="51"/>
      <c r="O12" s="52"/>
    </row>
    <row r="13" spans="1:15" ht="28.5" x14ac:dyDescent="0.2">
      <c r="A13" s="123" t="s">
        <v>114</v>
      </c>
      <c r="B13" s="28" t="s">
        <v>77</v>
      </c>
      <c r="C13" s="29">
        <v>43276</v>
      </c>
      <c r="D13" s="29">
        <v>43280</v>
      </c>
      <c r="E13" s="28">
        <v>40</v>
      </c>
      <c r="F13" s="28" t="s">
        <v>67</v>
      </c>
      <c r="G13" s="28"/>
      <c r="H13" s="58"/>
      <c r="I13" s="29">
        <v>43286</v>
      </c>
      <c r="J13" s="47"/>
      <c r="K13" s="53">
        <v>43310</v>
      </c>
      <c r="L13" s="49"/>
      <c r="M13" s="50"/>
      <c r="N13" s="51"/>
      <c r="O13" s="52"/>
    </row>
    <row r="14" spans="1:15" ht="42.75" x14ac:dyDescent="0.2">
      <c r="A14" s="124"/>
      <c r="B14" s="28" t="s">
        <v>81</v>
      </c>
      <c r="C14" s="29">
        <v>43209</v>
      </c>
      <c r="D14" s="29">
        <v>43210</v>
      </c>
      <c r="E14" s="28"/>
      <c r="F14" s="28" t="s">
        <v>19</v>
      </c>
      <c r="G14" s="28"/>
      <c r="H14" s="58"/>
      <c r="I14" s="29"/>
      <c r="J14" s="47"/>
      <c r="K14" s="53"/>
      <c r="L14" s="49"/>
      <c r="M14" s="50"/>
      <c r="N14" s="51"/>
      <c r="O14" s="52"/>
    </row>
    <row r="15" spans="1:15" ht="51.75" customHeight="1" x14ac:dyDescent="0.2">
      <c r="A15" s="123" t="s">
        <v>115</v>
      </c>
      <c r="B15" s="28" t="s">
        <v>124</v>
      </c>
      <c r="C15" s="29">
        <v>43235</v>
      </c>
      <c r="D15" s="29">
        <v>43238</v>
      </c>
      <c r="E15" s="28">
        <v>32</v>
      </c>
      <c r="F15" s="28" t="s">
        <v>125</v>
      </c>
      <c r="G15" s="28"/>
      <c r="H15" s="58"/>
      <c r="I15" s="29"/>
      <c r="J15" s="47"/>
      <c r="K15" s="48"/>
      <c r="L15" s="49"/>
      <c r="M15" s="50"/>
      <c r="N15" s="51"/>
      <c r="O15" s="52"/>
    </row>
    <row r="16" spans="1:15" ht="42.75" x14ac:dyDescent="0.2">
      <c r="A16" s="124"/>
      <c r="B16" s="28" t="s">
        <v>116</v>
      </c>
      <c r="C16" s="29">
        <v>43277</v>
      </c>
      <c r="D16" s="29">
        <v>43278</v>
      </c>
      <c r="E16" s="28">
        <v>16</v>
      </c>
      <c r="F16" s="28" t="s">
        <v>19</v>
      </c>
      <c r="G16" s="28"/>
      <c r="H16" s="28" t="s">
        <v>86</v>
      </c>
      <c r="I16" s="29">
        <v>43285</v>
      </c>
      <c r="J16" s="47">
        <v>8</v>
      </c>
      <c r="K16" s="48"/>
      <c r="L16" s="49"/>
      <c r="M16" s="50"/>
      <c r="N16" s="51"/>
      <c r="O16" s="34"/>
    </row>
    <row r="17" spans="1:15" ht="58.5" customHeight="1" x14ac:dyDescent="0.2">
      <c r="A17" s="78" t="s">
        <v>117</v>
      </c>
      <c r="B17" s="77" t="s">
        <v>118</v>
      </c>
      <c r="C17" s="64">
        <v>43201</v>
      </c>
      <c r="D17" s="64">
        <v>43203</v>
      </c>
      <c r="E17" s="77">
        <v>24</v>
      </c>
      <c r="F17" s="79" t="s">
        <v>67</v>
      </c>
      <c r="G17" s="77"/>
      <c r="H17" s="77" t="s">
        <v>68</v>
      </c>
      <c r="I17" s="64"/>
      <c r="J17" s="65"/>
      <c r="K17" s="66"/>
      <c r="L17" s="49"/>
      <c r="M17" s="50"/>
      <c r="N17" s="51"/>
      <c r="O17" s="34"/>
    </row>
    <row r="18" spans="1:15" ht="22.5" customHeight="1" x14ac:dyDescent="0.2">
      <c r="A18" s="74" t="s">
        <v>122</v>
      </c>
      <c r="B18" s="24" t="s">
        <v>123</v>
      </c>
      <c r="C18" s="25">
        <v>43199</v>
      </c>
      <c r="D18" s="25">
        <v>43207</v>
      </c>
      <c r="E18" s="24">
        <v>64</v>
      </c>
      <c r="F18" s="24" t="s">
        <v>82</v>
      </c>
      <c r="G18" s="24"/>
      <c r="H18" s="24"/>
      <c r="I18" s="25"/>
      <c r="J18" s="71"/>
      <c r="K18" s="48"/>
      <c r="L18" s="49"/>
      <c r="M18" s="50"/>
      <c r="N18" s="51"/>
      <c r="O18" s="34"/>
    </row>
    <row r="19" spans="1:15" ht="28.5" x14ac:dyDescent="0.2">
      <c r="A19" s="74" t="s">
        <v>103</v>
      </c>
      <c r="B19" s="28" t="s">
        <v>76</v>
      </c>
      <c r="C19" s="29">
        <v>43212</v>
      </c>
      <c r="D19" s="29">
        <v>43214</v>
      </c>
      <c r="E19" s="28">
        <v>24</v>
      </c>
      <c r="F19" s="28" t="s">
        <v>67</v>
      </c>
      <c r="G19" s="28"/>
      <c r="H19" s="24"/>
      <c r="I19" s="25"/>
      <c r="J19" s="71"/>
      <c r="K19" s="48"/>
      <c r="L19" s="49"/>
      <c r="M19" s="50"/>
      <c r="N19" s="51"/>
      <c r="O19" s="34"/>
    </row>
    <row r="20" spans="1:15" ht="36.75" customHeight="1" x14ac:dyDescent="0.2">
      <c r="A20" s="84" t="s">
        <v>126</v>
      </c>
      <c r="B20" s="26" t="s">
        <v>127</v>
      </c>
      <c r="C20" s="27">
        <v>43264</v>
      </c>
      <c r="D20" s="27">
        <v>43265</v>
      </c>
      <c r="E20" s="26">
        <v>24</v>
      </c>
      <c r="F20" s="26" t="s">
        <v>128</v>
      </c>
      <c r="G20" s="26"/>
      <c r="H20" s="26"/>
      <c r="I20" s="27"/>
      <c r="J20" s="72"/>
      <c r="K20" s="53"/>
      <c r="L20" s="54"/>
      <c r="M20" s="55"/>
      <c r="N20" s="56"/>
      <c r="O20" s="35"/>
    </row>
    <row r="21" spans="1:15" ht="45" customHeight="1" x14ac:dyDescent="0.2">
      <c r="A21" s="123" t="s">
        <v>65</v>
      </c>
      <c r="B21" s="28" t="s">
        <v>66</v>
      </c>
      <c r="C21" s="29">
        <v>43124</v>
      </c>
      <c r="D21" s="29">
        <v>43126</v>
      </c>
      <c r="E21" s="28">
        <v>24</v>
      </c>
      <c r="F21" s="28" t="s">
        <v>67</v>
      </c>
      <c r="G21" s="28"/>
      <c r="H21" s="28" t="s">
        <v>68</v>
      </c>
      <c r="I21" s="29">
        <v>43131</v>
      </c>
      <c r="J21" s="47">
        <v>5</v>
      </c>
      <c r="K21" s="53"/>
      <c r="L21" s="54">
        <f>K21-D21</f>
        <v>-43126</v>
      </c>
      <c r="M21" s="55"/>
      <c r="N21" s="56"/>
      <c r="O21" s="35"/>
    </row>
    <row r="22" spans="1:15" ht="36.75" customHeight="1" x14ac:dyDescent="0.2">
      <c r="A22" s="127"/>
      <c r="B22" s="28" t="s">
        <v>76</v>
      </c>
      <c r="C22" s="29">
        <v>43212</v>
      </c>
      <c r="D22" s="29">
        <v>43214</v>
      </c>
      <c r="E22" s="28">
        <v>24</v>
      </c>
      <c r="F22" s="28" t="s">
        <v>67</v>
      </c>
      <c r="G22" s="28"/>
      <c r="H22" s="28"/>
      <c r="I22" s="63"/>
      <c r="J22" s="47"/>
      <c r="K22" s="53"/>
      <c r="L22" s="54"/>
      <c r="M22" s="55"/>
      <c r="N22" s="56"/>
      <c r="O22" s="35"/>
    </row>
    <row r="23" spans="1:15" ht="36.75" customHeight="1" x14ac:dyDescent="0.2">
      <c r="A23" s="127"/>
      <c r="B23" s="28" t="s">
        <v>77</v>
      </c>
      <c r="C23" s="29">
        <v>43276</v>
      </c>
      <c r="D23" s="29">
        <v>43280</v>
      </c>
      <c r="E23" s="28">
        <v>40</v>
      </c>
      <c r="F23" s="28" t="s">
        <v>67</v>
      </c>
      <c r="G23" s="28"/>
      <c r="H23" s="28" t="s">
        <v>84</v>
      </c>
      <c r="I23" s="29">
        <v>43286</v>
      </c>
      <c r="J23" s="47"/>
      <c r="K23" s="53"/>
      <c r="L23" s="54"/>
      <c r="M23" s="55"/>
      <c r="N23" s="56"/>
      <c r="O23" s="35"/>
    </row>
    <row r="24" spans="1:15" ht="36.75" customHeight="1" x14ac:dyDescent="0.2">
      <c r="A24" s="124"/>
      <c r="B24" s="28"/>
      <c r="C24" s="29"/>
      <c r="D24" s="29"/>
      <c r="E24" s="28"/>
      <c r="F24" s="28"/>
      <c r="G24" s="28"/>
      <c r="H24" s="28"/>
      <c r="I24" s="29"/>
      <c r="J24" s="47"/>
      <c r="K24" s="53"/>
      <c r="L24" s="54"/>
      <c r="M24" s="55"/>
      <c r="N24" s="56"/>
      <c r="O24" s="35"/>
    </row>
    <row r="25" spans="1:15" ht="36.75" customHeight="1" x14ac:dyDescent="0.2">
      <c r="A25" s="123" t="s">
        <v>78</v>
      </c>
      <c r="B25" s="28" t="s">
        <v>79</v>
      </c>
      <c r="C25" s="29">
        <v>43182</v>
      </c>
      <c r="D25" s="29">
        <v>43183</v>
      </c>
      <c r="E25" s="28">
        <v>8</v>
      </c>
      <c r="F25" s="28" t="s">
        <v>80</v>
      </c>
      <c r="G25" s="28"/>
      <c r="H25" s="28"/>
      <c r="I25" s="29"/>
      <c r="J25" s="47"/>
      <c r="K25" s="48"/>
      <c r="L25" s="49"/>
      <c r="M25" s="50"/>
      <c r="N25" s="51"/>
      <c r="O25" s="34"/>
    </row>
    <row r="26" spans="1:15" ht="36.75" customHeight="1" x14ac:dyDescent="0.2">
      <c r="A26" s="124"/>
      <c r="B26" s="28" t="s">
        <v>81</v>
      </c>
      <c r="C26" s="29">
        <v>43178</v>
      </c>
      <c r="D26" s="29">
        <v>43179</v>
      </c>
      <c r="E26" s="28">
        <v>16</v>
      </c>
      <c r="F26" s="73" t="s">
        <v>82</v>
      </c>
      <c r="G26" s="28"/>
      <c r="H26" s="28"/>
      <c r="I26" s="29"/>
      <c r="J26" s="47"/>
      <c r="K26" s="48"/>
      <c r="L26" s="49"/>
      <c r="M26" s="50"/>
      <c r="N26" s="51"/>
      <c r="O26" s="34"/>
    </row>
    <row r="27" spans="1:15" ht="66.75" customHeight="1" x14ac:dyDescent="0.2">
      <c r="A27" s="125" t="s">
        <v>130</v>
      </c>
      <c r="B27" s="28" t="s">
        <v>131</v>
      </c>
      <c r="C27" s="29">
        <v>43108</v>
      </c>
      <c r="D27" s="29">
        <v>43113</v>
      </c>
      <c r="E27" s="28">
        <v>40</v>
      </c>
      <c r="F27" s="81" t="s">
        <v>132</v>
      </c>
      <c r="G27" s="28"/>
      <c r="H27" s="28"/>
      <c r="I27" s="29"/>
      <c r="J27" s="47"/>
      <c r="K27" s="48"/>
      <c r="L27" s="49"/>
      <c r="M27" s="50"/>
      <c r="N27" s="51"/>
      <c r="O27" s="34"/>
    </row>
    <row r="28" spans="1:15" ht="66.75" customHeight="1" x14ac:dyDescent="0.2">
      <c r="A28" s="126"/>
      <c r="B28" s="26" t="s">
        <v>123</v>
      </c>
      <c r="C28" s="27">
        <v>43199</v>
      </c>
      <c r="D28" s="27">
        <v>43207</v>
      </c>
      <c r="E28" s="26">
        <v>64</v>
      </c>
      <c r="F28" s="24" t="s">
        <v>82</v>
      </c>
      <c r="G28" s="28"/>
      <c r="H28" s="28"/>
      <c r="I28" s="29"/>
      <c r="J28" s="47"/>
      <c r="K28" s="48"/>
      <c r="L28" s="49"/>
      <c r="M28" s="50"/>
      <c r="N28" s="51"/>
      <c r="O28" s="34"/>
    </row>
    <row r="29" spans="1:15" ht="66.75" customHeight="1" x14ac:dyDescent="0.2">
      <c r="A29" s="80" t="s">
        <v>133</v>
      </c>
      <c r="B29" s="28" t="s">
        <v>134</v>
      </c>
      <c r="C29" s="29">
        <v>43206</v>
      </c>
      <c r="D29" s="29">
        <v>43208</v>
      </c>
      <c r="E29" s="28">
        <v>24</v>
      </c>
      <c r="F29" s="82" t="s">
        <v>82</v>
      </c>
      <c r="G29" s="28"/>
      <c r="H29" s="28"/>
      <c r="I29" s="29"/>
      <c r="J29" s="47"/>
      <c r="K29" s="48"/>
      <c r="L29" s="49"/>
      <c r="M29" s="50"/>
      <c r="N29" s="51"/>
      <c r="O29" s="34"/>
    </row>
    <row r="30" spans="1:15" ht="36.75" customHeight="1" x14ac:dyDescent="0.2">
      <c r="A30" s="80" t="s">
        <v>36</v>
      </c>
      <c r="B30" s="28" t="s">
        <v>129</v>
      </c>
      <c r="C30" s="29">
        <v>43199</v>
      </c>
      <c r="D30" s="29">
        <v>43203</v>
      </c>
      <c r="E30" s="28">
        <v>40</v>
      </c>
      <c r="F30" s="73" t="s">
        <v>82</v>
      </c>
      <c r="G30" s="28"/>
      <c r="H30" s="28"/>
      <c r="I30" s="29"/>
      <c r="J30" s="47"/>
      <c r="K30" s="48"/>
      <c r="L30" s="49"/>
      <c r="M30" s="50"/>
      <c r="N30" s="51"/>
      <c r="O30" s="34"/>
    </row>
    <row r="31" spans="1:15" x14ac:dyDescent="0.2">
      <c r="J31" s="36">
        <f>AVERAGE(J2:J20)</f>
        <v>9.1</v>
      </c>
      <c r="K31" s="36"/>
      <c r="O31" s="37" t="e">
        <f>AVERAGE(O2:O20)</f>
        <v>#DIV/0!</v>
      </c>
    </row>
  </sheetData>
  <mergeCells count="8">
    <mergeCell ref="A25:A26"/>
    <mergeCell ref="A27:A28"/>
    <mergeCell ref="A8:A9"/>
    <mergeCell ref="A2:A7"/>
    <mergeCell ref="A21:A24"/>
    <mergeCell ref="A11:A12"/>
    <mergeCell ref="A13:A14"/>
    <mergeCell ref="A15:A16"/>
  </mergeCells>
  <pageMargins left="0.7" right="0.7" top="0.75" bottom="0.75" header="0.3" footer="0.3"/>
  <pageSetup paperSize="25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defaultRowHeight="15" x14ac:dyDescent="0.25"/>
  <cols>
    <col min="1" max="1" width="32.7109375" customWidth="1"/>
    <col min="2" max="2" width="26.28515625" customWidth="1"/>
    <col min="3" max="3" width="16" customWidth="1"/>
    <col min="4" max="4" width="16.28515625" customWidth="1"/>
    <col min="5" max="5" width="10.7109375" style="99" customWidth="1"/>
    <col min="6" max="6" width="27.42578125" customWidth="1"/>
    <col min="7" max="7" width="11.140625" customWidth="1"/>
    <col min="8" max="8" width="15.28515625" customWidth="1"/>
    <col min="9" max="9" width="15.7109375" customWidth="1"/>
    <col min="10" max="10" width="17.5703125" style="99" customWidth="1"/>
    <col min="11" max="11" width="15.42578125" customWidth="1"/>
    <col min="12" max="12" width="12" customWidth="1"/>
    <col min="13" max="13" width="13.7109375" customWidth="1"/>
    <col min="14" max="14" width="14" customWidth="1"/>
    <col min="15" max="15" width="19" customWidth="1"/>
  </cols>
  <sheetData>
    <row r="1" spans="1:15" s="86" customFormat="1" ht="63" customHeight="1" x14ac:dyDescent="0.2">
      <c r="A1" s="90" t="s">
        <v>0</v>
      </c>
      <c r="B1" s="90" t="s">
        <v>1</v>
      </c>
      <c r="C1" s="90" t="s">
        <v>2</v>
      </c>
      <c r="D1" s="91" t="s">
        <v>61</v>
      </c>
      <c r="E1" s="90" t="s">
        <v>4</v>
      </c>
      <c r="F1" s="90" t="s">
        <v>5</v>
      </c>
      <c r="G1" s="90" t="s">
        <v>6</v>
      </c>
      <c r="H1" s="90" t="s">
        <v>7</v>
      </c>
      <c r="I1" s="92" t="s">
        <v>63</v>
      </c>
      <c r="J1" s="93" t="s">
        <v>57</v>
      </c>
      <c r="K1" s="93" t="s">
        <v>202</v>
      </c>
      <c r="L1" s="94" t="s">
        <v>58</v>
      </c>
      <c r="M1" s="94" t="s">
        <v>59</v>
      </c>
      <c r="N1" s="95" t="s">
        <v>60</v>
      </c>
      <c r="O1" s="96" t="s">
        <v>64</v>
      </c>
    </row>
    <row r="2" spans="1:15" ht="29.25" x14ac:dyDescent="0.25">
      <c r="A2" s="130" t="s">
        <v>69</v>
      </c>
      <c r="B2" s="111" t="s">
        <v>135</v>
      </c>
      <c r="C2" s="112">
        <v>43298</v>
      </c>
      <c r="D2" s="112">
        <v>43299</v>
      </c>
      <c r="E2" s="113">
        <v>16</v>
      </c>
      <c r="F2" s="111" t="s">
        <v>136</v>
      </c>
      <c r="G2" s="114"/>
      <c r="H2" s="114" t="s">
        <v>97</v>
      </c>
      <c r="I2" s="112">
        <v>43304</v>
      </c>
      <c r="J2" s="113">
        <v>5</v>
      </c>
      <c r="K2" s="112">
        <v>43342</v>
      </c>
      <c r="L2" s="114"/>
      <c r="M2" s="114">
        <f>I2-D2</f>
        <v>5</v>
      </c>
      <c r="N2" s="138" t="e">
        <f>((L2-M2)/L2)+1</f>
        <v>#DIV/0!</v>
      </c>
      <c r="O2" s="114"/>
    </row>
    <row r="3" spans="1:15" ht="62.25" customHeight="1" x14ac:dyDescent="0.25">
      <c r="A3" s="130"/>
      <c r="B3" s="111" t="s">
        <v>137</v>
      </c>
      <c r="C3" s="112">
        <v>43312</v>
      </c>
      <c r="D3" s="112">
        <v>43313</v>
      </c>
      <c r="E3" s="113">
        <v>16</v>
      </c>
      <c r="F3" s="111" t="s">
        <v>138</v>
      </c>
      <c r="G3" s="114"/>
      <c r="H3" s="114" t="s">
        <v>84</v>
      </c>
      <c r="I3" s="112">
        <v>43321</v>
      </c>
      <c r="J3" s="113">
        <v>7</v>
      </c>
      <c r="K3" s="112">
        <f>D3+7</f>
        <v>43320</v>
      </c>
      <c r="L3" s="114">
        <f t="shared" ref="L3:L39" si="0">K3-D3</f>
        <v>7</v>
      </c>
      <c r="M3" s="114">
        <f t="shared" ref="M3:M13" si="1">I3-D3</f>
        <v>8</v>
      </c>
      <c r="N3" s="138">
        <f t="shared" ref="N3:N13" si="2">((L3-M3)/L3)+1</f>
        <v>0.85714285714285721</v>
      </c>
      <c r="O3" s="114"/>
    </row>
    <row r="4" spans="1:15" ht="43.5" x14ac:dyDescent="0.25">
      <c r="A4" s="130" t="s">
        <v>146</v>
      </c>
      <c r="B4" s="111" t="s">
        <v>148</v>
      </c>
      <c r="C4" s="112">
        <v>43385</v>
      </c>
      <c r="D4" s="112">
        <v>43385</v>
      </c>
      <c r="E4" s="113">
        <v>8</v>
      </c>
      <c r="F4" s="111" t="s">
        <v>149</v>
      </c>
      <c r="G4" s="114"/>
      <c r="H4" s="111" t="s">
        <v>68</v>
      </c>
      <c r="I4" s="112">
        <v>43396</v>
      </c>
      <c r="J4" s="113">
        <v>11</v>
      </c>
      <c r="K4" s="112">
        <f t="shared" ref="K4:K13" si="3">D4+7</f>
        <v>43392</v>
      </c>
      <c r="L4" s="114">
        <f t="shared" si="0"/>
        <v>7</v>
      </c>
      <c r="M4" s="114">
        <f t="shared" si="1"/>
        <v>11</v>
      </c>
      <c r="N4" s="138">
        <f t="shared" si="2"/>
        <v>0.4285714285714286</v>
      </c>
      <c r="O4" s="114"/>
    </row>
    <row r="5" spans="1:15" ht="43.5" x14ac:dyDescent="0.25">
      <c r="A5" s="130"/>
      <c r="B5" s="111" t="s">
        <v>147</v>
      </c>
      <c r="C5" s="112">
        <v>43389</v>
      </c>
      <c r="D5" s="112">
        <v>43392</v>
      </c>
      <c r="E5" s="113">
        <v>32</v>
      </c>
      <c r="F5" s="111" t="s">
        <v>82</v>
      </c>
      <c r="G5" s="114"/>
      <c r="H5" s="111" t="s">
        <v>68</v>
      </c>
      <c r="I5" s="112">
        <v>43396</v>
      </c>
      <c r="J5" s="113">
        <v>4</v>
      </c>
      <c r="K5" s="112">
        <f t="shared" si="3"/>
        <v>43399</v>
      </c>
      <c r="L5" s="114">
        <f t="shared" si="0"/>
        <v>7</v>
      </c>
      <c r="M5" s="114">
        <f t="shared" si="1"/>
        <v>4</v>
      </c>
      <c r="N5" s="138">
        <f t="shared" si="2"/>
        <v>1.4285714285714286</v>
      </c>
      <c r="O5" s="114"/>
    </row>
    <row r="6" spans="1:15" ht="43.5" x14ac:dyDescent="0.25">
      <c r="A6" s="115" t="s">
        <v>145</v>
      </c>
      <c r="B6" s="111" t="s">
        <v>165</v>
      </c>
      <c r="C6" s="112">
        <v>43431</v>
      </c>
      <c r="D6" s="112">
        <v>43433</v>
      </c>
      <c r="E6" s="113">
        <v>24</v>
      </c>
      <c r="F6" s="111" t="s">
        <v>19</v>
      </c>
      <c r="G6" s="114"/>
      <c r="H6" s="114" t="s">
        <v>86</v>
      </c>
      <c r="I6" s="112">
        <v>43440</v>
      </c>
      <c r="J6" s="113">
        <v>8</v>
      </c>
      <c r="K6" s="112">
        <f t="shared" si="3"/>
        <v>43440</v>
      </c>
      <c r="L6" s="114">
        <f t="shared" si="0"/>
        <v>7</v>
      </c>
      <c r="M6" s="114">
        <f t="shared" si="1"/>
        <v>7</v>
      </c>
      <c r="N6" s="138">
        <f t="shared" si="2"/>
        <v>1</v>
      </c>
      <c r="O6" s="114"/>
    </row>
    <row r="7" spans="1:15" ht="86.25" x14ac:dyDescent="0.25">
      <c r="A7" s="130" t="s">
        <v>139</v>
      </c>
      <c r="B7" s="111" t="s">
        <v>137</v>
      </c>
      <c r="C7" s="112">
        <v>43312</v>
      </c>
      <c r="D7" s="112">
        <v>43313</v>
      </c>
      <c r="E7" s="113">
        <v>16</v>
      </c>
      <c r="F7" s="111" t="s">
        <v>138</v>
      </c>
      <c r="G7" s="114"/>
      <c r="H7" s="114" t="s">
        <v>84</v>
      </c>
      <c r="I7" s="112">
        <v>43321</v>
      </c>
      <c r="J7" s="113">
        <v>7</v>
      </c>
      <c r="K7" s="112">
        <f t="shared" si="3"/>
        <v>43320</v>
      </c>
      <c r="L7" s="114">
        <f t="shared" si="0"/>
        <v>7</v>
      </c>
      <c r="M7" s="114">
        <f t="shared" si="1"/>
        <v>8</v>
      </c>
      <c r="N7" s="138">
        <f t="shared" si="2"/>
        <v>0.85714285714285721</v>
      </c>
      <c r="O7" s="114"/>
    </row>
    <row r="8" spans="1:15" x14ac:dyDescent="0.25">
      <c r="A8" s="130"/>
      <c r="B8" s="111" t="s">
        <v>160</v>
      </c>
      <c r="C8" s="112">
        <v>43426</v>
      </c>
      <c r="D8" s="112">
        <v>43427</v>
      </c>
      <c r="E8" s="113">
        <v>16</v>
      </c>
      <c r="F8" s="111" t="s">
        <v>161</v>
      </c>
      <c r="G8" s="114"/>
      <c r="H8" s="114" t="s">
        <v>162</v>
      </c>
      <c r="I8" s="112">
        <v>43432</v>
      </c>
      <c r="J8" s="113">
        <v>5</v>
      </c>
      <c r="K8" s="112">
        <f t="shared" si="3"/>
        <v>43434</v>
      </c>
      <c r="L8" s="114">
        <f t="shared" si="0"/>
        <v>7</v>
      </c>
      <c r="M8" s="114">
        <f t="shared" si="1"/>
        <v>5</v>
      </c>
      <c r="N8" s="138">
        <f t="shared" si="2"/>
        <v>1.2857142857142856</v>
      </c>
      <c r="O8" s="114"/>
    </row>
    <row r="9" spans="1:15" ht="86.25" x14ac:dyDescent="0.25">
      <c r="A9" s="115" t="s">
        <v>140</v>
      </c>
      <c r="B9" s="111" t="s">
        <v>137</v>
      </c>
      <c r="C9" s="112">
        <v>43312</v>
      </c>
      <c r="D9" s="112">
        <v>43313</v>
      </c>
      <c r="E9" s="113">
        <v>16</v>
      </c>
      <c r="F9" s="111" t="s">
        <v>138</v>
      </c>
      <c r="G9" s="114"/>
      <c r="H9" s="114" t="s">
        <v>84</v>
      </c>
      <c r="I9" s="112">
        <v>43321</v>
      </c>
      <c r="J9" s="113">
        <v>7</v>
      </c>
      <c r="K9" s="112">
        <f t="shared" si="3"/>
        <v>43320</v>
      </c>
      <c r="L9" s="114">
        <f t="shared" si="0"/>
        <v>7</v>
      </c>
      <c r="M9" s="114">
        <f t="shared" si="1"/>
        <v>8</v>
      </c>
      <c r="N9" s="138">
        <f t="shared" si="2"/>
        <v>0.85714285714285721</v>
      </c>
      <c r="O9" s="114"/>
    </row>
    <row r="10" spans="1:15" ht="86.25" x14ac:dyDescent="0.25">
      <c r="A10" s="115" t="s">
        <v>141</v>
      </c>
      <c r="B10" s="111" t="s">
        <v>137</v>
      </c>
      <c r="C10" s="112">
        <v>43312</v>
      </c>
      <c r="D10" s="112">
        <v>43313</v>
      </c>
      <c r="E10" s="113">
        <v>16</v>
      </c>
      <c r="F10" s="111" t="s">
        <v>138</v>
      </c>
      <c r="G10" s="114"/>
      <c r="H10" s="114" t="s">
        <v>84</v>
      </c>
      <c r="I10" s="112">
        <v>43321</v>
      </c>
      <c r="J10" s="113">
        <v>7</v>
      </c>
      <c r="K10" s="112">
        <f t="shared" si="3"/>
        <v>43320</v>
      </c>
      <c r="L10" s="114">
        <f t="shared" si="0"/>
        <v>7</v>
      </c>
      <c r="M10" s="114">
        <f t="shared" si="1"/>
        <v>8</v>
      </c>
      <c r="N10" s="138">
        <f t="shared" si="2"/>
        <v>0.85714285714285721</v>
      </c>
      <c r="O10" s="114"/>
    </row>
    <row r="11" spans="1:15" ht="57.75" x14ac:dyDescent="0.25">
      <c r="A11" s="115" t="s">
        <v>115</v>
      </c>
      <c r="B11" s="111" t="s">
        <v>142</v>
      </c>
      <c r="C11" s="112">
        <v>43361</v>
      </c>
      <c r="D11" s="112">
        <v>43365</v>
      </c>
      <c r="E11" s="113">
        <v>40</v>
      </c>
      <c r="F11" s="111" t="s">
        <v>143</v>
      </c>
      <c r="G11" s="114"/>
      <c r="H11" s="114" t="s">
        <v>144</v>
      </c>
      <c r="I11" s="112">
        <v>43367</v>
      </c>
      <c r="J11" s="113">
        <v>2</v>
      </c>
      <c r="K11" s="112">
        <f t="shared" si="3"/>
        <v>43372</v>
      </c>
      <c r="L11" s="114">
        <f t="shared" si="0"/>
        <v>7</v>
      </c>
      <c r="M11" s="114">
        <f t="shared" si="1"/>
        <v>2</v>
      </c>
      <c r="N11" s="138">
        <f t="shared" si="2"/>
        <v>1.7142857142857144</v>
      </c>
      <c r="O11" s="114"/>
    </row>
    <row r="12" spans="1:15" ht="57.75" x14ac:dyDescent="0.25">
      <c r="A12" s="131" t="s">
        <v>111</v>
      </c>
      <c r="B12" s="111" t="s">
        <v>151</v>
      </c>
      <c r="C12" s="112">
        <v>43388</v>
      </c>
      <c r="D12" s="112">
        <v>43389</v>
      </c>
      <c r="E12" s="113">
        <v>16</v>
      </c>
      <c r="F12" s="111" t="s">
        <v>152</v>
      </c>
      <c r="G12" s="114"/>
      <c r="H12" s="114" t="s">
        <v>86</v>
      </c>
      <c r="I12" s="112">
        <v>43391</v>
      </c>
      <c r="J12" s="113">
        <v>2</v>
      </c>
      <c r="K12" s="112">
        <f t="shared" si="3"/>
        <v>43396</v>
      </c>
      <c r="L12" s="114">
        <f t="shared" si="0"/>
        <v>7</v>
      </c>
      <c r="M12" s="114">
        <f t="shared" si="1"/>
        <v>2</v>
      </c>
      <c r="N12" s="138">
        <f t="shared" si="2"/>
        <v>1.7142857142857144</v>
      </c>
      <c r="O12" s="114"/>
    </row>
    <row r="13" spans="1:15" ht="43.5" x14ac:dyDescent="0.25">
      <c r="A13" s="132"/>
      <c r="B13" s="111" t="s">
        <v>153</v>
      </c>
      <c r="C13" s="112">
        <v>43389</v>
      </c>
      <c r="D13" s="112">
        <v>43391</v>
      </c>
      <c r="E13" s="113">
        <v>24</v>
      </c>
      <c r="F13" s="111" t="s">
        <v>155</v>
      </c>
      <c r="G13" s="114"/>
      <c r="H13" s="114" t="s">
        <v>154</v>
      </c>
      <c r="I13" s="112">
        <v>43403</v>
      </c>
      <c r="J13" s="113">
        <v>12</v>
      </c>
      <c r="K13" s="112">
        <f t="shared" si="3"/>
        <v>43398</v>
      </c>
      <c r="L13" s="114">
        <f t="shared" si="0"/>
        <v>7</v>
      </c>
      <c r="M13" s="114">
        <f t="shared" si="1"/>
        <v>12</v>
      </c>
      <c r="N13" s="138">
        <f t="shared" si="2"/>
        <v>0.2857142857142857</v>
      </c>
      <c r="O13" s="114"/>
    </row>
    <row r="14" spans="1:15" ht="57.75" x14ac:dyDescent="0.25">
      <c r="A14" s="133"/>
      <c r="B14" s="111" t="s">
        <v>177</v>
      </c>
      <c r="C14" s="112">
        <v>43431</v>
      </c>
      <c r="D14" s="112">
        <v>43432</v>
      </c>
      <c r="E14" s="113">
        <v>16</v>
      </c>
      <c r="F14" s="111" t="s">
        <v>178</v>
      </c>
      <c r="G14" s="114"/>
      <c r="H14" s="114"/>
      <c r="I14" s="112"/>
      <c r="J14" s="113"/>
      <c r="K14" s="112"/>
      <c r="L14" s="114"/>
      <c r="M14" s="114"/>
      <c r="N14" s="114"/>
      <c r="O14" s="114"/>
    </row>
    <row r="15" spans="1:15" ht="57.75" x14ac:dyDescent="0.25">
      <c r="A15" s="130" t="s">
        <v>150</v>
      </c>
      <c r="B15" s="111" t="s">
        <v>151</v>
      </c>
      <c r="C15" s="112">
        <v>43388</v>
      </c>
      <c r="D15" s="112">
        <v>43389</v>
      </c>
      <c r="E15" s="113">
        <v>16</v>
      </c>
      <c r="F15" s="111" t="s">
        <v>152</v>
      </c>
      <c r="G15" s="114"/>
      <c r="H15" s="114" t="s">
        <v>86</v>
      </c>
      <c r="I15" s="112">
        <v>43391</v>
      </c>
      <c r="J15" s="113">
        <v>2</v>
      </c>
      <c r="K15" s="112"/>
      <c r="L15" s="114"/>
      <c r="M15" s="114"/>
      <c r="N15" s="114"/>
      <c r="O15" s="114"/>
    </row>
    <row r="16" spans="1:15" ht="43.5" x14ac:dyDescent="0.25">
      <c r="A16" s="130"/>
      <c r="B16" s="116" t="s">
        <v>173</v>
      </c>
      <c r="C16" s="117">
        <v>43411</v>
      </c>
      <c r="D16" s="117">
        <v>43414</v>
      </c>
      <c r="E16" s="120">
        <v>32</v>
      </c>
      <c r="F16" s="116" t="s">
        <v>174</v>
      </c>
      <c r="G16" s="114"/>
      <c r="H16" s="114"/>
      <c r="I16" s="112"/>
      <c r="J16" s="113"/>
      <c r="K16" s="112"/>
      <c r="L16" s="114"/>
      <c r="M16" s="114"/>
      <c r="N16" s="114"/>
      <c r="O16" s="114"/>
    </row>
    <row r="17" spans="1:15" ht="29.25" x14ac:dyDescent="0.25">
      <c r="A17" s="130"/>
      <c r="B17" s="111" t="s">
        <v>163</v>
      </c>
      <c r="C17" s="112">
        <v>43431</v>
      </c>
      <c r="D17" s="112">
        <v>43432</v>
      </c>
      <c r="E17" s="113">
        <v>16</v>
      </c>
      <c r="F17" s="111" t="s">
        <v>164</v>
      </c>
      <c r="G17" s="114"/>
      <c r="H17" s="111" t="s">
        <v>68</v>
      </c>
      <c r="I17" s="112"/>
      <c r="J17" s="113"/>
      <c r="K17" s="112"/>
      <c r="L17" s="114"/>
      <c r="M17" s="114"/>
      <c r="N17" s="114"/>
      <c r="O17" s="114"/>
    </row>
    <row r="18" spans="1:15" ht="43.5" x14ac:dyDescent="0.25">
      <c r="A18" s="115" t="s">
        <v>156</v>
      </c>
      <c r="B18" s="111" t="s">
        <v>157</v>
      </c>
      <c r="C18" s="112">
        <v>43410</v>
      </c>
      <c r="D18" s="112">
        <v>43412</v>
      </c>
      <c r="E18" s="113">
        <v>16</v>
      </c>
      <c r="F18" s="111" t="s">
        <v>158</v>
      </c>
      <c r="G18" s="114"/>
      <c r="H18" s="114" t="s">
        <v>159</v>
      </c>
      <c r="I18" s="112">
        <v>43431</v>
      </c>
      <c r="J18" s="113">
        <v>21</v>
      </c>
      <c r="K18" s="112"/>
      <c r="L18" s="114"/>
      <c r="M18" s="114"/>
      <c r="N18" s="114"/>
      <c r="O18" s="114"/>
    </row>
    <row r="19" spans="1:15" x14ac:dyDescent="0.25">
      <c r="A19" s="115" t="s">
        <v>78</v>
      </c>
      <c r="B19" s="111" t="s">
        <v>160</v>
      </c>
      <c r="C19" s="112">
        <v>43426</v>
      </c>
      <c r="D19" s="112">
        <v>43427</v>
      </c>
      <c r="E19" s="113">
        <v>16</v>
      </c>
      <c r="F19" s="111" t="s">
        <v>161</v>
      </c>
      <c r="G19" s="114"/>
      <c r="H19" s="114" t="s">
        <v>162</v>
      </c>
      <c r="I19" s="112">
        <v>43447</v>
      </c>
      <c r="J19" s="113">
        <v>12</v>
      </c>
      <c r="K19" s="112"/>
      <c r="L19" s="114"/>
      <c r="M19" s="114"/>
      <c r="N19" s="114"/>
      <c r="O19" s="114"/>
    </row>
    <row r="20" spans="1:15" ht="43.5" x14ac:dyDescent="0.25">
      <c r="A20" s="115" t="s">
        <v>166</v>
      </c>
      <c r="B20" s="111" t="s">
        <v>167</v>
      </c>
      <c r="C20" s="112">
        <v>43446</v>
      </c>
      <c r="D20" s="112">
        <v>43448</v>
      </c>
      <c r="E20" s="113">
        <v>24</v>
      </c>
      <c r="F20" s="111" t="s">
        <v>168</v>
      </c>
      <c r="G20" s="114"/>
      <c r="H20" s="114" t="s">
        <v>86</v>
      </c>
      <c r="I20" s="112">
        <v>43451</v>
      </c>
      <c r="J20" s="113">
        <v>3</v>
      </c>
      <c r="K20" s="112"/>
      <c r="L20" s="114"/>
      <c r="M20" s="114"/>
      <c r="N20" s="114"/>
      <c r="O20" s="114"/>
    </row>
    <row r="21" spans="1:15" ht="29.25" x14ac:dyDescent="0.25">
      <c r="A21" s="115" t="s">
        <v>48</v>
      </c>
      <c r="B21" s="111" t="s">
        <v>169</v>
      </c>
      <c r="C21" s="112">
        <v>43441</v>
      </c>
      <c r="D21" s="112">
        <v>43441</v>
      </c>
      <c r="E21" s="113">
        <v>24</v>
      </c>
      <c r="F21" s="111" t="s">
        <v>170</v>
      </c>
      <c r="G21" s="114"/>
      <c r="H21" s="114" t="s">
        <v>84</v>
      </c>
      <c r="I21" s="112">
        <v>43444</v>
      </c>
      <c r="J21" s="113">
        <v>2</v>
      </c>
      <c r="K21" s="112"/>
      <c r="L21" s="114"/>
      <c r="M21" s="114"/>
      <c r="N21" s="114"/>
      <c r="O21" s="114"/>
    </row>
    <row r="22" spans="1:15" ht="29.25" x14ac:dyDescent="0.25">
      <c r="A22" s="115" t="s">
        <v>171</v>
      </c>
      <c r="B22" s="111" t="s">
        <v>169</v>
      </c>
      <c r="C22" s="112">
        <v>43441</v>
      </c>
      <c r="D22" s="112">
        <v>43441</v>
      </c>
      <c r="E22" s="113">
        <v>24</v>
      </c>
      <c r="F22" s="111" t="s">
        <v>170</v>
      </c>
      <c r="G22" s="114"/>
      <c r="H22" s="114" t="s">
        <v>84</v>
      </c>
      <c r="I22" s="114"/>
      <c r="J22" s="113"/>
      <c r="K22" s="112"/>
      <c r="L22" s="114"/>
      <c r="M22" s="114"/>
      <c r="N22" s="114"/>
      <c r="O22" s="114"/>
    </row>
    <row r="23" spans="1:15" ht="33" customHeight="1" x14ac:dyDescent="0.25">
      <c r="A23" s="130" t="s">
        <v>172</v>
      </c>
      <c r="B23" s="111" t="s">
        <v>175</v>
      </c>
      <c r="C23" s="112">
        <v>43409</v>
      </c>
      <c r="D23" s="112">
        <v>43422</v>
      </c>
      <c r="E23" s="113">
        <v>24</v>
      </c>
      <c r="F23" s="111" t="s">
        <v>176</v>
      </c>
      <c r="G23" s="114"/>
      <c r="H23" s="114"/>
      <c r="I23" s="114"/>
      <c r="J23" s="113"/>
      <c r="K23" s="112"/>
      <c r="L23" s="114"/>
      <c r="M23" s="114"/>
      <c r="N23" s="114"/>
      <c r="O23" s="114"/>
    </row>
    <row r="24" spans="1:15" ht="43.5" x14ac:dyDescent="0.25">
      <c r="A24" s="130"/>
      <c r="B24" s="111" t="s">
        <v>173</v>
      </c>
      <c r="C24" s="112">
        <v>43411</v>
      </c>
      <c r="D24" s="112">
        <v>43414</v>
      </c>
      <c r="E24" s="113">
        <v>32</v>
      </c>
      <c r="F24" s="111" t="s">
        <v>174</v>
      </c>
      <c r="G24" s="114"/>
      <c r="H24" s="114"/>
      <c r="I24" s="114"/>
      <c r="J24" s="113"/>
      <c r="K24" s="112"/>
      <c r="L24" s="114"/>
      <c r="M24" s="114"/>
      <c r="N24" s="114"/>
      <c r="O24" s="114"/>
    </row>
    <row r="25" spans="1:15" ht="57.75" x14ac:dyDescent="0.25">
      <c r="A25" s="115" t="s">
        <v>29</v>
      </c>
      <c r="B25" s="111" t="s">
        <v>177</v>
      </c>
      <c r="C25" s="112">
        <v>43431</v>
      </c>
      <c r="D25" s="112">
        <v>43432</v>
      </c>
      <c r="E25" s="113">
        <v>16</v>
      </c>
      <c r="F25" s="111" t="s">
        <v>178</v>
      </c>
      <c r="G25" s="114"/>
      <c r="H25" s="114"/>
      <c r="I25" s="114"/>
      <c r="J25" s="113"/>
      <c r="K25" s="112"/>
      <c r="L25" s="114"/>
      <c r="M25" s="114"/>
      <c r="N25" s="114"/>
      <c r="O25" s="114"/>
    </row>
    <row r="26" spans="1:15" ht="114.75" x14ac:dyDescent="0.25">
      <c r="A26" s="115" t="s">
        <v>179</v>
      </c>
      <c r="B26" s="111" t="s">
        <v>180</v>
      </c>
      <c r="C26" s="118">
        <v>43382</v>
      </c>
      <c r="D26" s="118">
        <v>43385</v>
      </c>
      <c r="E26" s="113"/>
      <c r="F26" s="119" t="s">
        <v>181</v>
      </c>
      <c r="G26" s="114"/>
      <c r="H26" s="114"/>
      <c r="I26" s="114"/>
      <c r="J26" s="113"/>
      <c r="K26" s="112"/>
      <c r="L26" s="114"/>
      <c r="M26" s="114"/>
      <c r="N26" s="114"/>
      <c r="O26" s="114"/>
    </row>
    <row r="27" spans="1:15" ht="43.5" x14ac:dyDescent="0.25">
      <c r="A27" s="115" t="s">
        <v>182</v>
      </c>
      <c r="B27" s="111" t="s">
        <v>183</v>
      </c>
      <c r="C27" s="112">
        <v>43375</v>
      </c>
      <c r="D27" s="112">
        <v>43377</v>
      </c>
      <c r="E27" s="113">
        <v>16</v>
      </c>
      <c r="F27" s="111" t="s">
        <v>181</v>
      </c>
      <c r="G27" s="114"/>
      <c r="H27" s="114"/>
      <c r="I27" s="114"/>
      <c r="J27" s="113"/>
      <c r="K27" s="112"/>
      <c r="L27" s="114"/>
      <c r="M27" s="114"/>
      <c r="N27" s="114"/>
      <c r="O27" s="114"/>
    </row>
    <row r="28" spans="1:15" ht="57.75" x14ac:dyDescent="0.25">
      <c r="A28" s="115" t="s">
        <v>184</v>
      </c>
      <c r="B28" s="111" t="s">
        <v>185</v>
      </c>
      <c r="C28" s="112">
        <v>43387</v>
      </c>
      <c r="D28" s="112">
        <v>43389</v>
      </c>
      <c r="E28" s="113">
        <v>24</v>
      </c>
      <c r="F28" s="111" t="s">
        <v>181</v>
      </c>
      <c r="G28" s="114"/>
      <c r="H28" s="114"/>
      <c r="I28" s="114"/>
      <c r="J28" s="113"/>
      <c r="K28" s="112"/>
      <c r="L28" s="114"/>
      <c r="M28" s="114"/>
      <c r="N28" s="114"/>
      <c r="O28" s="114"/>
    </row>
    <row r="29" spans="1:15" ht="43.5" x14ac:dyDescent="0.25">
      <c r="A29" s="115" t="s">
        <v>188</v>
      </c>
      <c r="B29" s="111" t="s">
        <v>153</v>
      </c>
      <c r="C29" s="112">
        <v>43389</v>
      </c>
      <c r="D29" s="112">
        <v>43391</v>
      </c>
      <c r="E29" s="113">
        <v>24</v>
      </c>
      <c r="F29" s="111" t="s">
        <v>155</v>
      </c>
      <c r="G29" s="114"/>
      <c r="H29" s="114" t="s">
        <v>154</v>
      </c>
      <c r="I29" s="114"/>
      <c r="J29" s="113"/>
      <c r="K29" s="112"/>
      <c r="L29" s="114"/>
      <c r="M29" s="114"/>
      <c r="N29" s="114"/>
      <c r="O29" s="114"/>
    </row>
    <row r="30" spans="1:15" ht="72" x14ac:dyDescent="0.25">
      <c r="A30" s="131" t="s">
        <v>189</v>
      </c>
      <c r="B30" s="111" t="s">
        <v>190</v>
      </c>
      <c r="C30" s="112">
        <v>43299</v>
      </c>
      <c r="D30" s="112">
        <v>43301</v>
      </c>
      <c r="E30" s="113">
        <v>32</v>
      </c>
      <c r="F30" s="111" t="s">
        <v>181</v>
      </c>
      <c r="G30" s="114"/>
      <c r="H30" s="114"/>
      <c r="I30" s="114"/>
      <c r="J30" s="113"/>
      <c r="K30" s="112"/>
      <c r="L30" s="114"/>
      <c r="M30" s="114"/>
      <c r="N30" s="114"/>
      <c r="O30" s="114"/>
    </row>
    <row r="31" spans="1:15" ht="43.5" x14ac:dyDescent="0.25">
      <c r="A31" s="133"/>
      <c r="B31" s="114" t="s">
        <v>191</v>
      </c>
      <c r="C31" s="112">
        <v>43397</v>
      </c>
      <c r="D31" s="112">
        <v>43399</v>
      </c>
      <c r="E31" s="113">
        <v>32</v>
      </c>
      <c r="F31" s="111" t="s">
        <v>181</v>
      </c>
      <c r="G31" s="114"/>
      <c r="H31" s="114"/>
      <c r="I31" s="114"/>
      <c r="J31" s="113"/>
      <c r="K31" s="112"/>
      <c r="L31" s="114"/>
      <c r="M31" s="114"/>
      <c r="N31" s="114"/>
      <c r="O31" s="114"/>
    </row>
    <row r="32" spans="1:15" ht="29.25" x14ac:dyDescent="0.25">
      <c r="A32" s="130" t="s">
        <v>117</v>
      </c>
      <c r="B32" s="111" t="s">
        <v>192</v>
      </c>
      <c r="C32" s="112">
        <v>43294</v>
      </c>
      <c r="D32" s="112">
        <v>43295</v>
      </c>
      <c r="E32" s="113">
        <v>16</v>
      </c>
      <c r="F32" s="111" t="s">
        <v>193</v>
      </c>
      <c r="G32" s="114"/>
      <c r="H32" s="114"/>
      <c r="I32" s="114"/>
      <c r="J32" s="113"/>
      <c r="K32" s="114"/>
      <c r="L32" s="114"/>
      <c r="M32" s="114"/>
      <c r="N32" s="114"/>
      <c r="O32" s="114"/>
    </row>
    <row r="33" spans="1:15" ht="57.75" x14ac:dyDescent="0.25">
      <c r="A33" s="130"/>
      <c r="B33" s="111" t="s">
        <v>175</v>
      </c>
      <c r="C33" s="112">
        <v>43409</v>
      </c>
      <c r="D33" s="112">
        <v>43412</v>
      </c>
      <c r="E33" s="113">
        <v>24</v>
      </c>
      <c r="F33" s="111" t="s">
        <v>152</v>
      </c>
      <c r="G33" s="114"/>
      <c r="H33" s="114"/>
      <c r="I33" s="114"/>
      <c r="J33" s="113"/>
      <c r="K33" s="112"/>
      <c r="L33" s="114"/>
      <c r="M33" s="114"/>
      <c r="N33" s="114"/>
      <c r="O33" s="114"/>
    </row>
    <row r="34" spans="1:15" ht="29.25" x14ac:dyDescent="0.25">
      <c r="A34" s="115" t="s">
        <v>17</v>
      </c>
      <c r="B34" s="111" t="s">
        <v>196</v>
      </c>
      <c r="C34" s="112">
        <v>43388</v>
      </c>
      <c r="D34" s="112">
        <v>43392</v>
      </c>
      <c r="E34" s="113">
        <v>24</v>
      </c>
      <c r="F34" s="111" t="s">
        <v>197</v>
      </c>
      <c r="G34" s="114"/>
      <c r="H34" s="114"/>
      <c r="I34" s="114"/>
      <c r="J34" s="113"/>
      <c r="K34" s="112"/>
      <c r="L34" s="114"/>
      <c r="M34" s="114"/>
      <c r="N34" s="114"/>
      <c r="O34" s="114"/>
    </row>
    <row r="35" spans="1:15" ht="43.5" x14ac:dyDescent="0.25">
      <c r="A35" s="115" t="s">
        <v>130</v>
      </c>
      <c r="B35" s="111" t="s">
        <v>173</v>
      </c>
      <c r="C35" s="112">
        <v>43411</v>
      </c>
      <c r="D35" s="112">
        <v>43414</v>
      </c>
      <c r="E35" s="113">
        <v>32</v>
      </c>
      <c r="F35" s="111" t="s">
        <v>174</v>
      </c>
      <c r="G35" s="114"/>
      <c r="H35" s="114"/>
      <c r="I35" s="114"/>
      <c r="J35" s="113"/>
      <c r="K35" s="112"/>
      <c r="L35" s="114"/>
      <c r="M35" s="114"/>
      <c r="N35" s="114"/>
      <c r="O35" s="114"/>
    </row>
    <row r="36" spans="1:15" ht="57.75" x14ac:dyDescent="0.25">
      <c r="A36" s="115" t="s">
        <v>198</v>
      </c>
      <c r="B36" s="111" t="s">
        <v>199</v>
      </c>
      <c r="C36" s="112">
        <v>43300</v>
      </c>
      <c r="D36" s="112">
        <v>43301</v>
      </c>
      <c r="E36" s="113">
        <v>16</v>
      </c>
      <c r="F36" s="114"/>
      <c r="G36" s="114"/>
      <c r="H36" s="114"/>
      <c r="I36" s="114"/>
      <c r="J36" s="113"/>
      <c r="K36" s="112"/>
      <c r="L36" s="114"/>
      <c r="M36" s="114"/>
      <c r="N36" s="114"/>
      <c r="O36" s="114"/>
    </row>
    <row r="37" spans="1:15" ht="43.5" x14ac:dyDescent="0.25">
      <c r="A37" s="115" t="s">
        <v>200</v>
      </c>
      <c r="B37" s="111" t="s">
        <v>201</v>
      </c>
      <c r="C37" s="112">
        <v>43312</v>
      </c>
      <c r="D37" s="112">
        <v>43315</v>
      </c>
      <c r="E37" s="113">
        <v>32</v>
      </c>
      <c r="F37" s="111" t="s">
        <v>19</v>
      </c>
      <c r="G37" s="114"/>
      <c r="H37" s="114"/>
      <c r="I37" s="114"/>
      <c r="J37" s="113"/>
      <c r="K37" s="112"/>
      <c r="L37" s="114"/>
      <c r="M37" s="114"/>
      <c r="N37" s="114"/>
      <c r="O37" s="114"/>
    </row>
    <row r="38" spans="1:15" ht="43.5" x14ac:dyDescent="0.25">
      <c r="A38" s="115" t="s">
        <v>33</v>
      </c>
      <c r="B38" s="111" t="s">
        <v>173</v>
      </c>
      <c r="C38" s="112">
        <v>43411</v>
      </c>
      <c r="D38" s="112">
        <v>43414</v>
      </c>
      <c r="E38" s="113">
        <v>32</v>
      </c>
      <c r="F38" s="111" t="s">
        <v>174</v>
      </c>
      <c r="G38" s="114"/>
      <c r="H38" s="114"/>
      <c r="I38" s="114"/>
      <c r="J38" s="113"/>
      <c r="K38" s="112"/>
      <c r="L38" s="114"/>
      <c r="M38" s="114"/>
      <c r="N38" s="114"/>
      <c r="O38" s="114"/>
    </row>
    <row r="39" spans="1:15" ht="43.5" x14ac:dyDescent="0.25">
      <c r="A39" s="115" t="s">
        <v>87</v>
      </c>
      <c r="B39" s="111" t="s">
        <v>173</v>
      </c>
      <c r="C39" s="112">
        <v>43411</v>
      </c>
      <c r="D39" s="112">
        <v>43414</v>
      </c>
      <c r="E39" s="113">
        <v>32</v>
      </c>
      <c r="F39" s="111" t="s">
        <v>174</v>
      </c>
      <c r="G39" s="114"/>
      <c r="H39" s="114"/>
      <c r="I39" s="114"/>
      <c r="J39" s="113"/>
      <c r="K39" s="112"/>
      <c r="L39" s="114"/>
      <c r="M39" s="114"/>
      <c r="N39" s="114"/>
      <c r="O39" s="114"/>
    </row>
  </sheetData>
  <mergeCells count="8">
    <mergeCell ref="A23:A24"/>
    <mergeCell ref="A12:A14"/>
    <mergeCell ref="A30:A31"/>
    <mergeCell ref="A32:A33"/>
    <mergeCell ref="A2:A3"/>
    <mergeCell ref="A4:A5"/>
    <mergeCell ref="A7:A8"/>
    <mergeCell ref="A15:A17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6" sqref="H6"/>
    </sheetView>
  </sheetViews>
  <sheetFormatPr defaultRowHeight="15" x14ac:dyDescent="0.25"/>
  <cols>
    <col min="1" max="1" width="28.7109375" style="122" customWidth="1"/>
    <col min="2" max="2" width="54.28515625" bestFit="1" customWidth="1"/>
    <col min="3" max="4" width="11.5703125" customWidth="1"/>
    <col min="5" max="5" width="9.140625" customWidth="1"/>
    <col min="6" max="6" width="20.140625" customWidth="1"/>
    <col min="7" max="7" width="9.140625" customWidth="1"/>
    <col min="8" max="8" width="20.140625" customWidth="1"/>
    <col min="9" max="9" width="19.7109375" customWidth="1"/>
    <col min="10" max="10" width="19.5703125" customWidth="1"/>
    <col min="11" max="11" width="17.7109375" customWidth="1"/>
    <col min="12" max="12" width="15.28515625" customWidth="1"/>
    <col min="13" max="13" width="15.7109375" customWidth="1"/>
    <col min="14" max="14" width="16.140625" customWidth="1"/>
    <col min="15" max="15" width="19.140625" customWidth="1"/>
  </cols>
  <sheetData>
    <row r="1" spans="1:15" ht="71.2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56</v>
      </c>
      <c r="J1" s="10" t="s">
        <v>57</v>
      </c>
      <c r="K1" s="14" t="s">
        <v>62</v>
      </c>
      <c r="L1" s="15" t="s">
        <v>58</v>
      </c>
      <c r="M1" s="15" t="s">
        <v>59</v>
      </c>
      <c r="N1" s="16" t="s">
        <v>60</v>
      </c>
      <c r="O1" s="17" t="s">
        <v>64</v>
      </c>
    </row>
    <row r="2" spans="1:15" ht="92.25" customHeight="1" x14ac:dyDescent="0.25">
      <c r="A2" s="121" t="s">
        <v>87</v>
      </c>
      <c r="B2" s="3" t="s">
        <v>88</v>
      </c>
      <c r="C2" s="4">
        <v>43192</v>
      </c>
      <c r="D2" s="4">
        <v>43203</v>
      </c>
      <c r="E2" s="3">
        <v>54</v>
      </c>
      <c r="F2" s="3" t="s">
        <v>89</v>
      </c>
      <c r="G2" s="3"/>
      <c r="H2" s="3" t="s">
        <v>90</v>
      </c>
      <c r="I2" s="4">
        <v>43208</v>
      </c>
      <c r="J2" s="12">
        <v>5</v>
      </c>
      <c r="K2" s="13"/>
      <c r="L2" s="18"/>
      <c r="M2" s="19"/>
      <c r="N2" s="20"/>
      <c r="O2" s="21"/>
    </row>
    <row r="3" spans="1:15" ht="40.5" customHeight="1" x14ac:dyDescent="0.25">
      <c r="A3" s="134" t="s">
        <v>104</v>
      </c>
      <c r="B3" s="30" t="s">
        <v>105</v>
      </c>
      <c r="C3" s="2">
        <v>43199</v>
      </c>
      <c r="D3" s="2">
        <v>43204</v>
      </c>
      <c r="E3" s="1"/>
      <c r="F3" s="31" t="s">
        <v>106</v>
      </c>
      <c r="G3" s="1"/>
      <c r="H3" s="1"/>
      <c r="I3" s="2"/>
      <c r="J3" s="8"/>
      <c r="K3" s="13"/>
      <c r="L3" s="18"/>
      <c r="M3" s="19"/>
      <c r="N3" s="20"/>
      <c r="O3" s="21"/>
    </row>
    <row r="4" spans="1:15" ht="54.75" customHeight="1" x14ac:dyDescent="0.25">
      <c r="A4" s="135"/>
      <c r="B4" s="88" t="s">
        <v>186</v>
      </c>
      <c r="C4" s="87">
        <v>43421</v>
      </c>
      <c r="D4" s="87">
        <v>43433</v>
      </c>
      <c r="E4" s="89">
        <v>80</v>
      </c>
      <c r="F4" s="88" t="s">
        <v>187</v>
      </c>
      <c r="G4" s="5"/>
      <c r="H4" s="5"/>
      <c r="I4" s="2"/>
      <c r="J4" s="8"/>
      <c r="K4" s="13"/>
      <c r="L4" s="18"/>
      <c r="M4" s="19"/>
      <c r="N4" s="20"/>
      <c r="O4" s="21"/>
    </row>
    <row r="5" spans="1:15" ht="91.5" customHeight="1" x14ac:dyDescent="0.25">
      <c r="A5" s="98" t="s">
        <v>107</v>
      </c>
      <c r="B5" s="32" t="s">
        <v>108</v>
      </c>
      <c r="C5" s="6">
        <v>43212</v>
      </c>
      <c r="D5" s="6">
        <v>43214</v>
      </c>
      <c r="E5" s="5"/>
      <c r="F5" s="32" t="s">
        <v>109</v>
      </c>
      <c r="G5" s="5"/>
      <c r="H5" s="5" t="s">
        <v>110</v>
      </c>
      <c r="I5" s="2"/>
      <c r="J5" s="8"/>
      <c r="K5" s="13"/>
      <c r="L5" s="18"/>
      <c r="M5" s="19"/>
      <c r="N5" s="20"/>
      <c r="O5" s="21"/>
    </row>
    <row r="6" spans="1:15" ht="57" customHeight="1" x14ac:dyDescent="0.25">
      <c r="A6" s="136" t="s">
        <v>119</v>
      </c>
      <c r="B6" s="100" t="s">
        <v>120</v>
      </c>
      <c r="C6" s="101">
        <v>43242</v>
      </c>
      <c r="D6" s="101">
        <v>43247</v>
      </c>
      <c r="E6" s="100"/>
      <c r="F6" s="100" t="s">
        <v>121</v>
      </c>
      <c r="G6" s="100"/>
      <c r="H6" s="100"/>
      <c r="I6" s="101"/>
      <c r="J6" s="102"/>
      <c r="K6" s="13"/>
      <c r="L6" s="18"/>
      <c r="M6" s="19"/>
      <c r="N6" s="20"/>
      <c r="O6" s="21"/>
    </row>
    <row r="7" spans="1:15" ht="57" customHeight="1" x14ac:dyDescent="0.25">
      <c r="A7" s="137"/>
      <c r="B7" s="108" t="s">
        <v>194</v>
      </c>
      <c r="C7" s="87">
        <v>43374</v>
      </c>
      <c r="D7" s="109">
        <v>43374</v>
      </c>
      <c r="E7" s="108"/>
      <c r="F7" s="109" t="s">
        <v>195</v>
      </c>
      <c r="G7" s="108"/>
      <c r="H7" s="108"/>
      <c r="I7" s="109"/>
      <c r="J7" s="110"/>
      <c r="K7" s="13"/>
      <c r="L7" s="18"/>
      <c r="M7" s="19"/>
      <c r="N7" s="20"/>
      <c r="O7" s="21"/>
    </row>
    <row r="8" spans="1:15" ht="75" x14ac:dyDescent="0.25">
      <c r="A8" s="97" t="s">
        <v>111</v>
      </c>
      <c r="B8" s="103" t="s">
        <v>186</v>
      </c>
      <c r="C8" s="104">
        <v>43421</v>
      </c>
      <c r="D8" s="104">
        <v>43433</v>
      </c>
      <c r="E8" s="105">
        <v>80</v>
      </c>
      <c r="F8" s="103" t="s">
        <v>187</v>
      </c>
      <c r="G8" s="106"/>
      <c r="H8" s="105"/>
      <c r="I8" s="104"/>
      <c r="J8" s="107"/>
      <c r="K8" s="13"/>
      <c r="L8" s="18"/>
      <c r="M8" s="19"/>
      <c r="N8" s="20"/>
      <c r="O8" s="21"/>
    </row>
    <row r="9" spans="1:15" x14ac:dyDescent="0.25">
      <c r="A9" s="97"/>
      <c r="B9" s="1"/>
      <c r="C9" s="2"/>
      <c r="D9" s="2"/>
      <c r="E9" s="1"/>
      <c r="F9" s="1"/>
      <c r="G9" s="1"/>
      <c r="H9" s="1"/>
      <c r="I9" s="2"/>
      <c r="J9" s="8"/>
      <c r="K9" s="13"/>
      <c r="L9" s="18"/>
      <c r="M9" s="19"/>
      <c r="N9" s="20"/>
      <c r="O9" s="21"/>
    </row>
    <row r="10" spans="1:15" x14ac:dyDescent="0.25">
      <c r="A10" s="97"/>
      <c r="B10" s="1"/>
      <c r="C10" s="2"/>
      <c r="D10" s="2"/>
      <c r="E10" s="1"/>
      <c r="F10" s="1"/>
      <c r="G10" s="1"/>
      <c r="H10" s="1"/>
      <c r="I10" s="2"/>
      <c r="J10" s="8"/>
      <c r="K10" s="13"/>
      <c r="L10" s="18"/>
      <c r="M10" s="19"/>
      <c r="N10" s="20"/>
      <c r="O10" s="21"/>
    </row>
    <row r="11" spans="1:15" x14ac:dyDescent="0.25">
      <c r="A11" s="97"/>
      <c r="B11" s="1"/>
      <c r="C11" s="2"/>
      <c r="D11" s="2"/>
      <c r="E11" s="1"/>
      <c r="F11" s="1"/>
      <c r="G11" s="1"/>
      <c r="H11" s="1"/>
      <c r="I11" s="2"/>
      <c r="J11" s="8"/>
      <c r="K11" s="13"/>
      <c r="L11" s="18"/>
      <c r="M11" s="19"/>
      <c r="N11" s="20"/>
      <c r="O11" s="21"/>
    </row>
    <row r="12" spans="1:15" ht="67.5" customHeight="1" x14ac:dyDescent="0.25">
      <c r="A12" s="97"/>
      <c r="B12" s="1"/>
      <c r="C12" s="2"/>
      <c r="D12" s="2"/>
      <c r="E12" s="1"/>
      <c r="F12" s="1"/>
      <c r="G12" s="1"/>
      <c r="H12" s="1"/>
      <c r="I12" s="2"/>
      <c r="J12" s="8"/>
      <c r="K12" s="13"/>
      <c r="L12" s="18"/>
      <c r="M12" s="19"/>
      <c r="N12" s="20"/>
      <c r="O12" s="21"/>
    </row>
    <row r="13" spans="1:15" x14ac:dyDescent="0.25">
      <c r="J13" s="23" t="e">
        <f>AVERAGE(J3:J12)</f>
        <v>#DIV/0!</v>
      </c>
      <c r="O13" s="22" t="e">
        <f>AVERAGE(O3:O12)</f>
        <v>#DIV/0!</v>
      </c>
    </row>
  </sheetData>
  <mergeCells count="2">
    <mergeCell ref="A3:A4"/>
    <mergeCell ref="A6:A7"/>
  </mergeCell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Local-1st Sem</vt:lpstr>
      <vt:lpstr>Local- 2nd Sem</vt:lpstr>
      <vt:lpstr>Foreign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2019-02-01T01:06:21Z</dcterms:modified>
</cp:coreProperties>
</file>