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<sst xmlns="http://schemas.openxmlformats.org/spreadsheetml/2006/main" count="301" uniqueCount="123">
  <si>
    <t xml:space="preserve">Instruction</t>
  </si>
  <si>
    <t xml:space="preserve">ALU Operation</t>
  </si>
  <si>
    <t xml:space="preserve">Instruction Type</t>
  </si>
  <si>
    <t xml:space="preserve">Opcode (Binary)31-26</t>
  </si>
  <si>
    <t xml:space="preserve">Funct (Binary)5-0</t>
  </si>
  <si>
    <t xml:space="preserve">Control Signals</t>
  </si>
  <si>
    <t xml:space="preserve">o_halt</t>
  </si>
  <si>
    <t xml:space="preserve">o_STD_Shift[1]</t>
  </si>
  <si>
    <t xml:space="preserve">ALUSrc (i_ALU_src) [1]</t>
  </si>
  <si>
    <t xml:space="preserve">ALUControl (i_ALU_C) [8]</t>
  </si>
  <si>
    <t xml:space="preserve">o_MemToReg [2]</t>
  </si>
  <si>
    <t xml:space="preserve">o_MemWrite [1]</t>
  </si>
  <si>
    <t xml:space="preserve">o_RegWrite [1]</t>
  </si>
  <si>
    <t xml:space="preserve">o_RegDst [2]</t>
  </si>
  <si>
    <t xml:space="preserve">o_Jump[1]</t>
  </si>
  <si>
    <t xml:space="preserve">o_ext_C [1]</t>
  </si>
  <si>
    <t xml:space="preserve">o_jal_c [1]</t>
  </si>
  <si>
    <t xml:space="preserve">o_jr [1]</t>
  </si>
  <si>
    <t xml:space="preserve">Tests Pass Or Fail</t>
  </si>
  <si>
    <t xml:space="preserve">add</t>
  </si>
  <si>
    <t xml:space="preserve">R</t>
  </si>
  <si>
    <t xml:space="preserve">"------"</t>
  </si>
  <si>
    <t xml:space="preserve">"100000"</t>
  </si>
  <si>
    <t xml:space="preserve">00</t>
  </si>
  <si>
    <t xml:space="preserve">Pass</t>
  </si>
  <si>
    <t xml:space="preserve">addi</t>
  </si>
  <si>
    <t xml:space="preserve">I</t>
  </si>
  <si>
    <t xml:space="preserve">"001000"</t>
  </si>
  <si>
    <t xml:space="preserve">0 (not jump returning)</t>
  </si>
  <si>
    <t xml:space="preserve">1 (using immediate value)</t>
  </si>
  <si>
    <t xml:space="preserve">00 (not reading from memory)</t>
  </si>
  <si>
    <t xml:space="preserve">0 (not writing to memory)</t>
  </si>
  <si>
    <t xml:space="preserve">1 (writing to RegDst register)</t>
  </si>
  <si>
    <t xml:space="preserve">0 (not jumping)</t>
  </si>
  <si>
    <t xml:space="preserve">1 (addi is signed addition)</t>
  </si>
  <si>
    <t xml:space="preserve">addiu</t>
  </si>
  <si>
    <t xml:space="preserve">addu</t>
  </si>
  <si>
    <t xml:space="preserve">"001001"</t>
  </si>
  <si>
    <t xml:space="preserve">"100001"</t>
  </si>
  <si>
    <t xml:space="preserve">and</t>
  </si>
  <si>
    <t xml:space="preserve">"100100"</t>
  </si>
  <si>
    <t xml:space="preserve">andi</t>
  </si>
  <si>
    <t xml:space="preserve">"001100"</t>
  </si>
  <si>
    <t xml:space="preserve">lui</t>
  </si>
  <si>
    <t xml:space="preserve">"001111"</t>
  </si>
  <si>
    <t xml:space="preserve">lw</t>
  </si>
  <si>
    <t xml:space="preserve">"100011"</t>
  </si>
  <si>
    <t xml:space="preserve">11</t>
  </si>
  <si>
    <t xml:space="preserve">nor</t>
  </si>
  <si>
    <t xml:space="preserve">"101111"</t>
  </si>
  <si>
    <t xml:space="preserve">xor</t>
  </si>
  <si>
    <t xml:space="preserve">"100110"</t>
  </si>
  <si>
    <t xml:space="preserve">xori</t>
  </si>
  <si>
    <t xml:space="preserve">"001110"</t>
  </si>
  <si>
    <t xml:space="preserve">or</t>
  </si>
  <si>
    <t xml:space="preserve">"100101"</t>
  </si>
  <si>
    <t xml:space="preserve">ori</t>
  </si>
  <si>
    <t xml:space="preserve">"001101"</t>
  </si>
  <si>
    <t xml:space="preserve">slt</t>
  </si>
  <si>
    <t xml:space="preserve">"101010"</t>
  </si>
  <si>
    <t xml:space="preserve">slti</t>
  </si>
  <si>
    <t xml:space="preserve">"001010"</t>
  </si>
  <si>
    <t xml:space="preserve">sll</t>
  </si>
  <si>
    <t xml:space="preserve">"000000"</t>
  </si>
  <si>
    <t xml:space="preserve">srl</t>
  </si>
  <si>
    <t xml:space="preserve">"000010"</t>
  </si>
  <si>
    <t xml:space="preserve">sra</t>
  </si>
  <si>
    <t xml:space="preserve">"000011"</t>
  </si>
  <si>
    <t xml:space="preserve">sw</t>
  </si>
  <si>
    <t xml:space="preserve">"101011"</t>
  </si>
  <si>
    <t xml:space="preserve">sub</t>
  </si>
  <si>
    <t xml:space="preserve">"100010"</t>
  </si>
  <si>
    <t xml:space="preserve">subu</t>
  </si>
  <si>
    <t xml:space="preserve">beq</t>
  </si>
  <si>
    <t xml:space="preserve">"000100"</t>
  </si>
  <si>
    <t xml:space="preserve">bne</t>
  </si>
  <si>
    <t xml:space="preserve">"000101"</t>
  </si>
  <si>
    <t xml:space="preserve">j</t>
  </si>
  <si>
    <t xml:space="preserve">J</t>
  </si>
  <si>
    <t xml:space="preserve">jal</t>
  </si>
  <si>
    <t xml:space="preserve">jr</t>
  </si>
  <si>
    <t xml:space="preserve">lb</t>
  </si>
  <si>
    <t xml:space="preserve">01</t>
  </si>
  <si>
    <t xml:space="preserve">lh</t>
  </si>
  <si>
    <t xml:space="preserve">lbu</t>
  </si>
  <si>
    <t xml:space="preserve">lhu</t>
  </si>
  <si>
    <t xml:space="preserve">sllv</t>
  </si>
  <si>
    <t xml:space="preserve">srlv</t>
  </si>
  <si>
    <t xml:space="preserve">"000110"</t>
  </si>
  <si>
    <t xml:space="preserve">srav</t>
  </si>
  <si>
    <t xml:space="preserve">"000111"</t>
  </si>
  <si>
    <t xml:space="preserve">halt</t>
  </si>
  <si>
    <t xml:space="preserve">"010100"</t>
  </si>
  <si>
    <t xml:space="preserve">ALU Control Signals</t>
  </si>
  <si>
    <t xml:space="preserve">[7]</t>
  </si>
  <si>
    <t xml:space="preserve">[6]</t>
  </si>
  <si>
    <t xml:space="preserve">[5]</t>
  </si>
  <si>
    <t xml:space="preserve">[4]</t>
  </si>
  <si>
    <t xml:space="preserve">[3]</t>
  </si>
  <si>
    <t xml:space="preserve">[2]</t>
  </si>
  <si>
    <t xml:space="preserve">[1]</t>
  </si>
  <si>
    <t xml:space="preserve">[0]</t>
  </si>
  <si>
    <t xml:space="preserve">BEQ</t>
  </si>
  <si>
    <t xml:space="preserve">Branch</t>
  </si>
  <si>
    <t xml:space="preserve">SLT Bit</t>
  </si>
  <si>
    <t xml:space="preserve">Signed/Ovflw, or not.</t>
  </si>
  <si>
    <t xml:space="preserve">Shift Logical Or Arith</t>
  </si>
  <si>
    <t xml:space="preserve">MUX Selector</t>
  </si>
  <si>
    <t xml:space="preserve">RegDst</t>
  </si>
  <si>
    <t xml:space="preserve">[00]</t>
  </si>
  <si>
    <t xml:space="preserve">[01]</t>
  </si>
  <si>
    <t xml:space="preserve">[10]</t>
  </si>
  <si>
    <t xml:space="preserve">[11]</t>
  </si>
  <si>
    <t xml:space="preserve">Mux for Rt, rd, or $31</t>
  </si>
  <si>
    <t xml:space="preserve">rt</t>
  </si>
  <si>
    <t xml:space="preserve">rd</t>
  </si>
  <si>
    <t xml:space="preserve">Hardcoded reg 31</t>
  </si>
  <si>
    <t xml:space="preserve">MemToReg</t>
  </si>
  <si>
    <t xml:space="preserve">Mux for Lw, lhu,lb,lbu</t>
  </si>
  <si>
    <t xml:space="preserve">ALU Return</t>
  </si>
  <si>
    <t xml:space="preserve">Lb,Lbu</t>
  </si>
  <si>
    <t xml:space="preserve">Lh, Lhu</t>
  </si>
  <si>
    <t xml:space="preserve">Memory Return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</si>
</sst>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[$$-409]#,##0.00;[RED]\-[$$-409]#,##0.00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C000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CCC"/>
        <bgColor rgb="FFCCCCFF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23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4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5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7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5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4" borderId="5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4" borderId="5" xfId="22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ad 4" xfId="20"/>
    <cellStyle name="Good 2" xfId="21"/>
    <cellStyle name="Neutral 1" xfId="22"/>
    <cellStyle name="Warning 3" xfId="23"/>
    <cellStyle name="Warning" xfId="2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5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pane xSplit="5" ySplit="2" topLeftCell="F3" activePane="bottomRight" state="frozen"/>
      <selection pane="topLeft" activeCell="A1" activeCellId="0" sqref="A1"/>
      <selection pane="topRight" activeCell="F1" activeCellId="0" sqref="F1"/>
      <selection pane="bottomLeft" activeCell="A3" activeCellId="0" sqref="A3"/>
      <selection pane="bottomRight" activeCell="P45" activeCellId="0" sqref="P45"/>
    </sheetView>
  </sheetViews>
  <sheetFormatPr defaultColWidth="10.8046875" defaultRowHeight="15" zeroHeight="false" outlineLevelRow="0" outlineLevelCol="0"/>
  <cols>
    <col collapsed="false" customWidth="true" hidden="false" outlineLevel="0" max="1" min="1" style="1" width="16.75"/>
    <col collapsed="false" customWidth="true" hidden="false" outlineLevel="0" max="2" min="2" style="1" width="20.31"/>
    <col collapsed="false" customWidth="true" hidden="false" outlineLevel="0" max="3" min="3" style="1" width="17.43"/>
    <col collapsed="false" customWidth="true" hidden="false" outlineLevel="0" max="4" min="4" style="1" width="19.81"/>
    <col collapsed="false" customWidth="true" hidden="false" outlineLevel="0" max="7" min="5" style="1" width="21.8"/>
    <col collapsed="false" customWidth="true" hidden="false" outlineLevel="0" max="8" min="8" style="1" width="21.95"/>
    <col collapsed="false" customWidth="true" hidden="false" outlineLevel="0" max="9" min="9" style="1" width="22.94"/>
    <col collapsed="false" customWidth="true" hidden="false" outlineLevel="0" max="10" min="10" style="1" width="28.07"/>
    <col collapsed="false" customWidth="true" hidden="false" outlineLevel="0" max="11" min="11" style="1" width="25.5"/>
    <col collapsed="false" customWidth="true" hidden="false" outlineLevel="0" max="12" min="12" style="1" width="25.97"/>
    <col collapsed="false" customWidth="true" hidden="false" outlineLevel="0" max="13" min="13" style="1" width="25.25"/>
    <col collapsed="false" customWidth="true" hidden="false" outlineLevel="0" max="14" min="14" style="1" width="22.59"/>
    <col collapsed="false" customWidth="true" hidden="false" outlineLevel="0" max="15" min="15" style="1" width="21.74"/>
    <col collapsed="false" customWidth="true" hidden="false" outlineLevel="0" max="16" min="16" style="1" width="15.52"/>
    <col collapsed="false" customWidth="true" hidden="false" outlineLevel="0" max="17" min="17" style="1" width="22.63"/>
    <col collapsed="false" customWidth="true" hidden="false" outlineLevel="0" max="18" min="18" style="1" width="17.04"/>
    <col collapsed="false" customWidth="false" hidden="false" outlineLevel="0" max="1022" min="19" style="1" width="10.81"/>
    <col collapsed="false" customWidth="true" hidden="false" outlineLevel="0" max="1024" min="1023" style="0" width="10.5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H1" s="3" t="s">
        <v>5</v>
      </c>
      <c r="I1" s="3"/>
      <c r="J1" s="3"/>
      <c r="K1" s="3"/>
      <c r="L1" s="3"/>
      <c r="M1" s="3"/>
      <c r="N1" s="3"/>
      <c r="O1" s="3"/>
      <c r="P1" s="3"/>
      <c r="Q1" s="3"/>
      <c r="R1" s="3"/>
    </row>
    <row r="2" customFormat="false" ht="15" hidden="false" customHeight="false" outlineLevel="0" collapsed="false">
      <c r="A2" s="2"/>
      <c r="B2" s="2"/>
      <c r="C2" s="2"/>
      <c r="D2" s="2"/>
      <c r="E2" s="2"/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</row>
    <row r="3" s="6" customFormat="true" ht="15" hidden="false" customHeight="false" outlineLevel="0" collapsed="false">
      <c r="A3" s="4" t="s">
        <v>19</v>
      </c>
      <c r="B3" s="4" t="s">
        <v>19</v>
      </c>
      <c r="C3" s="4" t="s">
        <v>20</v>
      </c>
      <c r="D3" s="4" t="s">
        <v>21</v>
      </c>
      <c r="E3" s="4" t="s">
        <v>22</v>
      </c>
      <c r="F3" s="4" t="n">
        <v>0</v>
      </c>
      <c r="G3" s="4" t="n">
        <v>0</v>
      </c>
      <c r="H3" s="4" t="n">
        <v>0</v>
      </c>
      <c r="I3" s="4" t="str">
        <f aca="false">_xlfn.SWITCH(B3, "addu", "00000000","add", "00010000", "subu", "00001000","sub", "00011000", "srl", "00000001", "sra", "00001001", "sll", "00000010", "and", "00000011", "or", "00000100", "xor", "00000101", "nor", "00000110", "lui", "00010111",  "slt", "00111000", "slti", "00111000", "beq", "11001000", "bne", "01001000", "ERROR")</f>
        <v>00010000</v>
      </c>
      <c r="J3" s="4" t="s">
        <v>23</v>
      </c>
      <c r="K3" s="4" t="n">
        <v>0</v>
      </c>
      <c r="L3" s="4" t="n">
        <v>1</v>
      </c>
      <c r="M3" s="4" t="str">
        <f aca="false">IF(C3="R", "01", IF(C3="I", "00", IF(C3="J", "TODO", "")))</f>
        <v>01</v>
      </c>
      <c r="N3" s="4" t="n">
        <v>0</v>
      </c>
      <c r="O3" s="4" t="n">
        <v>0</v>
      </c>
      <c r="P3" s="4" t="n">
        <v>0</v>
      </c>
      <c r="Q3" s="4" t="n">
        <v>0</v>
      </c>
      <c r="R3" s="5" t="s">
        <v>24</v>
      </c>
      <c r="AMI3" s="0"/>
      <c r="AMJ3" s="0"/>
    </row>
    <row r="4" s="6" customFormat="true" ht="15" hidden="false" customHeight="false" outlineLevel="0" collapsed="false">
      <c r="A4" s="7" t="s">
        <v>25</v>
      </c>
      <c r="B4" s="7" t="s">
        <v>19</v>
      </c>
      <c r="C4" s="7" t="s">
        <v>26</v>
      </c>
      <c r="D4" s="7" t="s">
        <v>27</v>
      </c>
      <c r="E4" s="7" t="s">
        <v>21</v>
      </c>
      <c r="F4" s="7" t="s">
        <v>28</v>
      </c>
      <c r="G4" s="7" t="s">
        <v>28</v>
      </c>
      <c r="H4" s="7" t="s">
        <v>29</v>
      </c>
      <c r="I4" s="8" t="str">
        <f aca="false">_xlfn.SWITCH(B4, "addu", "00000000","add", "00010000", "subu", "00001000","sub", "00011000", "srl", "00000001", "sra", "00001001", "sll", "00000010", "and", "00000011", "or", "00000100", "xor", "00000101", "nor", "00000110", "lui", "00010111",  "slt", "00111000", "slti", "00111000", "beq", "11001000", "bne", "01001000", "ERROR")</f>
        <v>00010000</v>
      </c>
      <c r="J4" s="7" t="s">
        <v>30</v>
      </c>
      <c r="K4" s="7" t="s">
        <v>31</v>
      </c>
      <c r="L4" s="7" t="s">
        <v>32</v>
      </c>
      <c r="M4" s="8" t="str">
        <f aca="false">IF(C4="R", "01", IF(C4="I", "00", IF(C4="J", "TODO", "")))</f>
        <v>00</v>
      </c>
      <c r="N4" s="7" t="s">
        <v>33</v>
      </c>
      <c r="O4" s="7" t="s">
        <v>34</v>
      </c>
      <c r="P4" s="7" t="s">
        <v>33</v>
      </c>
      <c r="Q4" s="7" t="s">
        <v>28</v>
      </c>
      <c r="R4" s="5" t="s">
        <v>24</v>
      </c>
      <c r="AMI4" s="0"/>
      <c r="AMJ4" s="0"/>
    </row>
    <row r="5" s="6" customFormat="true" ht="15" hidden="false" customHeight="false" outlineLevel="0" collapsed="false">
      <c r="A5" s="4" t="s">
        <v>35</v>
      </c>
      <c r="B5" s="4" t="s">
        <v>36</v>
      </c>
      <c r="C5" s="4" t="s">
        <v>26</v>
      </c>
      <c r="D5" s="4" t="s">
        <v>37</v>
      </c>
      <c r="E5" s="4" t="s">
        <v>21</v>
      </c>
      <c r="F5" s="4" t="n">
        <v>0</v>
      </c>
      <c r="G5" s="4" t="n">
        <v>0</v>
      </c>
      <c r="H5" s="4" t="n">
        <v>1</v>
      </c>
      <c r="I5" s="4" t="str">
        <f aca="false">_xlfn.SWITCH(B5, "addu", "00000000","add", "00010000", "subu", "00001000","sub", "00011000", "srl", "00000001", "sra", "00001001", "sll", "00000010", "and", "00000011", "or", "00000100", "xor", "00000101", "nor", "00000110", "lui", "00010111",  "slt", "00111000", "slti", "00111000", "beq", "11001000", "bne", "01001000", "ERROR")</f>
        <v>00000000</v>
      </c>
      <c r="J5" s="4" t="s">
        <v>23</v>
      </c>
      <c r="K5" s="4" t="n">
        <v>0</v>
      </c>
      <c r="L5" s="4" t="n">
        <v>1</v>
      </c>
      <c r="M5" s="4" t="str">
        <f aca="false">IF(C5="R", "01", IF(C5="I", "00", IF(C5="J", "TODO", "")))</f>
        <v>00</v>
      </c>
      <c r="N5" s="4" t="n">
        <v>0</v>
      </c>
      <c r="O5" s="4" t="n">
        <v>1</v>
      </c>
      <c r="P5" s="4" t="n">
        <v>0</v>
      </c>
      <c r="Q5" s="4" t="n">
        <v>0</v>
      </c>
      <c r="R5" s="5" t="s">
        <v>24</v>
      </c>
      <c r="AMI5" s="0"/>
      <c r="AMJ5" s="0"/>
    </row>
    <row r="6" s="6" customFormat="true" ht="15" hidden="false" customHeight="false" outlineLevel="0" collapsed="false">
      <c r="A6" s="7" t="s">
        <v>36</v>
      </c>
      <c r="B6" s="7" t="s">
        <v>36</v>
      </c>
      <c r="C6" s="7" t="s">
        <v>20</v>
      </c>
      <c r="D6" s="7" t="s">
        <v>21</v>
      </c>
      <c r="E6" s="7" t="s">
        <v>38</v>
      </c>
      <c r="F6" s="7" t="n">
        <v>0</v>
      </c>
      <c r="G6" s="7" t="n">
        <v>0</v>
      </c>
      <c r="H6" s="7" t="n">
        <v>0</v>
      </c>
      <c r="I6" s="8" t="str">
        <f aca="false">_xlfn.SWITCH(B6, "addu", "00000000","add", "00010000", "subu", "00001000","sub", "00011000", "srl", "00000001", "sra", "00001001", "sll", "00000010", "and", "00000011", "or", "00000100", "xor", "00000101", "nor", "00000110", "lui", "00010111",  "slt", "00111000", "slti", "00111000", "beq", "11001000", "bne", "01001000", "ERROR")</f>
        <v>00000000</v>
      </c>
      <c r="J6" s="7" t="s">
        <v>23</v>
      </c>
      <c r="K6" s="7" t="n">
        <v>0</v>
      </c>
      <c r="L6" s="7" t="n">
        <v>1</v>
      </c>
      <c r="M6" s="8" t="str">
        <f aca="false">IF(C6="R", "01", IF(C6="I", "00", IF(C6="J", "TODO", "")))</f>
        <v>01</v>
      </c>
      <c r="N6" s="7" t="n">
        <v>0</v>
      </c>
      <c r="O6" s="7" t="n">
        <v>0</v>
      </c>
      <c r="P6" s="7" t="n">
        <v>0</v>
      </c>
      <c r="Q6" s="7" t="n">
        <v>0</v>
      </c>
      <c r="R6" s="5" t="s">
        <v>24</v>
      </c>
      <c r="AMI6" s="0"/>
      <c r="AMJ6" s="0"/>
    </row>
    <row r="7" s="6" customFormat="true" ht="15" hidden="false" customHeight="false" outlineLevel="0" collapsed="false">
      <c r="A7" s="4" t="s">
        <v>39</v>
      </c>
      <c r="B7" s="4" t="s">
        <v>39</v>
      </c>
      <c r="C7" s="4" t="s">
        <v>20</v>
      </c>
      <c r="D7" s="4" t="s">
        <v>21</v>
      </c>
      <c r="E7" s="4" t="s">
        <v>40</v>
      </c>
      <c r="F7" s="4" t="n">
        <v>0</v>
      </c>
      <c r="G7" s="4" t="n">
        <v>0</v>
      </c>
      <c r="H7" s="4" t="n">
        <v>0</v>
      </c>
      <c r="I7" s="4" t="str">
        <f aca="false">_xlfn.SWITCH(B7, "addu", "00000000","add", "00010000", "subu", "00001000","sub", "00011000", "srl", "00000001", "sra", "00001001", "sll", "00000010", "and", "00000011", "or", "00000100", "xor", "00000101", "nor", "00000110", "lui", "00010111",  "slt", "00111000", "slti", "00111000", "beq", "11001000", "bne", "01001000", "ERROR")</f>
        <v>00000011</v>
      </c>
      <c r="J7" s="4" t="s">
        <v>23</v>
      </c>
      <c r="K7" s="4" t="n">
        <v>0</v>
      </c>
      <c r="L7" s="4" t="n">
        <v>1</v>
      </c>
      <c r="M7" s="4" t="str">
        <f aca="false">IF(C7="R", "01", IF(C7="I", "00", IF(C7="J", "TODO", "")))</f>
        <v>01</v>
      </c>
      <c r="N7" s="4" t="n">
        <v>0</v>
      </c>
      <c r="O7" s="4" t="n">
        <v>0</v>
      </c>
      <c r="P7" s="4" t="n">
        <v>0</v>
      </c>
      <c r="Q7" s="4" t="n">
        <v>0</v>
      </c>
      <c r="R7" s="5" t="s">
        <v>24</v>
      </c>
      <c r="AMI7" s="0"/>
      <c r="AMJ7" s="0"/>
    </row>
    <row r="8" s="6" customFormat="true" ht="15" hidden="false" customHeight="false" outlineLevel="0" collapsed="false">
      <c r="A8" s="7" t="s">
        <v>41</v>
      </c>
      <c r="B8" s="7" t="s">
        <v>39</v>
      </c>
      <c r="C8" s="7" t="s">
        <v>26</v>
      </c>
      <c r="D8" s="7" t="s">
        <v>42</v>
      </c>
      <c r="E8" s="7" t="s">
        <v>21</v>
      </c>
      <c r="F8" s="7" t="n">
        <v>0</v>
      </c>
      <c r="G8" s="7" t="n">
        <v>0</v>
      </c>
      <c r="H8" s="7" t="n">
        <v>1</v>
      </c>
      <c r="I8" s="8" t="str">
        <f aca="false">_xlfn.SWITCH(B8, "addu", "00000000","add", "00010000", "subu", "00001000","sub", "00011000", "srl", "00000001", "sra", "00001001", "sll", "00000010", "and", "00000011", "or", "00000100", "xor", "00000101", "nor", "00000110", "lui", "00010111",  "slt", "00111000", "slti", "00111000", "beq", "11001000", "bne", "01001000", "ERROR")</f>
        <v>00000011</v>
      </c>
      <c r="J8" s="7" t="s">
        <v>23</v>
      </c>
      <c r="K8" s="7" t="n">
        <v>0</v>
      </c>
      <c r="L8" s="7" t="n">
        <v>1</v>
      </c>
      <c r="M8" s="8" t="str">
        <f aca="false">IF(C8="R", "01", IF(C8="I", "00", IF(C8="J", "TODO", "")))</f>
        <v>00</v>
      </c>
      <c r="N8" s="7" t="n">
        <v>0</v>
      </c>
      <c r="O8" s="7" t="n">
        <v>1</v>
      </c>
      <c r="P8" s="7" t="n">
        <v>0</v>
      </c>
      <c r="Q8" s="7" t="n">
        <v>0</v>
      </c>
      <c r="R8" s="5" t="s">
        <v>24</v>
      </c>
      <c r="AMI8" s="0"/>
      <c r="AMJ8" s="0"/>
    </row>
    <row r="9" s="6" customFormat="true" ht="15" hidden="false" customHeight="false" outlineLevel="0" collapsed="false">
      <c r="A9" s="4" t="s">
        <v>43</v>
      </c>
      <c r="B9" s="4" t="s">
        <v>43</v>
      </c>
      <c r="C9" s="4" t="s">
        <v>26</v>
      </c>
      <c r="D9" s="4" t="s">
        <v>44</v>
      </c>
      <c r="E9" s="4" t="s">
        <v>21</v>
      </c>
      <c r="F9" s="4" t="n">
        <v>0</v>
      </c>
      <c r="G9" s="4" t="n">
        <v>0</v>
      </c>
      <c r="H9" s="4" t="n">
        <v>1</v>
      </c>
      <c r="I9" s="4" t="str">
        <f aca="false">_xlfn.SWITCH(B9, "addu", "00000000","add", "00010000", "subu", "00001000","sub", "00011000", "srl", "00000001", "sra", "00001001", "sll", "00000010", "and", "00000011", "or", "00000100", "xor", "00000101", "nor", "00000110", "lui", "00010111",  "slt", "00111000", "slti", "00111000", "beq", "11001000", "bne", "01001000", "ERROR")</f>
        <v>00010111</v>
      </c>
      <c r="J9" s="4" t="s">
        <v>23</v>
      </c>
      <c r="K9" s="4" t="n">
        <v>0</v>
      </c>
      <c r="L9" s="4" t="n">
        <v>1</v>
      </c>
      <c r="M9" s="4" t="str">
        <f aca="false">IF(C9="R", "01", IF(C9="I", "00", IF(C9="J", "TODO", "")))</f>
        <v>00</v>
      </c>
      <c r="N9" s="4" t="n">
        <v>0</v>
      </c>
      <c r="O9" s="4" t="n">
        <v>0</v>
      </c>
      <c r="P9" s="4" t="n">
        <v>0</v>
      </c>
      <c r="Q9" s="4" t="n">
        <v>0</v>
      </c>
      <c r="R9" s="5" t="s">
        <v>24</v>
      </c>
      <c r="AMI9" s="0"/>
      <c r="AMJ9" s="0"/>
    </row>
    <row r="10" s="6" customFormat="true" ht="15" hidden="false" customHeight="false" outlineLevel="0" collapsed="false">
      <c r="A10" s="7" t="s">
        <v>45</v>
      </c>
      <c r="B10" s="7" t="s">
        <v>19</v>
      </c>
      <c r="C10" s="7" t="s">
        <v>26</v>
      </c>
      <c r="D10" s="7" t="s">
        <v>46</v>
      </c>
      <c r="E10" s="7" t="s">
        <v>21</v>
      </c>
      <c r="F10" s="7" t="n">
        <v>0</v>
      </c>
      <c r="G10" s="7" t="n">
        <v>0</v>
      </c>
      <c r="H10" s="7" t="n">
        <v>1</v>
      </c>
      <c r="I10" s="8" t="str">
        <f aca="false">_xlfn.SWITCH(B10, "addu", "00000000","add", "00010000", "subu", "00001000","sub", "00011000", "srl", "00000001", "sra", "00001001", "sll", "00000010", "and", "00000011", "or", "00000100", "xor", "00000101", "nor", "00000110", "lui", "00010111",  "slt", "00111000", "slti", "00111000", "beq", "11001000", "bne", "01001000", "ERROR")</f>
        <v>00010000</v>
      </c>
      <c r="J10" s="7" t="s">
        <v>47</v>
      </c>
      <c r="K10" s="7" t="n">
        <v>0</v>
      </c>
      <c r="L10" s="7" t="n">
        <v>1</v>
      </c>
      <c r="M10" s="8" t="str">
        <f aca="false">IF(C10="R", "01", IF(C10="I", "00", IF(C10="J", "TODO", "")))</f>
        <v>00</v>
      </c>
      <c r="N10" s="7" t="n">
        <v>0</v>
      </c>
      <c r="O10" s="7" t="n">
        <v>1</v>
      </c>
      <c r="P10" s="7" t="n">
        <v>0</v>
      </c>
      <c r="Q10" s="7" t="n">
        <v>0</v>
      </c>
      <c r="R10" s="5" t="s">
        <v>24</v>
      </c>
      <c r="AMI10" s="0"/>
      <c r="AMJ10" s="0"/>
    </row>
    <row r="11" s="6" customFormat="true" ht="15" hidden="false" customHeight="false" outlineLevel="0" collapsed="false">
      <c r="A11" s="4" t="s">
        <v>48</v>
      </c>
      <c r="B11" s="4" t="s">
        <v>48</v>
      </c>
      <c r="C11" s="4" t="s">
        <v>20</v>
      </c>
      <c r="D11" s="4" t="s">
        <v>21</v>
      </c>
      <c r="E11" s="4" t="s">
        <v>49</v>
      </c>
      <c r="F11" s="4" t="n">
        <v>0</v>
      </c>
      <c r="G11" s="4" t="n">
        <v>0</v>
      </c>
      <c r="H11" s="4" t="n">
        <v>0</v>
      </c>
      <c r="I11" s="4" t="str">
        <f aca="false">_xlfn.SWITCH(B11, "addu", "00000000","add", "00010000", "subu", "00001000","sub", "00011000", "srl", "00000001", "sra", "00001001", "sll", "00000010", "and", "00000011", "or", "00000100", "xor", "00000101", "nor", "00000110", "lui", "00010111",  "slt", "00111000", "slti", "00111000", "beq", "11001000", "bne", "01001000", "ERROR")</f>
        <v>00000110</v>
      </c>
      <c r="J11" s="4" t="s">
        <v>23</v>
      </c>
      <c r="K11" s="4" t="n">
        <v>0</v>
      </c>
      <c r="L11" s="4" t="n">
        <v>1</v>
      </c>
      <c r="M11" s="4" t="str">
        <f aca="false">IF(C11="R", "01", IF(C11="I", "00", IF(C11="J", "TODO", "")))</f>
        <v>01</v>
      </c>
      <c r="N11" s="4" t="n">
        <v>0</v>
      </c>
      <c r="O11" s="4" t="n">
        <v>0</v>
      </c>
      <c r="P11" s="4" t="n">
        <v>0</v>
      </c>
      <c r="Q11" s="4" t="n">
        <v>0</v>
      </c>
      <c r="R11" s="5" t="s">
        <v>24</v>
      </c>
      <c r="AMI11" s="0"/>
      <c r="AMJ11" s="0"/>
    </row>
    <row r="12" s="6" customFormat="true" ht="15" hidden="false" customHeight="false" outlineLevel="0" collapsed="false">
      <c r="A12" s="7" t="s">
        <v>50</v>
      </c>
      <c r="B12" s="7" t="s">
        <v>50</v>
      </c>
      <c r="C12" s="7" t="s">
        <v>20</v>
      </c>
      <c r="D12" s="7" t="s">
        <v>51</v>
      </c>
      <c r="E12" s="7" t="s">
        <v>21</v>
      </c>
      <c r="F12" s="7" t="n">
        <v>0</v>
      </c>
      <c r="G12" s="7" t="n">
        <v>0</v>
      </c>
      <c r="H12" s="7" t="n">
        <v>0</v>
      </c>
      <c r="I12" s="8" t="str">
        <f aca="false">_xlfn.SWITCH(B12, "addu", "00000000","add", "00010000", "subu", "00001000","sub", "00011000", "srl", "00000001", "sra", "00001001", "sll", "00000010", "and", "00000011", "or", "00000100", "xor", "00000101", "nor", "00000110", "lui", "00010111",  "slt", "00111000", "slti", "00111000", "beq", "11001000", "bne", "01001000", "ERROR")</f>
        <v>00000101</v>
      </c>
      <c r="J12" s="7" t="s">
        <v>23</v>
      </c>
      <c r="K12" s="7" t="n">
        <v>0</v>
      </c>
      <c r="L12" s="7" t="n">
        <v>1</v>
      </c>
      <c r="M12" s="8" t="str">
        <f aca="false">IF(C12="R", "01", IF(C12="I", "00", IF(C12="J", "TODO", "")))</f>
        <v>01</v>
      </c>
      <c r="N12" s="7" t="n">
        <v>0</v>
      </c>
      <c r="O12" s="7" t="n">
        <v>0</v>
      </c>
      <c r="P12" s="7" t="n">
        <v>0</v>
      </c>
      <c r="Q12" s="7" t="n">
        <v>0</v>
      </c>
      <c r="R12" s="5" t="s">
        <v>24</v>
      </c>
      <c r="AMI12" s="0"/>
      <c r="AMJ12" s="0"/>
    </row>
    <row r="13" s="6" customFormat="true" ht="15" hidden="false" customHeight="false" outlineLevel="0" collapsed="false">
      <c r="A13" s="4" t="s">
        <v>52</v>
      </c>
      <c r="B13" s="4" t="s">
        <v>50</v>
      </c>
      <c r="C13" s="4" t="s">
        <v>26</v>
      </c>
      <c r="D13" s="4" t="s">
        <v>53</v>
      </c>
      <c r="E13" s="4" t="s">
        <v>21</v>
      </c>
      <c r="F13" s="4" t="n">
        <v>0</v>
      </c>
      <c r="G13" s="4" t="n">
        <v>0</v>
      </c>
      <c r="H13" s="4" t="n">
        <v>1</v>
      </c>
      <c r="I13" s="4" t="str">
        <f aca="false">_xlfn.SWITCH(B13, "addu", "00000000","add", "00010000", "subu", "00001000","sub", "00011000", "srl", "00000001", "sra", "00001001", "sll", "00000010", "and", "00000011", "or", "00000100", "xor", "00000101", "nor", "00000110", "lui", "00010111",  "slt", "00111000", "slti", "00111000", "beq", "11001000", "bne", "01001000", "ERROR")</f>
        <v>00000101</v>
      </c>
      <c r="J13" s="4" t="s">
        <v>23</v>
      </c>
      <c r="K13" s="4" t="n">
        <v>0</v>
      </c>
      <c r="L13" s="4" t="n">
        <v>1</v>
      </c>
      <c r="M13" s="4" t="str">
        <f aca="false">IF(C13="R", "01", IF(C13="I", "00", IF(C13="J", "TODO", "")))</f>
        <v>00</v>
      </c>
      <c r="N13" s="4" t="n">
        <v>0</v>
      </c>
      <c r="O13" s="4" t="n">
        <v>1</v>
      </c>
      <c r="P13" s="4" t="n">
        <v>0</v>
      </c>
      <c r="Q13" s="4" t="n">
        <v>0</v>
      </c>
      <c r="R13" s="5" t="s">
        <v>24</v>
      </c>
      <c r="AMI13" s="0"/>
      <c r="AMJ13" s="0"/>
    </row>
    <row r="14" s="6" customFormat="true" ht="15" hidden="false" customHeight="false" outlineLevel="0" collapsed="false">
      <c r="A14" s="7" t="s">
        <v>54</v>
      </c>
      <c r="B14" s="7" t="s">
        <v>54</v>
      </c>
      <c r="C14" s="7" t="s">
        <v>20</v>
      </c>
      <c r="D14" s="7" t="s">
        <v>21</v>
      </c>
      <c r="E14" s="7" t="s">
        <v>55</v>
      </c>
      <c r="F14" s="7" t="n">
        <v>0</v>
      </c>
      <c r="G14" s="7" t="n">
        <v>0</v>
      </c>
      <c r="H14" s="7" t="n">
        <v>0</v>
      </c>
      <c r="I14" s="8" t="str">
        <f aca="false">_xlfn.SWITCH(B14, "addu", "00000000","add", "00010000", "subu", "00001000","sub", "00011000", "srl", "00000001", "sra", "00001001", "sll", "00000010", "and", "00000011", "or", "00000100", "xor", "00000101", "nor", "00000110", "lui", "00010111",  "slt", "00111000", "slti", "00111000", "beq", "11001000", "bne", "01001000", "ERROR")</f>
        <v>00000100</v>
      </c>
      <c r="J14" s="7" t="s">
        <v>23</v>
      </c>
      <c r="K14" s="7" t="n">
        <v>0</v>
      </c>
      <c r="L14" s="7" t="n">
        <v>1</v>
      </c>
      <c r="M14" s="8" t="str">
        <f aca="false">IF(C14="R", "01", IF(C14="I", "00", IF(C14="J", "TODO", "")))</f>
        <v>01</v>
      </c>
      <c r="N14" s="7" t="n">
        <v>0</v>
      </c>
      <c r="O14" s="7" t="n">
        <v>0</v>
      </c>
      <c r="P14" s="7" t="n">
        <v>0</v>
      </c>
      <c r="Q14" s="7" t="n">
        <v>0</v>
      </c>
      <c r="R14" s="5" t="s">
        <v>24</v>
      </c>
      <c r="AMI14" s="0"/>
      <c r="AMJ14" s="0"/>
    </row>
    <row r="15" s="6" customFormat="true" ht="15" hidden="false" customHeight="false" outlineLevel="0" collapsed="false">
      <c r="A15" s="4" t="s">
        <v>56</v>
      </c>
      <c r="B15" s="4" t="s">
        <v>54</v>
      </c>
      <c r="C15" s="4" t="s">
        <v>26</v>
      </c>
      <c r="D15" s="4" t="s">
        <v>57</v>
      </c>
      <c r="E15" s="4" t="s">
        <v>21</v>
      </c>
      <c r="F15" s="4" t="n">
        <v>0</v>
      </c>
      <c r="G15" s="4" t="n">
        <v>0</v>
      </c>
      <c r="H15" s="4" t="n">
        <v>1</v>
      </c>
      <c r="I15" s="4" t="str">
        <f aca="false">_xlfn.SWITCH(B15, "addu", "00000000","add", "00010000", "subu", "00001000","sub", "00011000", "srl", "00000001", "sra", "00001001", "sll", "00000010", "and", "00000011", "or", "00000100", "xor", "00000101", "nor", "00000110", "lui", "00010111",  "slt", "00111000", "slti", "00111000", "beq", "11001000", "bne", "01001000", "ERROR")</f>
        <v>00000100</v>
      </c>
      <c r="J15" s="4" t="s">
        <v>23</v>
      </c>
      <c r="K15" s="4" t="n">
        <v>0</v>
      </c>
      <c r="L15" s="4" t="n">
        <v>1</v>
      </c>
      <c r="M15" s="4" t="str">
        <f aca="false">IF(C15="R", "01", IF(C15="I", "00", IF(C15="J", "TODO", "")))</f>
        <v>00</v>
      </c>
      <c r="N15" s="4" t="n">
        <v>0</v>
      </c>
      <c r="O15" s="4" t="n">
        <v>0</v>
      </c>
      <c r="P15" s="4" t="n">
        <v>0</v>
      </c>
      <c r="Q15" s="4" t="n">
        <v>0</v>
      </c>
      <c r="R15" s="5" t="s">
        <v>24</v>
      </c>
      <c r="AMI15" s="0"/>
      <c r="AMJ15" s="0"/>
    </row>
    <row r="16" s="9" customFormat="true" ht="15" hidden="false" customHeight="false" outlineLevel="0" collapsed="false">
      <c r="A16" s="7" t="s">
        <v>58</v>
      </c>
      <c r="B16" s="7" t="s">
        <v>58</v>
      </c>
      <c r="C16" s="7" t="s">
        <v>20</v>
      </c>
      <c r="D16" s="7" t="s">
        <v>21</v>
      </c>
      <c r="E16" s="7" t="s">
        <v>59</v>
      </c>
      <c r="F16" s="7" t="n">
        <v>0</v>
      </c>
      <c r="G16" s="7" t="n">
        <v>0</v>
      </c>
      <c r="H16" s="7" t="n">
        <v>0</v>
      </c>
      <c r="I16" s="8" t="str">
        <f aca="false">_xlfn.SWITCH(B16, "addu", "00000000","add", "00010000", "subu", "00001000","sub", "00011000", "srl", "00000001", "sra", "00001001", "sll", "00000010", "and", "00000011", "or", "00000100", "xor", "00000101", "nor", "00000110", "lui", "00010111",  "slt", "00111000", "slti", "00111000", "beq", "11001000", "bne", "01001000", "ERROR")</f>
        <v>00111000</v>
      </c>
      <c r="J16" s="7" t="s">
        <v>23</v>
      </c>
      <c r="K16" s="7" t="n">
        <v>0</v>
      </c>
      <c r="L16" s="7" t="n">
        <v>1</v>
      </c>
      <c r="M16" s="8" t="str">
        <f aca="false">IF(C16="R", "01", IF(C16="I", "00", IF(C16="J", "TODO", "")))</f>
        <v>01</v>
      </c>
      <c r="N16" s="7" t="n">
        <v>0</v>
      </c>
      <c r="O16" s="7" t="n">
        <v>1</v>
      </c>
      <c r="P16" s="7" t="n">
        <v>0</v>
      </c>
      <c r="Q16" s="7" t="n">
        <v>0</v>
      </c>
      <c r="R16" s="5" t="s">
        <v>24</v>
      </c>
      <c r="AMI16" s="0"/>
      <c r="AMJ16" s="0"/>
    </row>
    <row r="17" s="6" customFormat="true" ht="15" hidden="false" customHeight="false" outlineLevel="0" collapsed="false">
      <c r="A17" s="4" t="s">
        <v>60</v>
      </c>
      <c r="B17" s="4" t="s">
        <v>60</v>
      </c>
      <c r="C17" s="4" t="s">
        <v>26</v>
      </c>
      <c r="D17" s="4" t="s">
        <v>61</v>
      </c>
      <c r="E17" s="4" t="s">
        <v>21</v>
      </c>
      <c r="F17" s="4" t="n">
        <v>0</v>
      </c>
      <c r="G17" s="4" t="n">
        <v>0</v>
      </c>
      <c r="H17" s="4" t="n">
        <v>1</v>
      </c>
      <c r="I17" s="4" t="str">
        <f aca="false">_xlfn.SWITCH(B17, "addu", "00000000","add", "00010000", "subu", "00001000","sub", "00011000", "srl", "00000001", "sra", "00001001", "sll", "00000010", "and", "00000011", "or", "00000100", "xor", "00000101", "nor", "00000110", "lui", "00010111",  "slt", "00111000", "slti", "00111000", "beq", "11001000", "bne", "01001000", "ERROR")</f>
        <v>00111000</v>
      </c>
      <c r="J17" s="4" t="s">
        <v>23</v>
      </c>
      <c r="K17" s="4" t="n">
        <v>0</v>
      </c>
      <c r="L17" s="4" t="n">
        <v>1</v>
      </c>
      <c r="M17" s="4" t="str">
        <f aca="false">IF(C17="R", "01", IF(C17="I", "00", IF(C17="J", "TODO", "")))</f>
        <v>00</v>
      </c>
      <c r="N17" s="4" t="n">
        <v>0</v>
      </c>
      <c r="O17" s="4" t="n">
        <v>1</v>
      </c>
      <c r="P17" s="4" t="n">
        <v>0</v>
      </c>
      <c r="Q17" s="4" t="n">
        <v>0</v>
      </c>
      <c r="R17" s="5" t="s">
        <v>24</v>
      </c>
      <c r="AMI17" s="0"/>
      <c r="AMJ17" s="0"/>
    </row>
    <row r="18" s="6" customFormat="true" ht="15" hidden="false" customHeight="false" outlineLevel="0" collapsed="false">
      <c r="A18" s="7" t="s">
        <v>62</v>
      </c>
      <c r="B18" s="7" t="s">
        <v>62</v>
      </c>
      <c r="C18" s="7" t="s">
        <v>20</v>
      </c>
      <c r="D18" s="7" t="s">
        <v>21</v>
      </c>
      <c r="E18" s="7" t="s">
        <v>63</v>
      </c>
      <c r="F18" s="7" t="n">
        <v>0</v>
      </c>
      <c r="G18" s="7" t="n">
        <v>1</v>
      </c>
      <c r="H18" s="7" t="n">
        <v>0</v>
      </c>
      <c r="I18" s="8" t="str">
        <f aca="false">_xlfn.SWITCH(B18, "addu", "00000000","add", "00010000", "subu", "00001000","sub", "00011000", "srl", "00000001", "sra", "00001001", "sll", "00000010", "and", "00000011", "or", "00000100", "xor", "00000101", "nor", "00000110", "lui", "00010111",  "slt", "00111000", "slti", "00111000", "beq", "11001000", "bne", "01001000", "ERROR")</f>
        <v>00000010</v>
      </c>
      <c r="J18" s="7" t="s">
        <v>23</v>
      </c>
      <c r="K18" s="7" t="n">
        <v>0</v>
      </c>
      <c r="L18" s="7" t="n">
        <v>1</v>
      </c>
      <c r="M18" s="8" t="str">
        <f aca="false">IF(C18="R", "01", IF(C18="I", "00", IF(C18="J", "TODO", "")))</f>
        <v>01</v>
      </c>
      <c r="N18" s="7" t="n">
        <v>0</v>
      </c>
      <c r="O18" s="7" t="n">
        <v>1</v>
      </c>
      <c r="P18" s="7" t="n">
        <v>0</v>
      </c>
      <c r="Q18" s="7" t="n">
        <v>0</v>
      </c>
      <c r="R18" s="5" t="s">
        <v>24</v>
      </c>
      <c r="AMI18" s="0"/>
      <c r="AMJ18" s="0"/>
    </row>
    <row r="19" s="6" customFormat="true" ht="15" hidden="false" customHeight="false" outlineLevel="0" collapsed="false">
      <c r="A19" s="4" t="s">
        <v>64</v>
      </c>
      <c r="B19" s="4" t="s">
        <v>64</v>
      </c>
      <c r="C19" s="4" t="s">
        <v>20</v>
      </c>
      <c r="D19" s="4" t="s">
        <v>21</v>
      </c>
      <c r="E19" s="4" t="s">
        <v>65</v>
      </c>
      <c r="F19" s="4" t="n">
        <v>0</v>
      </c>
      <c r="G19" s="4" t="n">
        <v>1</v>
      </c>
      <c r="H19" s="4" t="n">
        <v>0</v>
      </c>
      <c r="I19" s="4" t="str">
        <f aca="false">_xlfn.SWITCH(B19, "addu", "00000000","add", "00010000", "subu", "00001000","sub", "00011000", "srl", "00000001", "sra", "00001001", "sll", "00000010", "and", "00000011", "or", "00000100", "xor", "00000101", "nor", "00000110", "lui", "00010111",  "slt", "00111000", "slti", "00111000", "beq", "11001000", "bne", "01001000", "ERROR")</f>
        <v>00000001</v>
      </c>
      <c r="J19" s="4" t="s">
        <v>23</v>
      </c>
      <c r="K19" s="4" t="n">
        <v>0</v>
      </c>
      <c r="L19" s="4" t="n">
        <v>1</v>
      </c>
      <c r="M19" s="4" t="str">
        <f aca="false">IF(C19="R", "01", IF(C19="I", "00", IF(C19="J", "TODO", "")))</f>
        <v>01</v>
      </c>
      <c r="N19" s="4" t="n">
        <v>0</v>
      </c>
      <c r="O19" s="4" t="n">
        <v>1</v>
      </c>
      <c r="P19" s="4" t="n">
        <v>0</v>
      </c>
      <c r="Q19" s="4" t="n">
        <v>0</v>
      </c>
      <c r="R19" s="5" t="s">
        <v>24</v>
      </c>
      <c r="AMI19" s="0"/>
      <c r="AMJ19" s="0"/>
    </row>
    <row r="20" s="6" customFormat="true" ht="16.5" hidden="false" customHeight="true" outlineLevel="0" collapsed="false">
      <c r="A20" s="7" t="s">
        <v>66</v>
      </c>
      <c r="B20" s="7" t="s">
        <v>66</v>
      </c>
      <c r="C20" s="7" t="s">
        <v>20</v>
      </c>
      <c r="D20" s="7" t="s">
        <v>21</v>
      </c>
      <c r="E20" s="7" t="s">
        <v>67</v>
      </c>
      <c r="F20" s="7" t="n">
        <v>0</v>
      </c>
      <c r="G20" s="7" t="n">
        <v>1</v>
      </c>
      <c r="H20" s="7" t="n">
        <v>0</v>
      </c>
      <c r="I20" s="8" t="str">
        <f aca="false">_xlfn.SWITCH(B20, "addu", "00000000","add", "00010000", "subu", "00001000","sub", "00011000", "srl", "00000001", "sra", "00001001", "sll", "00000010", "and", "00000011", "or", "00000100", "xor", "00000101", "nor", "00000110", "lui", "00010111",  "slt", "00111000", "slti", "00111000", "beq", "11001000", "bne", "01001000", "ERROR")</f>
        <v>00001001</v>
      </c>
      <c r="J20" s="7" t="s">
        <v>23</v>
      </c>
      <c r="K20" s="7" t="n">
        <v>0</v>
      </c>
      <c r="L20" s="7" t="n">
        <v>1</v>
      </c>
      <c r="M20" s="8" t="str">
        <f aca="false">IF(C20="R", "01", IF(C20="I", "00", IF(C20="J", "TODO", "")))</f>
        <v>01</v>
      </c>
      <c r="N20" s="7" t="n">
        <v>0</v>
      </c>
      <c r="O20" s="7" t="n">
        <v>1</v>
      </c>
      <c r="P20" s="7" t="n">
        <v>0</v>
      </c>
      <c r="Q20" s="7" t="n">
        <v>0</v>
      </c>
      <c r="R20" s="5" t="s">
        <v>24</v>
      </c>
      <c r="AMI20" s="0"/>
      <c r="AMJ20" s="0"/>
    </row>
    <row r="21" s="6" customFormat="true" ht="15" hidden="false" customHeight="false" outlineLevel="0" collapsed="false">
      <c r="A21" s="4" t="s">
        <v>68</v>
      </c>
      <c r="B21" s="4" t="s">
        <v>19</v>
      </c>
      <c r="C21" s="4" t="s">
        <v>26</v>
      </c>
      <c r="D21" s="4" t="s">
        <v>69</v>
      </c>
      <c r="E21" s="4" t="s">
        <v>21</v>
      </c>
      <c r="F21" s="4" t="n">
        <v>0</v>
      </c>
      <c r="G21" s="4" t="n">
        <v>0</v>
      </c>
      <c r="H21" s="4" t="n">
        <v>1</v>
      </c>
      <c r="I21" s="4" t="str">
        <f aca="false">_xlfn.SWITCH(B21, "addu", "00000000","add", "00010000", "subu", "00001000","sub", "00011000", "srl", "00000001", "sra", "00001001", "sll", "00000010", "and", "00000011", "or", "00000100", "xor", "00000101", "nor", "00000110", "lui", "00010111",  "slt", "00111000", "slti", "00111000", "beq", "11001000", "bne", "01001000", "ERROR")</f>
        <v>00010000</v>
      </c>
      <c r="J21" s="4" t="s">
        <v>23</v>
      </c>
      <c r="K21" s="4" t="n">
        <v>1</v>
      </c>
      <c r="L21" s="4" t="n">
        <v>0</v>
      </c>
      <c r="M21" s="4" t="str">
        <f aca="false">IF(C21="R", "01", IF(C21="I", "00", IF(C21="J", "TODO", "")))</f>
        <v>00</v>
      </c>
      <c r="N21" s="4" t="n">
        <v>0</v>
      </c>
      <c r="O21" s="4" t="n">
        <v>1</v>
      </c>
      <c r="P21" s="4" t="n">
        <v>0</v>
      </c>
      <c r="Q21" s="4" t="n">
        <v>0</v>
      </c>
      <c r="R21" s="5" t="s">
        <v>24</v>
      </c>
      <c r="AMI21" s="0"/>
      <c r="AMJ21" s="0"/>
    </row>
    <row r="22" s="6" customFormat="true" ht="15" hidden="false" customHeight="false" outlineLevel="0" collapsed="false">
      <c r="A22" s="7" t="s">
        <v>70</v>
      </c>
      <c r="B22" s="7" t="s">
        <v>70</v>
      </c>
      <c r="C22" s="7" t="s">
        <v>20</v>
      </c>
      <c r="D22" s="7" t="s">
        <v>21</v>
      </c>
      <c r="E22" s="7" t="s">
        <v>71</v>
      </c>
      <c r="F22" s="7" t="n">
        <v>0</v>
      </c>
      <c r="G22" s="7" t="n">
        <v>0</v>
      </c>
      <c r="H22" s="7" t="n">
        <v>0</v>
      </c>
      <c r="I22" s="8" t="str">
        <f aca="false">_xlfn.SWITCH(B22, "addu", "00000000","add", "00010000", "subu", "00001000","sub", "00011000", "srl", "00000001", "sra", "00001001", "sll", "00000010", "and", "00000011", "or", "00000100", "xor", "00000101", "nor", "00000110", "lui", "00010111",  "slt", "00111000", "slti", "00111000", "beq", "11001000", "bne", "01001000", "ERROR")</f>
        <v>00011000</v>
      </c>
      <c r="J22" s="7" t="s">
        <v>23</v>
      </c>
      <c r="K22" s="7" t="n">
        <v>0</v>
      </c>
      <c r="L22" s="7" t="n">
        <v>1</v>
      </c>
      <c r="M22" s="8" t="str">
        <f aca="false">IF(C22="R", "01", IF(C22="I", "00", IF(C22="J", "TODO", "")))</f>
        <v>01</v>
      </c>
      <c r="N22" s="7" t="n">
        <v>0</v>
      </c>
      <c r="O22" s="7" t="n">
        <v>0</v>
      </c>
      <c r="P22" s="7" t="n">
        <v>0</v>
      </c>
      <c r="Q22" s="7" t="n">
        <v>0</v>
      </c>
      <c r="R22" s="5" t="s">
        <v>24</v>
      </c>
      <c r="AMI22" s="0"/>
      <c r="AMJ22" s="0"/>
    </row>
    <row r="23" s="6" customFormat="true" ht="15" hidden="false" customHeight="false" outlineLevel="0" collapsed="false">
      <c r="A23" s="4" t="s">
        <v>72</v>
      </c>
      <c r="B23" s="4" t="s">
        <v>72</v>
      </c>
      <c r="C23" s="4" t="s">
        <v>20</v>
      </c>
      <c r="D23" s="4" t="s">
        <v>21</v>
      </c>
      <c r="E23" s="4" t="s">
        <v>46</v>
      </c>
      <c r="F23" s="4" t="n">
        <v>0</v>
      </c>
      <c r="G23" s="4" t="n">
        <v>0</v>
      </c>
      <c r="H23" s="4" t="n">
        <v>0</v>
      </c>
      <c r="I23" s="4" t="str">
        <f aca="false">_xlfn.SWITCH(B23, "addu", "00000000","add", "00010000", "subu", "00001000","sub", "00011000", "srl", "00000001", "sra", "00001001", "sll", "00000010", "and", "00000011", "or", "00000100", "xor", "00000101", "nor", "00000110", "lui", "00010111",  "slt", "00111000", "slti", "00111000", "beq", "11001000", "bne", "01001000", "ERROR")</f>
        <v>00001000</v>
      </c>
      <c r="J23" s="4" t="s">
        <v>23</v>
      </c>
      <c r="K23" s="4" t="n">
        <v>0</v>
      </c>
      <c r="L23" s="4" t="n">
        <v>1</v>
      </c>
      <c r="M23" s="4" t="str">
        <f aca="false">IF(C23="R", "01", IF(C23="I", "00", IF(C23="J", "TODO", "")))</f>
        <v>01</v>
      </c>
      <c r="N23" s="4" t="n">
        <v>0</v>
      </c>
      <c r="O23" s="4" t="n">
        <v>0</v>
      </c>
      <c r="P23" s="4" t="n">
        <v>0</v>
      </c>
      <c r="Q23" s="4" t="n">
        <v>0</v>
      </c>
      <c r="R23" s="5" t="s">
        <v>24</v>
      </c>
      <c r="AMI23" s="0"/>
      <c r="AMJ23" s="0"/>
    </row>
    <row r="24" s="6" customFormat="true" ht="15" hidden="false" customHeight="false" outlineLevel="0" collapsed="false">
      <c r="A24" s="7" t="s">
        <v>73</v>
      </c>
      <c r="B24" s="7" t="s">
        <v>73</v>
      </c>
      <c r="C24" s="7" t="s">
        <v>26</v>
      </c>
      <c r="D24" s="7" t="s">
        <v>74</v>
      </c>
      <c r="E24" s="7" t="s">
        <v>21</v>
      </c>
      <c r="F24" s="7" t="n">
        <v>0</v>
      </c>
      <c r="G24" s="7" t="n">
        <v>0</v>
      </c>
      <c r="H24" s="7" t="n">
        <v>0</v>
      </c>
      <c r="I24" s="8" t="str">
        <f aca="false">_xlfn.SWITCH(B24, "addu", "00000000","add", "00010000", "subu", "00001000","sub", "00011000", "srl", "00000001", "sra", "00001001", "sll", "00000010", "and", "00000011", "or", "00000100", "xor", "00000101", "nor", "00000110", "lui", "00010111",  "slt", "00111000", "slti", "00111000", "beq", "11001000", "bne", "01001000", "ERROR")</f>
        <v>11001000</v>
      </c>
      <c r="J24" s="7" t="s">
        <v>23</v>
      </c>
      <c r="K24" s="7" t="n">
        <v>0</v>
      </c>
      <c r="L24" s="7" t="n">
        <v>0</v>
      </c>
      <c r="M24" s="8" t="str">
        <f aca="false">IF(C24="R", "01", IF(C24="I", "00", IF(C24="J", "TODO", "")))</f>
        <v>00</v>
      </c>
      <c r="N24" s="7" t="n">
        <v>0</v>
      </c>
      <c r="O24" s="7" t="n">
        <v>0</v>
      </c>
      <c r="P24" s="7" t="n">
        <v>0</v>
      </c>
      <c r="Q24" s="7" t="n">
        <v>0</v>
      </c>
      <c r="R24" s="5" t="s">
        <v>24</v>
      </c>
      <c r="AMI24" s="0"/>
      <c r="AMJ24" s="0"/>
    </row>
    <row r="25" s="6" customFormat="true" ht="15" hidden="false" customHeight="false" outlineLevel="0" collapsed="false">
      <c r="A25" s="4" t="s">
        <v>75</v>
      </c>
      <c r="B25" s="4" t="s">
        <v>75</v>
      </c>
      <c r="C25" s="4" t="s">
        <v>26</v>
      </c>
      <c r="D25" s="4" t="s">
        <v>76</v>
      </c>
      <c r="E25" s="4" t="s">
        <v>21</v>
      </c>
      <c r="F25" s="4" t="n">
        <v>0</v>
      </c>
      <c r="G25" s="4" t="n">
        <v>0</v>
      </c>
      <c r="H25" s="4" t="n">
        <v>0</v>
      </c>
      <c r="I25" s="4" t="str">
        <f aca="false">_xlfn.SWITCH(B25, "addu", "00000000","add", "00010000", "subu", "00001000","sub", "00011000", "srl", "00000001", "sra", "00001001", "sll", "00000010", "and", "00000011", "or", "00000100", "xor", "00000101", "nor", "00000110", "lui", "00010111",  "slt", "00111000", "slti", "00111000", "beq", "11001000", "bne", "01001000", "ERROR")</f>
        <v>01001000</v>
      </c>
      <c r="J25" s="4" t="s">
        <v>23</v>
      </c>
      <c r="K25" s="4" t="n">
        <v>0</v>
      </c>
      <c r="L25" s="4" t="n">
        <v>0</v>
      </c>
      <c r="M25" s="4" t="str">
        <f aca="false">IF(C25="R", "01", IF(C25="I", "00", IF(C25="J", "TODO", "")))</f>
        <v>00</v>
      </c>
      <c r="N25" s="4" t="n">
        <v>0</v>
      </c>
      <c r="O25" s="4" t="n">
        <v>1</v>
      </c>
      <c r="P25" s="4" t="n">
        <v>0</v>
      </c>
      <c r="Q25" s="4" t="n">
        <v>0</v>
      </c>
      <c r="R25" s="5" t="s">
        <v>24</v>
      </c>
      <c r="AMI25" s="0"/>
      <c r="AMJ25" s="0"/>
    </row>
    <row r="26" s="6" customFormat="true" ht="15" hidden="false" customHeight="false" outlineLevel="0" collapsed="false">
      <c r="A26" s="7" t="s">
        <v>77</v>
      </c>
      <c r="B26" s="7" t="s">
        <v>19</v>
      </c>
      <c r="C26" s="7" t="s">
        <v>78</v>
      </c>
      <c r="D26" s="7" t="s">
        <v>65</v>
      </c>
      <c r="E26" s="7" t="s">
        <v>21</v>
      </c>
      <c r="F26" s="7" t="n">
        <v>0</v>
      </c>
      <c r="G26" s="7" t="n">
        <v>0</v>
      </c>
      <c r="H26" s="7" t="n">
        <v>1</v>
      </c>
      <c r="I26" s="8" t="str">
        <f aca="false">_xlfn.SWITCH(B26, "addu", "00000000","add", "00010000", "subu", "00001000","sub", "00011000", "srl", "00000001", "sra", "00001001", "sll", "00000010", "and", "00000011", "or", "00000100", "xor", "00000101", "nor", "00000110", "lui", "00010111",  "slt", "00111000", "slti", "00111000", "beq", "11001000", "bne", "01001000", "ERROR")</f>
        <v>00010000</v>
      </c>
      <c r="J26" s="7" t="s">
        <v>23</v>
      </c>
      <c r="K26" s="7" t="n">
        <v>0</v>
      </c>
      <c r="L26" s="7" t="n">
        <v>0</v>
      </c>
      <c r="M26" s="8" t="str">
        <f aca="false">M20</f>
        <v>01</v>
      </c>
      <c r="N26" s="7" t="n">
        <v>1</v>
      </c>
      <c r="O26" s="7" t="n">
        <v>0</v>
      </c>
      <c r="P26" s="7" t="n">
        <v>0</v>
      </c>
      <c r="Q26" s="7" t="n">
        <v>0</v>
      </c>
      <c r="R26" s="5" t="s">
        <v>24</v>
      </c>
      <c r="AMI26" s="0"/>
      <c r="AMJ26" s="0"/>
    </row>
    <row r="27" s="6" customFormat="true" ht="15" hidden="false" customHeight="false" outlineLevel="0" collapsed="false">
      <c r="A27" s="4" t="s">
        <v>79</v>
      </c>
      <c r="B27" s="4" t="s">
        <v>19</v>
      </c>
      <c r="C27" s="4" t="s">
        <v>78</v>
      </c>
      <c r="D27" s="4" t="s">
        <v>67</v>
      </c>
      <c r="E27" s="4" t="s">
        <v>21</v>
      </c>
      <c r="F27" s="4" t="n">
        <v>0</v>
      </c>
      <c r="G27" s="4" t="n">
        <v>0</v>
      </c>
      <c r="H27" s="4" t="n">
        <v>1</v>
      </c>
      <c r="I27" s="4" t="str">
        <f aca="false">_xlfn.SWITCH(B27, "addu", "00000000","add", "00010000", "subu", "00001000","sub", "00011000", "srl", "00000001", "sra", "00001001", "sll", "00000010", "and", "00000011", "or", "00000100", "xor", "00000101", "nor", "00000110", "lui", "00010111",  "slt", "00111000", "slti", "00111000", "beq", "11001000", "bne", "01001000", "ERROR")</f>
        <v>00010000</v>
      </c>
      <c r="J27" s="4" t="s">
        <v>23</v>
      </c>
      <c r="K27" s="4" t="n">
        <v>0</v>
      </c>
      <c r="L27" s="4" t="n">
        <v>1</v>
      </c>
      <c r="M27" s="4" t="n">
        <v>11</v>
      </c>
      <c r="N27" s="4" t="n">
        <v>1</v>
      </c>
      <c r="O27" s="4" t="n">
        <v>0</v>
      </c>
      <c r="P27" s="4" t="n">
        <v>1</v>
      </c>
      <c r="Q27" s="4" t="n">
        <v>0</v>
      </c>
      <c r="R27" s="5" t="s">
        <v>24</v>
      </c>
      <c r="AMI27" s="0"/>
      <c r="AMJ27" s="0"/>
    </row>
    <row r="28" s="6" customFormat="true" ht="15" hidden="false" customHeight="false" outlineLevel="0" collapsed="false">
      <c r="A28" s="7" t="s">
        <v>80</v>
      </c>
      <c r="B28" s="7" t="s">
        <v>19</v>
      </c>
      <c r="C28" s="7" t="s">
        <v>20</v>
      </c>
      <c r="D28" s="7" t="s">
        <v>21</v>
      </c>
      <c r="E28" s="7" t="s">
        <v>27</v>
      </c>
      <c r="F28" s="7" t="n">
        <v>0</v>
      </c>
      <c r="G28" s="7" t="n">
        <v>1</v>
      </c>
      <c r="H28" s="7" t="n">
        <v>0</v>
      </c>
      <c r="I28" s="8" t="str">
        <f aca="false">_xlfn.SWITCH(B28, "addu", "00000000","add", "00010000", "subu", "00001000","sub", "00011000", "srl", "00000001", "sra", "00001001", "sll", "00000010", "and", "00000011", "or", "00000100", "xor", "00000101", "nor", "00000110", "lui", "00010111",  "slt", "00111000", "slti", "00111000", "beq", "11001000", "bne", "01001000", "ERROR")</f>
        <v>00010000</v>
      </c>
      <c r="J28" s="7" t="s">
        <v>23</v>
      </c>
      <c r="K28" s="7" t="n">
        <v>0</v>
      </c>
      <c r="L28" s="7" t="n">
        <v>0</v>
      </c>
      <c r="M28" s="8" t="str">
        <f aca="false">IF(C28="R", "01", IF(C28="I", "00", IF(C28="J", "TODO", "")))</f>
        <v>01</v>
      </c>
      <c r="N28" s="7" t="n">
        <v>0</v>
      </c>
      <c r="O28" s="7" t="n">
        <v>0</v>
      </c>
      <c r="P28" s="7" t="n">
        <v>0</v>
      </c>
      <c r="Q28" s="7" t="n">
        <v>1</v>
      </c>
      <c r="R28" s="5" t="s">
        <v>24</v>
      </c>
      <c r="AMI28" s="0"/>
      <c r="AMJ28" s="0"/>
    </row>
    <row r="29" s="6" customFormat="true" ht="15" hidden="false" customHeight="false" outlineLevel="0" collapsed="false">
      <c r="A29" s="10" t="s">
        <v>81</v>
      </c>
      <c r="B29" s="10" t="s">
        <v>19</v>
      </c>
      <c r="C29" s="10" t="s">
        <v>26</v>
      </c>
      <c r="D29" s="10" t="s">
        <v>22</v>
      </c>
      <c r="E29" s="10" t="s">
        <v>21</v>
      </c>
      <c r="F29" s="10" t="n">
        <v>0</v>
      </c>
      <c r="G29" s="10" t="n">
        <v>0</v>
      </c>
      <c r="H29" s="10" t="n">
        <v>1</v>
      </c>
      <c r="I29" s="4" t="str">
        <f aca="false">_xlfn.SWITCH(B29, "addu", "00000000","add", "00010000", "subu", "00001000","sub", "00011000", "srl", "00000001", "sra", "00001001", "sll", "00000010", "and", "00000011", "or", "00000100", "xor", "00000101", "nor", "00000110", "lui", "00010111",  "slt", "00111000", "slti", "00111000", "beq", "11001000", "bne", "01001000", "ERROR")</f>
        <v>00010000</v>
      </c>
      <c r="J29" s="4" t="s">
        <v>82</v>
      </c>
      <c r="K29" s="4" t="n">
        <v>0</v>
      </c>
      <c r="L29" s="4" t="n">
        <v>1</v>
      </c>
      <c r="M29" s="4" t="str">
        <f aca="false">IF(C29="R", "01", IF(C29="I", "00", IF(C29="J", "TODO", "")))</f>
        <v>00</v>
      </c>
      <c r="N29" s="4" t="n">
        <v>0</v>
      </c>
      <c r="O29" s="4" t="n">
        <v>1</v>
      </c>
      <c r="P29" s="4" t="n">
        <v>0</v>
      </c>
      <c r="Q29" s="4" t="n">
        <v>0</v>
      </c>
      <c r="R29" s="5" t="s">
        <v>24</v>
      </c>
      <c r="AMI29" s="0"/>
      <c r="AMJ29" s="0"/>
    </row>
    <row r="30" s="6" customFormat="true" ht="15" hidden="false" customHeight="false" outlineLevel="0" collapsed="false">
      <c r="A30" s="7" t="s">
        <v>83</v>
      </c>
      <c r="B30" s="7" t="s">
        <v>19</v>
      </c>
      <c r="C30" s="7" t="s">
        <v>26</v>
      </c>
      <c r="D30" s="7" t="s">
        <v>38</v>
      </c>
      <c r="E30" s="7" t="s">
        <v>21</v>
      </c>
      <c r="F30" s="7" t="n">
        <v>0</v>
      </c>
      <c r="G30" s="7" t="n">
        <v>0</v>
      </c>
      <c r="H30" s="7" t="n">
        <v>1</v>
      </c>
      <c r="I30" s="8" t="str">
        <f aca="false">_xlfn.SWITCH(B30, "addu", "00000000","add", "00010000", "subu", "00001000","sub", "00011000", "srl", "00000001", "sra", "00001001", "sll", "00000010", "and", "00000011", "or", "00000100", "xor", "00000101", "nor", "00000110", "lui", "00010111",  "slt", "00111000", "slti", "00111000", "beq", "11001000", "bne", "01001000", "ERROR")</f>
        <v>00010000</v>
      </c>
      <c r="J30" s="7" t="n">
        <v>10</v>
      </c>
      <c r="K30" s="7" t="n">
        <v>0</v>
      </c>
      <c r="L30" s="7" t="n">
        <v>1</v>
      </c>
      <c r="M30" s="8" t="str">
        <f aca="false">IF(C30="R", "01", IF(C30="I", "00", IF(C30="J", "TODO", "")))</f>
        <v>00</v>
      </c>
      <c r="N30" s="7" t="n">
        <v>0</v>
      </c>
      <c r="O30" s="7" t="n">
        <v>0</v>
      </c>
      <c r="P30" s="7" t="n">
        <v>0</v>
      </c>
      <c r="Q30" s="7" t="n">
        <v>0</v>
      </c>
      <c r="R30" s="5" t="s">
        <v>24</v>
      </c>
      <c r="AMI30" s="0"/>
      <c r="AMJ30" s="0"/>
    </row>
    <row r="31" s="6" customFormat="true" ht="15" hidden="false" customHeight="false" outlineLevel="0" collapsed="false">
      <c r="A31" s="10" t="s">
        <v>84</v>
      </c>
      <c r="B31" s="10" t="s">
        <v>19</v>
      </c>
      <c r="C31" s="10" t="s">
        <v>26</v>
      </c>
      <c r="D31" s="10" t="s">
        <v>40</v>
      </c>
      <c r="E31" s="10" t="s">
        <v>21</v>
      </c>
      <c r="F31" s="4" t="n">
        <v>0</v>
      </c>
      <c r="G31" s="4" t="n">
        <v>0</v>
      </c>
      <c r="H31" s="4" t="n">
        <v>1</v>
      </c>
      <c r="I31" s="4" t="str">
        <f aca="false">_xlfn.SWITCH(B31, "addu", "00000000","add", "00010000", "subu", "00001000","sub", "00011000", "srl", "00000001", "sra", "00001001", "sll", "00000010", "and", "00000011", "or", "00000100", "xor", "00000101", "nor", "00000110", "lui", "00010111",  "slt", "00111000", "slti", "00111000", "beq", "11001000", "bne", "01001000", "ERROR")</f>
        <v>00010000</v>
      </c>
      <c r="J31" s="4" t="s">
        <v>82</v>
      </c>
      <c r="K31" s="4" t="n">
        <v>0</v>
      </c>
      <c r="L31" s="4" t="n">
        <v>1</v>
      </c>
      <c r="M31" s="4" t="str">
        <f aca="false">IF(C31="R", "01", IF(C31="I", "00", IF(C31="J", "TODO", "")))</f>
        <v>00</v>
      </c>
      <c r="N31" s="4" t="n">
        <v>0</v>
      </c>
      <c r="O31" s="4" t="n">
        <v>0</v>
      </c>
      <c r="P31" s="4" t="n">
        <v>0</v>
      </c>
      <c r="Q31" s="4" t="n">
        <v>0</v>
      </c>
      <c r="R31" s="5" t="s">
        <v>24</v>
      </c>
      <c r="AMI31" s="0"/>
      <c r="AMJ31" s="0"/>
    </row>
    <row r="32" s="6" customFormat="true" ht="15" hidden="false" customHeight="false" outlineLevel="0" collapsed="false">
      <c r="A32" s="7" t="s">
        <v>85</v>
      </c>
      <c r="B32" s="7" t="s">
        <v>19</v>
      </c>
      <c r="C32" s="7" t="s">
        <v>26</v>
      </c>
      <c r="D32" s="7" t="s">
        <v>55</v>
      </c>
      <c r="E32" s="7" t="s">
        <v>21</v>
      </c>
      <c r="F32" s="7" t="n">
        <v>0</v>
      </c>
      <c r="G32" s="7" t="n">
        <v>0</v>
      </c>
      <c r="H32" s="7" t="n">
        <v>1</v>
      </c>
      <c r="I32" s="8" t="str">
        <f aca="false">_xlfn.SWITCH(B32, "addu", "00000000","add", "00010000", "subu", "00001000","sub", "00011000", "srl", "00000001", "sra", "00001001", "sll", "00000010", "and", "00000011", "or", "00000100", "xor", "00000101", "nor", "00000110", "lui", "00010111",  "slt", "00111000", "slti", "00111000", "beq", "11001000", "bne", "01001000", "ERROR")</f>
        <v>00010000</v>
      </c>
      <c r="J32" s="7" t="n">
        <v>10</v>
      </c>
      <c r="K32" s="7" t="n">
        <v>0</v>
      </c>
      <c r="L32" s="7" t="n">
        <v>1</v>
      </c>
      <c r="M32" s="8" t="str">
        <f aca="false">IF(C32="R", "01", IF(C32="I", "00", IF(C32="J", "TODO", "")))</f>
        <v>00</v>
      </c>
      <c r="N32" s="7" t="n">
        <v>0</v>
      </c>
      <c r="O32" s="7" t="n">
        <v>0</v>
      </c>
      <c r="P32" s="7" t="n">
        <v>0</v>
      </c>
      <c r="Q32" s="7" t="n">
        <v>0</v>
      </c>
      <c r="R32" s="5" t="s">
        <v>24</v>
      </c>
      <c r="AMI32" s="0"/>
      <c r="AMJ32" s="0"/>
    </row>
    <row r="33" s="6" customFormat="true" ht="15" hidden="false" customHeight="false" outlineLevel="0" collapsed="false">
      <c r="A33" s="4" t="s">
        <v>86</v>
      </c>
      <c r="B33" s="4" t="s">
        <v>62</v>
      </c>
      <c r="C33" s="4" t="s">
        <v>20</v>
      </c>
      <c r="D33" s="4" t="s">
        <v>21</v>
      </c>
      <c r="E33" s="4" t="s">
        <v>74</v>
      </c>
      <c r="F33" s="4" t="n">
        <v>0</v>
      </c>
      <c r="G33" s="4" t="n">
        <v>0</v>
      </c>
      <c r="H33" s="4" t="n">
        <v>0</v>
      </c>
      <c r="I33" s="4" t="str">
        <f aca="false">_xlfn.SWITCH(B33, "addu", "00000000","add", "00010000", "subu", "00001000","sub", "00011000", "srl", "00000001", "sra", "00001001", "sll", "00000010", "and", "00000011", "or", "00000100", "xor", "00000101", "nor", "00000110", "lui", "00010111",  "slt", "00111000", "slti", "00111000", "beq", "11001000", "bne", "01001000", "ERROR")</f>
        <v>00000010</v>
      </c>
      <c r="J33" s="4" t="s">
        <v>23</v>
      </c>
      <c r="K33" s="4" t="n">
        <v>0</v>
      </c>
      <c r="L33" s="4" t="n">
        <v>1</v>
      </c>
      <c r="M33" s="4" t="str">
        <f aca="false">IF(C33="R", "01", IF(C33="I", "00", IF(C33="J", "TODO", "")))</f>
        <v>01</v>
      </c>
      <c r="N33" s="4" t="n">
        <v>0</v>
      </c>
      <c r="O33" s="4" t="n">
        <v>0</v>
      </c>
      <c r="P33" s="4" t="n">
        <v>0</v>
      </c>
      <c r="Q33" s="4" t="n">
        <v>0</v>
      </c>
      <c r="R33" s="5" t="s">
        <v>24</v>
      </c>
      <c r="AMI33" s="0"/>
      <c r="AMJ33" s="0"/>
    </row>
    <row r="34" s="6" customFormat="true" ht="15" hidden="false" customHeight="false" outlineLevel="0" collapsed="false">
      <c r="A34" s="7" t="s">
        <v>87</v>
      </c>
      <c r="B34" s="7" t="s">
        <v>64</v>
      </c>
      <c r="C34" s="7" t="s">
        <v>20</v>
      </c>
      <c r="D34" s="7" t="s">
        <v>21</v>
      </c>
      <c r="E34" s="7" t="s">
        <v>88</v>
      </c>
      <c r="F34" s="7" t="n">
        <v>0</v>
      </c>
      <c r="G34" s="7" t="n">
        <v>0</v>
      </c>
      <c r="H34" s="7" t="n">
        <v>0</v>
      </c>
      <c r="I34" s="8" t="str">
        <f aca="false">_xlfn.SWITCH(B34, "addu", "00000000","add", "00010000", "subu", "00001000","sub", "00011000", "srl", "00000001", "sra", "00001001", "sll", "00000010", "and", "00000011", "or", "00000100", "xor", "00000101", "nor", "00000110", "lui", "00010111",  "slt", "00111000", "slti", "00111000", "beq", "11001000", "bne", "01001000", "ERROR")</f>
        <v>00000001</v>
      </c>
      <c r="J34" s="7" t="s">
        <v>23</v>
      </c>
      <c r="K34" s="7" t="n">
        <v>0</v>
      </c>
      <c r="L34" s="7" t="n">
        <v>1</v>
      </c>
      <c r="M34" s="8" t="str">
        <f aca="false">IF(C34="R", "01", IF(C34="I", "00", IF(C34="J", "TODO", "")))</f>
        <v>01</v>
      </c>
      <c r="N34" s="7" t="n">
        <v>0</v>
      </c>
      <c r="O34" s="7" t="n">
        <v>0</v>
      </c>
      <c r="P34" s="7" t="n">
        <v>0</v>
      </c>
      <c r="Q34" s="7" t="n">
        <v>0</v>
      </c>
      <c r="R34" s="5" t="s">
        <v>24</v>
      </c>
      <c r="AMI34" s="0"/>
      <c r="AMJ34" s="0"/>
    </row>
    <row r="35" s="6" customFormat="true" ht="15" hidden="false" customHeight="false" outlineLevel="0" collapsed="false">
      <c r="A35" s="4" t="s">
        <v>89</v>
      </c>
      <c r="B35" s="4" t="s">
        <v>66</v>
      </c>
      <c r="C35" s="4" t="s">
        <v>20</v>
      </c>
      <c r="D35" s="4" t="s">
        <v>21</v>
      </c>
      <c r="E35" s="4" t="s">
        <v>90</v>
      </c>
      <c r="F35" s="4" t="n">
        <v>0</v>
      </c>
      <c r="G35" s="4" t="n">
        <v>0</v>
      </c>
      <c r="H35" s="4" t="n">
        <v>0</v>
      </c>
      <c r="I35" s="4" t="str">
        <f aca="false">_xlfn.SWITCH(B35, "addu", "00000000","add", "00010000", "subu", "00001000","sub", "00011000", "srl", "00000001", "sra", "00001001", "sll", "00000010", "and", "00000011", "or", "00000100", "xor", "00000101", "nor", "00000110", "lui", "00010111",  "slt", "00111000", "slti", "00111000", "beq", "11001000", "bne", "01001000", "ERROR")</f>
        <v>00001001</v>
      </c>
      <c r="J35" s="4" t="s">
        <v>23</v>
      </c>
      <c r="K35" s="4" t="n">
        <v>0</v>
      </c>
      <c r="L35" s="4" t="n">
        <v>1</v>
      </c>
      <c r="M35" s="4" t="str">
        <f aca="false">IF(C35="R", "01", IF(C35="I", "00", IF(C35="J", "TODO", "")))</f>
        <v>01</v>
      </c>
      <c r="N35" s="4" t="n">
        <v>0</v>
      </c>
      <c r="O35" s="4" t="n">
        <v>0</v>
      </c>
      <c r="P35" s="4" t="n">
        <v>0</v>
      </c>
      <c r="Q35" s="4" t="n">
        <v>0</v>
      </c>
      <c r="R35" s="5" t="s">
        <v>24</v>
      </c>
      <c r="AMI35" s="0"/>
      <c r="AMJ35" s="0"/>
    </row>
    <row r="36" s="6" customFormat="true" ht="15" hidden="false" customHeight="false" outlineLevel="0" collapsed="false">
      <c r="A36" s="7" t="s">
        <v>91</v>
      </c>
      <c r="B36" s="7" t="s">
        <v>66</v>
      </c>
      <c r="C36" s="7" t="s">
        <v>20</v>
      </c>
      <c r="D36" s="7" t="s">
        <v>21</v>
      </c>
      <c r="E36" s="7" t="s">
        <v>92</v>
      </c>
      <c r="F36" s="7" t="n">
        <v>1</v>
      </c>
      <c r="G36" s="7" t="n">
        <v>0</v>
      </c>
      <c r="H36" s="7" t="n">
        <v>0</v>
      </c>
      <c r="I36" s="8" t="str">
        <f aca="false">_xlfn.SWITCH(B36, "addu", "00000000","add", "00010000", "subu", "00001000","sub", "00011000", "srl", "00000001", "sra", "00001001", "sll", "00000010", "and", "00000011", "or", "00000100", "xor", "00000101", "nor", "00000110", "lui", "00010111",  "slt", "00111000", "slti", "00111000", "beq", "11001000", "bne", "01001000", "ERROR")</f>
        <v>00001001</v>
      </c>
      <c r="J36" s="7" t="s">
        <v>23</v>
      </c>
      <c r="K36" s="7" t="n">
        <v>0</v>
      </c>
      <c r="L36" s="7" t="n">
        <v>0</v>
      </c>
      <c r="M36" s="8" t="str">
        <f aca="false">IF(C36="R", "01", IF(C36="I", "00", IF(C36="J", "TODO", "")))</f>
        <v>01</v>
      </c>
      <c r="N36" s="7" t="n">
        <v>0</v>
      </c>
      <c r="O36" s="7" t="n">
        <v>0</v>
      </c>
      <c r="P36" s="7" t="n">
        <v>0</v>
      </c>
      <c r="Q36" s="7" t="n">
        <v>0</v>
      </c>
      <c r="R36" s="5" t="s">
        <v>24</v>
      </c>
      <c r="AMI36" s="0"/>
      <c r="AMJ36" s="0"/>
    </row>
    <row r="37" customFormat="false" ht="1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customFormat="false" ht="15" hidden="false" customHeight="false" outlineLevel="0" collapsed="false">
      <c r="F38" s="11" t="s">
        <v>93</v>
      </c>
      <c r="G38" s="11" t="s">
        <v>94</v>
      </c>
      <c r="H38" s="11" t="s">
        <v>95</v>
      </c>
      <c r="I38" s="12" t="s">
        <v>96</v>
      </c>
      <c r="J38" s="12" t="s">
        <v>97</v>
      </c>
      <c r="K38" s="12" t="s">
        <v>98</v>
      </c>
      <c r="L38" s="12" t="s">
        <v>99</v>
      </c>
      <c r="M38" s="12" t="s">
        <v>100</v>
      </c>
      <c r="N38" s="13" t="s">
        <v>101</v>
      </c>
    </row>
    <row r="39" customFormat="false" ht="15" hidden="false" customHeight="false" outlineLevel="0" collapsed="false">
      <c r="F39" s="14"/>
      <c r="G39" s="14" t="s">
        <v>102</v>
      </c>
      <c r="H39" s="14" t="s">
        <v>103</v>
      </c>
      <c r="I39" s="15" t="s">
        <v>104</v>
      </c>
      <c r="J39" s="15" t="s">
        <v>105</v>
      </c>
      <c r="K39" s="15" t="s">
        <v>106</v>
      </c>
      <c r="L39" s="15" t="s">
        <v>107</v>
      </c>
      <c r="M39" s="15" t="s">
        <v>107</v>
      </c>
      <c r="N39" s="16" t="s">
        <v>107</v>
      </c>
    </row>
    <row r="40" customFormat="false" ht="15" hidden="false" customHeight="false" outlineLevel="0" collapsed="false">
      <c r="J40" s="17"/>
    </row>
    <row r="41" customFormat="false" ht="15" hidden="false" customHeight="false" outlineLevel="0" collapsed="false">
      <c r="F41" s="11" t="s">
        <v>108</v>
      </c>
      <c r="G41" s="11" t="s">
        <v>109</v>
      </c>
      <c r="H41" s="11" t="s">
        <v>110</v>
      </c>
      <c r="I41" s="11" t="s">
        <v>111</v>
      </c>
      <c r="J41" s="11" t="s">
        <v>112</v>
      </c>
    </row>
    <row r="42" customFormat="false" ht="15" hidden="false" customHeight="false" outlineLevel="0" collapsed="false">
      <c r="F42" s="18" t="s">
        <v>113</v>
      </c>
      <c r="G42" s="14" t="s">
        <v>114</v>
      </c>
      <c r="H42" s="14" t="s">
        <v>115</v>
      </c>
      <c r="I42" s="19" t="s">
        <v>116</v>
      </c>
      <c r="J42" s="20" t="s">
        <v>116</v>
      </c>
    </row>
    <row r="44" customFormat="false" ht="15" hidden="false" customHeight="false" outlineLevel="0" collapsed="false">
      <c r="F44" s="11" t="s">
        <v>117</v>
      </c>
      <c r="G44" s="11" t="s">
        <v>109</v>
      </c>
      <c r="H44" s="11" t="s">
        <v>110</v>
      </c>
      <c r="I44" s="11" t="s">
        <v>111</v>
      </c>
      <c r="J44" s="11" t="s">
        <v>112</v>
      </c>
    </row>
    <row r="45" customFormat="false" ht="15" hidden="false" customHeight="false" outlineLevel="0" collapsed="false">
      <c r="F45" s="18" t="s">
        <v>118</v>
      </c>
      <c r="G45" s="14" t="s">
        <v>119</v>
      </c>
      <c r="H45" s="14" t="s">
        <v>120</v>
      </c>
      <c r="I45" s="19" t="s">
        <v>121</v>
      </c>
      <c r="J45" s="20" t="s">
        <v>122</v>
      </c>
    </row>
  </sheetData>
  <mergeCells count="6">
    <mergeCell ref="A1:A2"/>
    <mergeCell ref="B1:B2"/>
    <mergeCell ref="C1:C2"/>
    <mergeCell ref="D1:D2"/>
    <mergeCell ref="E1:E2"/>
    <mergeCell ref="H1:R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2019-02-19T16:35:40Z</dcterms:created>
  <dc:creator>Duwe, Henry J [E CPE]</dc:creator>
  <dc:description/>
  <dc:language>en-US</dc:language>
  <cp:lastModifiedBy/>
  <dcterms:modified xsi:type="dcterms:W3CDTF">2024-03-26T20:28:17Z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