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13_ncr:1_{1FE47A4E-6781-4B0F-95C2-4EFE6C14A791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3" i="1" l="1" a="1"/>
  <c r="G33" i="1" s="1"/>
  <c r="G24" i="1" a="1"/>
  <c r="G24" i="1"/>
  <c r="G25" i="1" a="1"/>
  <c r="G25" i="1"/>
  <c r="G16" i="1" a="1"/>
  <c r="G16" i="1" s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4" i="1" a="1"/>
  <c r="G34" i="1"/>
  <c r="G35" i="1" a="1"/>
  <c r="G35" i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9" i="1" a="1"/>
  <c r="G9" i="1" s="1"/>
  <c r="G10" i="1" a="1"/>
  <c r="G10" i="1" s="1"/>
  <c r="G4" i="1" a="1"/>
  <c r="G4" i="1" s="1"/>
  <c r="G5" i="1" a="1"/>
  <c r="G5" i="1"/>
  <c r="G6" i="1" a="1"/>
  <c r="G6" i="1" s="1"/>
  <c r="G7" i="1" a="1"/>
  <c r="G7" i="1" s="1"/>
  <c r="G8" i="1" a="1"/>
  <c r="G8" i="1" s="1"/>
  <c r="G3" i="1" a="1"/>
  <c r="G3" i="1" s="1"/>
  <c r="K21" i="1"/>
  <c r="K4" i="1"/>
  <c r="K35" i="1"/>
  <c r="K34" i="1"/>
  <c r="K33" i="1"/>
  <c r="K32" i="1"/>
  <c r="K31" i="1"/>
  <c r="K30" i="1"/>
  <c r="K29" i="1"/>
  <c r="K28" i="1"/>
  <c r="K25" i="1"/>
  <c r="K24" i="1"/>
  <c r="K23" i="1"/>
  <c r="K22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<sst xmlns="http://schemas.openxmlformats.org/spreadsheetml/2006/main" count="205" uniqueCount="100">
  <si>
    <t>Instruction</t>
  </si>
  <si>
    <t>Instruction Type</t>
  </si>
  <si>
    <t>Opcode (Binary)31-26</t>
  </si>
  <si>
    <t>Funct (Binary)5-0</t>
  </si>
  <si>
    <t>Control Signals</t>
  </si>
  <si>
    <t>ALUSrc (i_ALU_src) [1]</t>
  </si>
  <si>
    <t>o_MemToReg [1]</t>
  </si>
  <si>
    <t>o_MemWrite [1]</t>
  </si>
  <si>
    <t>o_RegWrite [1]</t>
  </si>
  <si>
    <t>o_RegDst [2]</t>
  </si>
  <si>
    <t>o_Jump[1]</t>
  </si>
  <si>
    <t>o_Branch [1]</t>
  </si>
  <si>
    <t>o_MemRead [1]</t>
  </si>
  <si>
    <t>o_ext_C [1]</t>
  </si>
  <si>
    <t>o_jal_c [1]</t>
  </si>
  <si>
    <t>o_jr [1]</t>
  </si>
  <si>
    <t>add</t>
  </si>
  <si>
    <t>R</t>
  </si>
  <si>
    <t>"------"</t>
  </si>
  <si>
    <t>"100000"</t>
  </si>
  <si>
    <t>addi</t>
  </si>
  <si>
    <t>I</t>
  </si>
  <si>
    <t>"001000"</t>
  </si>
  <si>
    <t>1 (using immediate value)</t>
  </si>
  <si>
    <t>0 (not reading from memory)</t>
  </si>
  <si>
    <t>0 (not writing to memory)</t>
  </si>
  <si>
    <t>1 (writing to RegDst register)</t>
  </si>
  <si>
    <t>0 (not jumping)</t>
  </si>
  <si>
    <t>0 (not branching)</t>
  </si>
  <si>
    <t>1 (addi is signed addition)</t>
  </si>
  <si>
    <t>0 (not jump returning)</t>
  </si>
  <si>
    <t>Notes</t>
  </si>
  <si>
    <t>addiu</t>
  </si>
  <si>
    <t>"001001"</t>
  </si>
  <si>
    <t>o_MemToReg</t>
  </si>
  <si>
    <t>The label will be taken care of by the compiler, this memory location label will not be stored in memory.</t>
  </si>
  <si>
    <t>addu</t>
  </si>
  <si>
    <t>"100001"</t>
  </si>
  <si>
    <t>o_MemWrite</t>
  </si>
  <si>
    <t>Only SW writes to memry</t>
  </si>
  <si>
    <t>and</t>
  </si>
  <si>
    <t>"100100"</t>
  </si>
  <si>
    <t>o_RegDst</t>
  </si>
  <si>
    <t>Sets Using the type of instruction, if needed to be change, change instruction Type.</t>
  </si>
  <si>
    <t>andi</t>
  </si>
  <si>
    <t>"001100"</t>
  </si>
  <si>
    <t>TODO</t>
  </si>
  <si>
    <t>Color Means that I must Still come back and do this one.</t>
  </si>
  <si>
    <t>lui</t>
  </si>
  <si>
    <t>"001111"</t>
  </si>
  <si>
    <t>Drew</t>
  </si>
  <si>
    <t>Need Drews Help with these.</t>
  </si>
  <si>
    <t>lw</t>
  </si>
  <si>
    <t>"100011"</t>
  </si>
  <si>
    <t>nor</t>
  </si>
  <si>
    <t>"101111"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</si>
  <si>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</si>
  <si>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</si>
  <si>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</si>
  <si>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</si>
  <si>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</si>
  <si>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</si>
  <si>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</si>
  <si>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</si>
  <si>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</si>
  <si>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</si>
  <si>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</si>
  <si>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</si>
  <si>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</si>
  <si>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"000000"</t>
  </si>
  <si>
    <t>srl</t>
  </si>
  <si>
    <t>"000010"</t>
  </si>
  <si>
    <t>sra</t>
  </si>
  <si>
    <t>"000011"</t>
  </si>
  <si>
    <t>sw</t>
  </si>
  <si>
    <t>"101011"</t>
  </si>
  <si>
    <t>sub</t>
  </si>
  <si>
    <t>"100010"</t>
  </si>
  <si>
    <t>subu</t>
  </si>
  <si>
    <t>beq</t>
  </si>
  <si>
    <t>"000100"</t>
  </si>
  <si>
    <t>bne</t>
  </si>
  <si>
    <t>"000101"</t>
  </si>
  <si>
    <t>j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</si>
  <si>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</si>
  <si>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</si>
  <si>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</si>
  <si>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</si>
  <si>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</si>
  <si>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</si>
  <si>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</si>
  <si>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</si>
  <si>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</si>
  <si>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"000110"</t>
  </si>
  <si>
    <t>srav</t>
  </si>
  <si>
    <t>ALUControl (i_ALU_C) [4]</t>
  </si>
  <si>
    <t>ALU Operation</t>
  </si>
  <si>
    <t>Check For neg value</t>
  </si>
  <si>
    <t>Use Reg to Shift</t>
  </si>
  <si>
    <t xml:space="preserve">SLL uses bits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</si>
</sst>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CAEC"/>
        <bgColor rgb="FFC0C0C0"/>
      </patternFill>
    </fill>
    <fill>
      <patternFill patternType="solid">
        <fgColor rgb="FFC2F1C8"/>
        <bgColor rgb="FFCCFFFF"/>
      </patternFill>
    </fill>
    <fill>
      <patternFill patternType="solid">
        <fgColor rgb="FFF2AA84"/>
        <bgColor rgb="FFFF99CC"/>
      </patternFill>
    </fill>
    <fill>
      <patternFill patternType="solid">
        <fgColor rgb="FFF2CFEE"/>
        <bgColor rgb="FFFBE3D6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6CAEC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85" zoomScaleNormal="85" workbookViewId="0">
      <pane xSplit="5" ySplit="2" topLeftCell="F22" activePane="bottomRight" state="frozen"/>
      <selection pane="topRight" activeCell="H1" sqref="H1"/>
      <selection pane="bottomLeft" activeCell="A3" sqref="A3"/>
      <selection pane="bottomRight" activeCell="H26" sqref="H26"/>
    </sheetView>
  </sheetViews>
  <sheetFormatPr defaultColWidth="10.8125" defaultRowHeight="15.75" x14ac:dyDescent="0.5"/>
  <cols>
    <col min="1" max="1" width="9.8125" style="3" customWidth="1"/>
    <col min="2" max="2" width="20.3125" style="3" customWidth="1"/>
    <col min="3" max="3" width="13.9375" style="3" customWidth="1"/>
    <col min="4" max="4" width="19.8125" style="3" customWidth="1"/>
    <col min="5" max="5" width="21.8125" style="3" customWidth="1"/>
    <col min="6" max="6" width="22.9375" style="3" customWidth="1"/>
    <col min="7" max="7" width="21.6875" style="3" customWidth="1"/>
    <col min="8" max="8" width="25.5" style="3" customWidth="1"/>
    <col min="9" max="9" width="22.8125" style="3" customWidth="1"/>
    <col min="10" max="10" width="25.25" style="3" customWidth="1"/>
    <col min="11" max="11" width="27.5" style="3" customWidth="1"/>
    <col min="12" max="12" width="14.0625" style="3" customWidth="1"/>
    <col min="13" max="13" width="15.5" style="3" customWidth="1"/>
    <col min="14" max="14" width="25.5" style="3" customWidth="1"/>
    <col min="15" max="15" width="22.625" style="3" customWidth="1"/>
    <col min="16" max="16" width="14.0625" style="3" customWidth="1"/>
    <col min="17" max="17" width="21.9375" style="3" customWidth="1"/>
    <col min="18" max="18" width="13.125" style="3" customWidth="1"/>
    <col min="19" max="1025" width="10.8125" style="3"/>
  </cols>
  <sheetData>
    <row r="1" spans="1:19" x14ac:dyDescent="0.5">
      <c r="A1" s="2" t="s">
        <v>0</v>
      </c>
      <c r="B1" s="2" t="s">
        <v>96</v>
      </c>
      <c r="C1" s="2" t="s">
        <v>1</v>
      </c>
      <c r="D1" s="2" t="s">
        <v>2</v>
      </c>
      <c r="E1" s="2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5">
      <c r="A2" s="2"/>
      <c r="B2" s="2"/>
      <c r="C2" s="2"/>
      <c r="D2" s="2"/>
      <c r="E2" s="2"/>
      <c r="F2" s="5" t="s">
        <v>5</v>
      </c>
      <c r="G2" s="5" t="s">
        <v>95</v>
      </c>
      <c r="H2" s="5" t="s">
        <v>6</v>
      </c>
      <c r="I2" s="5" t="s">
        <v>7</v>
      </c>
      <c r="J2" s="5" t="s">
        <v>8</v>
      </c>
      <c r="K2" s="5" t="s">
        <v>9</v>
      </c>
      <c r="L2" s="16" t="s">
        <v>10</v>
      </c>
      <c r="M2" s="16" t="s">
        <v>11</v>
      </c>
      <c r="N2" s="5" t="s">
        <v>12</v>
      </c>
      <c r="O2" s="5" t="s">
        <v>13</v>
      </c>
      <c r="P2" s="16" t="s">
        <v>14</v>
      </c>
      <c r="Q2" s="16" t="s">
        <v>15</v>
      </c>
    </row>
    <row r="3" spans="1:19" x14ac:dyDescent="0.5">
      <c r="A3" s="4" t="s">
        <v>16</v>
      </c>
      <c r="B3" s="4" t="s">
        <v>16</v>
      </c>
      <c r="C3" s="4" t="s">
        <v>17</v>
      </c>
      <c r="D3" s="5" t="s">
        <v>18</v>
      </c>
      <c r="E3" s="4" t="s">
        <v>19</v>
      </c>
      <c r="F3" s="5">
        <v>0</v>
      </c>
      <c r="G3" s="5" t="str" cm="1">
        <f t="array" ref="G3">_xlfn.SWITCH(B3, "add", "0000", "sub", "1000", "srl", "0001", "sra", "1001", "sll", "0010", "and", "0011", "or", "0100", "xor", "0101", "nor", "0110", "lui", "0111", "TODO")</f>
        <v>0000</v>
      </c>
      <c r="H3" s="5">
        <v>0</v>
      </c>
      <c r="I3" s="5">
        <v>0</v>
      </c>
      <c r="J3" s="5">
        <v>1</v>
      </c>
      <c r="K3" s="5" t="str">
        <f t="shared" ref="K3:K26" si="0">IF(C3="R", "01", IF(C3="I", "00", IF(C3="J", "TODO", "")))</f>
        <v>01</v>
      </c>
      <c r="L3" s="16">
        <v>0</v>
      </c>
      <c r="M3" s="16">
        <v>0</v>
      </c>
      <c r="N3" s="5">
        <v>0</v>
      </c>
      <c r="O3" s="5">
        <v>0</v>
      </c>
      <c r="P3" s="16">
        <v>0</v>
      </c>
      <c r="Q3" s="16">
        <v>0</v>
      </c>
    </row>
    <row r="4" spans="1:19" x14ac:dyDescent="0.5">
      <c r="A4" s="5" t="s">
        <v>20</v>
      </c>
      <c r="B4" s="5" t="s">
        <v>16</v>
      </c>
      <c r="C4" s="5" t="s">
        <v>21</v>
      </c>
      <c r="D4" s="5" t="s">
        <v>22</v>
      </c>
      <c r="E4" s="5" t="s">
        <v>18</v>
      </c>
      <c r="F4" s="5" t="s">
        <v>23</v>
      </c>
      <c r="G4" s="5" t="str" cm="1">
        <f t="array" ref="G4">_xlfn.SWITCH(B4, "add", "0000", "sub", "1000", "srl", "0001", "sra", "1001", "sll", "0010", "and", "0011", "or", "0100", "xor", "0101", "nor", "0110", "lui", "0111", "TODO")</f>
        <v>0000</v>
      </c>
      <c r="H4" s="5" t="s">
        <v>24</v>
      </c>
      <c r="I4" s="5" t="s">
        <v>25</v>
      </c>
      <c r="J4" s="5" t="s">
        <v>26</v>
      </c>
      <c r="K4" s="5" t="str">
        <f>IF(C4="R", "01", IF(C4="I", "00", IF(C4="J", "TODO", "")))</f>
        <v>00</v>
      </c>
      <c r="L4" s="17" t="s">
        <v>27</v>
      </c>
      <c r="M4" s="16" t="s">
        <v>28</v>
      </c>
      <c r="N4" s="5" t="s">
        <v>24</v>
      </c>
      <c r="O4" s="5" t="s">
        <v>29</v>
      </c>
      <c r="P4" s="16" t="s">
        <v>27</v>
      </c>
      <c r="Q4" s="16" t="s">
        <v>30</v>
      </c>
      <c r="R4" s="6" t="s">
        <v>31</v>
      </c>
    </row>
    <row r="5" spans="1:19" x14ac:dyDescent="0.5">
      <c r="A5" s="5" t="s">
        <v>32</v>
      </c>
      <c r="B5" s="5" t="s">
        <v>16</v>
      </c>
      <c r="C5" s="5" t="s">
        <v>21</v>
      </c>
      <c r="D5" s="5" t="s">
        <v>33</v>
      </c>
      <c r="E5" s="5" t="s">
        <v>18</v>
      </c>
      <c r="F5" s="5">
        <v>1</v>
      </c>
      <c r="G5" s="5" t="str" cm="1">
        <f t="array" ref="G5">_xlfn.SWITCH(B5, "add", "0000", "sub", "1000", "srl", "0001", "sra", "1001", "sll", "0010", "and", "0011", "or", "0100", "xor", "0101", "nor", "0110", "lui", "0111", "TODO")</f>
        <v>0000</v>
      </c>
      <c r="H5" s="5">
        <v>0</v>
      </c>
      <c r="I5" s="5">
        <v>0</v>
      </c>
      <c r="J5" s="5">
        <v>1</v>
      </c>
      <c r="K5" s="5" t="str">
        <f t="shared" si="0"/>
        <v>00</v>
      </c>
      <c r="L5" s="16">
        <v>0</v>
      </c>
      <c r="M5" s="16">
        <v>0</v>
      </c>
      <c r="N5" s="5">
        <v>0</v>
      </c>
      <c r="O5" s="5">
        <v>1</v>
      </c>
      <c r="P5" s="16">
        <v>0</v>
      </c>
      <c r="Q5" s="16">
        <v>0</v>
      </c>
      <c r="R5" s="7" t="s">
        <v>34</v>
      </c>
      <c r="S5" s="8" t="s">
        <v>35</v>
      </c>
    </row>
    <row r="6" spans="1:19" x14ac:dyDescent="0.5">
      <c r="A6" s="5" t="s">
        <v>36</v>
      </c>
      <c r="B6" s="5" t="s">
        <v>16</v>
      </c>
      <c r="C6" s="5" t="s">
        <v>17</v>
      </c>
      <c r="D6" s="5" t="s">
        <v>18</v>
      </c>
      <c r="E6" s="5" t="s">
        <v>37</v>
      </c>
      <c r="F6" s="5">
        <v>0</v>
      </c>
      <c r="G6" s="5" t="str" cm="1">
        <f t="array" ref="G6">_xlfn.SWITCH(B6, "add", "0000", "sub", "1000", "srl", "0001", "sra", "1001", "sll", "0010", "and", "0011", "or", "0100", "xor", "0101", "nor", "0110", "lui", "0111", "TODO")</f>
        <v>0000</v>
      </c>
      <c r="H6" s="5">
        <v>0</v>
      </c>
      <c r="I6" s="5">
        <v>0</v>
      </c>
      <c r="J6" s="5">
        <v>1</v>
      </c>
      <c r="K6" s="5" t="str">
        <f t="shared" si="0"/>
        <v>01</v>
      </c>
      <c r="L6" s="16">
        <v>0</v>
      </c>
      <c r="M6" s="16">
        <v>0</v>
      </c>
      <c r="N6" s="5">
        <v>0</v>
      </c>
      <c r="O6" s="5">
        <v>1</v>
      </c>
      <c r="P6" s="16">
        <v>0</v>
      </c>
      <c r="Q6" s="16">
        <v>0</v>
      </c>
      <c r="R6" s="9" t="s">
        <v>38</v>
      </c>
      <c r="S6" s="8" t="s">
        <v>39</v>
      </c>
    </row>
    <row r="7" spans="1:19" x14ac:dyDescent="0.5">
      <c r="A7" s="5" t="s">
        <v>40</v>
      </c>
      <c r="B7" s="5" t="s">
        <v>40</v>
      </c>
      <c r="C7" s="5" t="s">
        <v>17</v>
      </c>
      <c r="D7" s="5" t="s">
        <v>18</v>
      </c>
      <c r="E7" s="5" t="s">
        <v>41</v>
      </c>
      <c r="F7" s="5">
        <v>0</v>
      </c>
      <c r="G7" s="5" t="str" cm="1">
        <f t="array" ref="G7">_xlfn.SWITCH(B7, "add", "0000", "sub", "1000", "srl", "0001", "sra", "1001", "sll", "0010", "and", "0011", "or", "0100", "xor", "0101", "nor", "0110", "lui", "0111", "TODO")</f>
        <v>0011</v>
      </c>
      <c r="H7" s="5">
        <v>0</v>
      </c>
      <c r="I7" s="5">
        <v>0</v>
      </c>
      <c r="J7" s="5">
        <v>1</v>
      </c>
      <c r="K7" s="5" t="str">
        <f t="shared" si="0"/>
        <v>01</v>
      </c>
      <c r="L7" s="16">
        <v>0</v>
      </c>
      <c r="M7" s="16">
        <v>0</v>
      </c>
      <c r="N7" s="5">
        <v>0</v>
      </c>
      <c r="O7" s="5">
        <v>1</v>
      </c>
      <c r="P7" s="16">
        <v>0</v>
      </c>
      <c r="Q7" s="16">
        <v>0</v>
      </c>
      <c r="R7" s="10" t="s">
        <v>42</v>
      </c>
      <c r="S7" s="8" t="s">
        <v>43</v>
      </c>
    </row>
    <row r="8" spans="1:19" x14ac:dyDescent="0.5">
      <c r="A8" s="5" t="s">
        <v>44</v>
      </c>
      <c r="B8" s="5" t="s">
        <v>40</v>
      </c>
      <c r="C8" s="5" t="s">
        <v>21</v>
      </c>
      <c r="D8" s="5" t="s">
        <v>45</v>
      </c>
      <c r="E8" s="5" t="s">
        <v>18</v>
      </c>
      <c r="F8" s="5">
        <v>1</v>
      </c>
      <c r="G8" s="5" t="str" cm="1">
        <f t="array" ref="G8">_xlfn.SWITCH(B8, "add", "0000", "sub", "1000", "srl", "0001", "sra", "1001", "sll", "0010", "and", "0011", "or", "0100", "xor", "0101", "nor", "0110", "lui", "0111", "TODO")</f>
        <v>0011</v>
      </c>
      <c r="H8" s="5">
        <v>0</v>
      </c>
      <c r="I8" s="5">
        <v>0</v>
      </c>
      <c r="J8" s="5">
        <v>1</v>
      </c>
      <c r="K8" s="5" t="str">
        <f t="shared" si="0"/>
        <v>00</v>
      </c>
      <c r="L8" s="16">
        <v>0</v>
      </c>
      <c r="M8" s="16">
        <v>0</v>
      </c>
      <c r="N8" s="5">
        <v>0</v>
      </c>
      <c r="O8" s="5">
        <v>0</v>
      </c>
      <c r="P8" s="16">
        <v>0</v>
      </c>
      <c r="Q8" s="16">
        <v>0</v>
      </c>
      <c r="R8" s="11" t="s">
        <v>46</v>
      </c>
      <c r="S8" s="8" t="s">
        <v>47</v>
      </c>
    </row>
    <row r="9" spans="1:19" x14ac:dyDescent="0.5">
      <c r="A9" s="5" t="s">
        <v>48</v>
      </c>
      <c r="B9" s="5" t="s">
        <v>48</v>
      </c>
      <c r="C9" s="5" t="s">
        <v>21</v>
      </c>
      <c r="D9" s="5" t="s">
        <v>49</v>
      </c>
      <c r="E9" s="5" t="s">
        <v>18</v>
      </c>
      <c r="F9" s="5">
        <v>1</v>
      </c>
      <c r="G9" s="5" t="str" cm="1">
        <f t="array" ref="G9">_xlfn.SWITCH(B9, "add", "0000", "sub", "1000", "srl", "0001", "sra", "1001", "sll", "0010", "and", "0011", "or", "0100", "xor", "0101", "nor", "0110", "lui", "0111", "TODO")</f>
        <v>0111</v>
      </c>
      <c r="H9" s="5">
        <v>0</v>
      </c>
      <c r="I9" s="5">
        <v>0</v>
      </c>
      <c r="J9" s="5">
        <v>1</v>
      </c>
      <c r="K9" s="5" t="str">
        <f t="shared" si="0"/>
        <v>00</v>
      </c>
      <c r="L9" s="16">
        <v>0</v>
      </c>
      <c r="M9" s="16">
        <v>0</v>
      </c>
      <c r="N9" s="5">
        <v>0</v>
      </c>
      <c r="O9" s="5">
        <v>1</v>
      </c>
      <c r="P9" s="16">
        <v>0</v>
      </c>
      <c r="Q9" s="16">
        <v>0</v>
      </c>
      <c r="R9" s="12" t="s">
        <v>50</v>
      </c>
      <c r="S9" s="8" t="s">
        <v>51</v>
      </c>
    </row>
    <row r="10" spans="1:19" x14ac:dyDescent="0.5">
      <c r="A10" s="5" t="s">
        <v>52</v>
      </c>
      <c r="B10" s="5" t="s">
        <v>16</v>
      </c>
      <c r="C10" s="5" t="s">
        <v>21</v>
      </c>
      <c r="D10" s="5" t="s">
        <v>53</v>
      </c>
      <c r="E10" s="5" t="s">
        <v>18</v>
      </c>
      <c r="F10" s="5">
        <v>1</v>
      </c>
      <c r="G10" s="5" t="str" cm="1">
        <f t="array" ref="G10">_xlfn.SWITCH(B10, "add", "0000", "sub", "1000", "srl", "0001", "sra", "1001", "sll", "0010", "and", "0011", "or", "0100", "xor", "0101", "nor", "0110", "lui", "0111", "TODO")</f>
        <v>0000</v>
      </c>
      <c r="H10" s="5">
        <v>1</v>
      </c>
      <c r="I10" s="5">
        <v>0</v>
      </c>
      <c r="J10" s="5">
        <v>1</v>
      </c>
      <c r="K10" s="5" t="str">
        <f t="shared" si="0"/>
        <v>00</v>
      </c>
      <c r="L10" s="16">
        <v>0</v>
      </c>
      <c r="M10" s="16">
        <v>0</v>
      </c>
      <c r="N10" s="5">
        <v>1</v>
      </c>
      <c r="O10" s="5">
        <v>1</v>
      </c>
      <c r="P10" s="16">
        <v>0</v>
      </c>
      <c r="Q10" s="16">
        <v>0</v>
      </c>
    </row>
    <row r="11" spans="1:19" x14ac:dyDescent="0.5">
      <c r="A11" s="5" t="s">
        <v>54</v>
      </c>
      <c r="B11" s="5" t="s">
        <v>54</v>
      </c>
      <c r="C11" s="5" t="s">
        <v>17</v>
      </c>
      <c r="D11" s="5" t="s">
        <v>18</v>
      </c>
      <c r="E11" s="5" t="s">
        <v>55</v>
      </c>
      <c r="F11" s="5">
        <v>0</v>
      </c>
      <c r="G11" s="5" t="str" cm="1">
        <f t="array" ref="G11">_xlfn.SWITCH(B11, "add", "0000", "sub", "1000", "srl", "0001", "sra", "1001", "sll", "0010", "and", "0011", "or", "0100", "xor", "0101", "nor", "0110", "lui", "0111", "TODO")</f>
        <v>0110</v>
      </c>
      <c r="H11" s="5">
        <v>0</v>
      </c>
      <c r="I11" s="5">
        <v>0</v>
      </c>
      <c r="J11" s="5">
        <v>1</v>
      </c>
      <c r="K11" s="5" t="str">
        <f t="shared" si="0"/>
        <v>01</v>
      </c>
      <c r="L11" s="16">
        <v>0</v>
      </c>
      <c r="M11" s="16">
        <v>0</v>
      </c>
      <c r="N11" s="5">
        <v>0</v>
      </c>
      <c r="O11" s="5">
        <v>1</v>
      </c>
      <c r="P11" s="16">
        <v>0</v>
      </c>
      <c r="Q11" s="16">
        <v>0</v>
      </c>
    </row>
    <row r="12" spans="1:19" x14ac:dyDescent="0.5">
      <c r="A12" s="5" t="s">
        <v>56</v>
      </c>
      <c r="B12" s="5" t="s">
        <v>56</v>
      </c>
      <c r="C12" s="5" t="s">
        <v>17</v>
      </c>
      <c r="D12" s="5" t="s">
        <v>57</v>
      </c>
      <c r="E12" s="5" t="s">
        <v>18</v>
      </c>
      <c r="F12" s="5">
        <v>1</v>
      </c>
      <c r="G12" s="5" t="str" cm="1">
        <f t="array" ref="G12">_xlfn.SWITCH(B12, "add", "0000", "sub", "1000", "srl", "0001", "sra", "1001", "sll", "0010", "and", "0011", "or", "0100", "xor", "0101", "nor", "0110", "lui", "0111", "TODO")</f>
        <v>0101</v>
      </c>
      <c r="H12" s="5">
        <v>0</v>
      </c>
      <c r="I12" s="5">
        <v>0</v>
      </c>
      <c r="J12" s="5">
        <v>1</v>
      </c>
      <c r="K12" s="5" t="str">
        <f t="shared" si="0"/>
        <v>01</v>
      </c>
      <c r="L12" s="16">
        <v>0</v>
      </c>
      <c r="M12" s="16">
        <v>0</v>
      </c>
      <c r="N12" s="5">
        <v>0</v>
      </c>
      <c r="O12" s="5">
        <v>1</v>
      </c>
      <c r="P12" s="16">
        <v>0</v>
      </c>
      <c r="Q12" s="16">
        <v>0</v>
      </c>
    </row>
    <row r="13" spans="1:19" x14ac:dyDescent="0.5">
      <c r="A13" s="5" t="s">
        <v>58</v>
      </c>
      <c r="B13" s="5" t="s">
        <v>56</v>
      </c>
      <c r="C13" s="5" t="s">
        <v>21</v>
      </c>
      <c r="D13" s="5" t="s">
        <v>59</v>
      </c>
      <c r="E13" s="5" t="s">
        <v>18</v>
      </c>
      <c r="F13" s="5">
        <v>1</v>
      </c>
      <c r="G13" s="5" t="str" cm="1">
        <f t="array" ref="G13">_xlfn.SWITCH(B13, "add", "0000", "sub", "1000", "srl", "0001", "sra", "1001", "sll", "0010", "and", "0011", "or", "0100", "xor", "0101", "nor", "0110", "lui", "0111", "TODO")</f>
        <v>0101</v>
      </c>
      <c r="H13" s="5">
        <v>0</v>
      </c>
      <c r="I13" s="5">
        <v>0</v>
      </c>
      <c r="J13" s="5">
        <v>1</v>
      </c>
      <c r="K13" s="5" t="str">
        <f t="shared" si="0"/>
        <v>00</v>
      </c>
      <c r="L13" s="16">
        <v>0</v>
      </c>
      <c r="M13" s="16">
        <v>0</v>
      </c>
      <c r="N13" s="5">
        <v>0</v>
      </c>
      <c r="O13" s="5">
        <v>0</v>
      </c>
      <c r="P13" s="16">
        <v>0</v>
      </c>
      <c r="Q13" s="16">
        <v>0</v>
      </c>
    </row>
    <row r="14" spans="1:19" x14ac:dyDescent="0.5">
      <c r="A14" s="5" t="s">
        <v>60</v>
      </c>
      <c r="B14" s="5" t="s">
        <v>60</v>
      </c>
      <c r="C14" s="5" t="s">
        <v>17</v>
      </c>
      <c r="D14" s="5" t="s">
        <v>18</v>
      </c>
      <c r="E14" s="5" t="s">
        <v>61</v>
      </c>
      <c r="F14" s="5">
        <v>0</v>
      </c>
      <c r="G14" s="5" t="str" cm="1">
        <f t="array" ref="G14">_xlfn.SWITCH(B14, "add", "0000", "sub", "1000", "srl", "0001", "sra", "1001", "sll", "0010", "and", "0011", "or", "0100", "xor", "0101", "nor", "0110", "lui", "0111", "TODO")</f>
        <v>0100</v>
      </c>
      <c r="H14" s="5">
        <v>0</v>
      </c>
      <c r="I14" s="5">
        <v>0</v>
      </c>
      <c r="J14" s="5">
        <v>1</v>
      </c>
      <c r="K14" s="5" t="str">
        <f t="shared" si="0"/>
        <v>01</v>
      </c>
      <c r="L14" s="16">
        <v>0</v>
      </c>
      <c r="M14" s="16">
        <v>0</v>
      </c>
      <c r="N14" s="5">
        <v>0</v>
      </c>
      <c r="O14" s="5">
        <v>1</v>
      </c>
      <c r="P14" s="16">
        <v>0</v>
      </c>
      <c r="Q14" s="16">
        <v>0</v>
      </c>
    </row>
    <row r="15" spans="1:19" x14ac:dyDescent="0.5">
      <c r="A15" s="5" t="s">
        <v>62</v>
      </c>
      <c r="B15" s="5" t="s">
        <v>60</v>
      </c>
      <c r="C15" s="5" t="s">
        <v>21</v>
      </c>
      <c r="D15" s="5" t="s">
        <v>63</v>
      </c>
      <c r="E15" s="5" t="s">
        <v>18</v>
      </c>
      <c r="F15" s="5">
        <v>1</v>
      </c>
      <c r="G15" s="5" t="str" cm="1">
        <f t="array" ref="G15">_xlfn.SWITCH(B15, "add", "0000", "sub", "1000", "srl", "0001", "sra", "1001", "sll", "0010", "and", "0011", "or", "0100", "xor", "0101", "nor", "0110", "lui", "0111", "TODO")</f>
        <v>0100</v>
      </c>
      <c r="H15" s="5">
        <v>0</v>
      </c>
      <c r="I15" s="5">
        <v>0</v>
      </c>
      <c r="J15" s="5">
        <v>1</v>
      </c>
      <c r="K15" s="5" t="str">
        <f t="shared" si="0"/>
        <v>00</v>
      </c>
      <c r="L15" s="16">
        <v>0</v>
      </c>
      <c r="M15" s="16">
        <v>0</v>
      </c>
      <c r="N15" s="5">
        <v>0</v>
      </c>
      <c r="O15" s="5">
        <v>0</v>
      </c>
      <c r="P15" s="16">
        <v>0</v>
      </c>
      <c r="Q15" s="16">
        <v>0</v>
      </c>
    </row>
    <row r="16" spans="1:19" x14ac:dyDescent="0.5">
      <c r="A16" s="5" t="s">
        <v>64</v>
      </c>
      <c r="B16" s="5" t="s">
        <v>97</v>
      </c>
      <c r="C16" s="5" t="s">
        <v>17</v>
      </c>
      <c r="D16" s="5" t="s">
        <v>18</v>
      </c>
      <c r="E16" s="5" t="s">
        <v>65</v>
      </c>
      <c r="F16" s="5">
        <v>0</v>
      </c>
      <c r="G16" s="15" t="str" cm="1">
        <f t="array" ref="G16">_xlfn.SWITCH(B16, "add", "0000", "sub", "1000", "srl", "0001", "sra", "1001", "sll", "0010", "and", "0011", "or", "0100", "xor", "0101", "nor", "0110", "lui", "0111", "TODO")</f>
        <v>TODO</v>
      </c>
      <c r="H16" s="5">
        <v>0</v>
      </c>
      <c r="I16" s="5">
        <v>0</v>
      </c>
      <c r="J16" s="5">
        <v>1</v>
      </c>
      <c r="K16" s="5" t="str">
        <f t="shared" si="0"/>
        <v>01</v>
      </c>
      <c r="L16" s="16">
        <v>0</v>
      </c>
      <c r="M16" s="16">
        <v>0</v>
      </c>
      <c r="N16" s="5">
        <v>0</v>
      </c>
      <c r="O16" s="5">
        <v>1</v>
      </c>
      <c r="P16" s="16">
        <v>0</v>
      </c>
      <c r="Q16" s="16">
        <v>0</v>
      </c>
    </row>
    <row r="17" spans="1:17" x14ac:dyDescent="0.5">
      <c r="A17" s="5" t="s">
        <v>66</v>
      </c>
      <c r="B17" s="5" t="s">
        <v>97</v>
      </c>
      <c r="C17" s="5" t="s">
        <v>21</v>
      </c>
      <c r="D17" s="5" t="s">
        <v>67</v>
      </c>
      <c r="E17" s="5" t="s">
        <v>18</v>
      </c>
      <c r="F17" s="5">
        <v>1</v>
      </c>
      <c r="G17" s="15" t="str" cm="1">
        <f t="array" ref="G17">_xlfn.SWITCH(B17, "add", "0000", "sub", "1000", "srl", "0001", "sra", "1001", "sll", "0010", "and", "0011", "or", "0100", "xor", "0101", "nor", "0110", "lui", "0111", "TODO")</f>
        <v>TODO</v>
      </c>
      <c r="H17" s="5">
        <v>0</v>
      </c>
      <c r="I17" s="5">
        <v>0</v>
      </c>
      <c r="J17" s="5">
        <v>1</v>
      </c>
      <c r="K17" s="5" t="str">
        <f t="shared" si="0"/>
        <v>00</v>
      </c>
      <c r="L17" s="16">
        <v>0</v>
      </c>
      <c r="M17" s="16">
        <v>0</v>
      </c>
      <c r="N17" s="5">
        <v>0</v>
      </c>
      <c r="O17" s="5">
        <v>1</v>
      </c>
      <c r="P17" s="16">
        <v>0</v>
      </c>
      <c r="Q17" s="16">
        <v>0</v>
      </c>
    </row>
    <row r="18" spans="1:17" x14ac:dyDescent="0.5">
      <c r="A18" s="5" t="s">
        <v>68</v>
      </c>
      <c r="B18" s="5" t="s">
        <v>68</v>
      </c>
      <c r="C18" s="5" t="s">
        <v>17</v>
      </c>
      <c r="D18" s="5" t="s">
        <v>18</v>
      </c>
      <c r="E18" s="5" t="s">
        <v>69</v>
      </c>
      <c r="F18" s="5">
        <v>0</v>
      </c>
      <c r="G18" s="5" t="str" cm="1">
        <f t="array" ref="G18">_xlfn.SWITCH(B18, "add", "0000", "sub", "1000", "srl", "0001", "sra", "1001", "sll", "0010", "and", "0011", "or", "0100", "xor", "0101", "nor", "0110", "lui", "0111", "TODO")</f>
        <v>0010</v>
      </c>
      <c r="H18" s="5">
        <v>0</v>
      </c>
      <c r="I18" s="5">
        <v>0</v>
      </c>
      <c r="J18" s="5">
        <v>1</v>
      </c>
      <c r="K18" s="5" t="str">
        <f t="shared" si="0"/>
        <v>01</v>
      </c>
      <c r="L18" s="16">
        <v>0</v>
      </c>
      <c r="M18" s="16">
        <v>0</v>
      </c>
      <c r="N18" s="5">
        <v>0</v>
      </c>
      <c r="O18" s="5">
        <v>1</v>
      </c>
      <c r="P18" s="16">
        <v>0</v>
      </c>
      <c r="Q18" s="16">
        <v>0</v>
      </c>
    </row>
    <row r="19" spans="1:17" x14ac:dyDescent="0.5">
      <c r="A19" s="5" t="s">
        <v>70</v>
      </c>
      <c r="B19" s="5" t="s">
        <v>70</v>
      </c>
      <c r="C19" s="5" t="s">
        <v>17</v>
      </c>
      <c r="D19" s="5" t="s">
        <v>18</v>
      </c>
      <c r="E19" s="5" t="s">
        <v>71</v>
      </c>
      <c r="F19" s="5">
        <v>0</v>
      </c>
      <c r="G19" s="5" t="str" cm="1">
        <f t="array" ref="G19">_xlfn.SWITCH(B19, "add", "0000", "sub", "1000", "srl", "0001", "sra", "1001", "sll", "0010", "and", "0011", "or", "0100", "xor", "0101", "nor", "0110", "lui", "0111", "TODO")</f>
        <v>0001</v>
      </c>
      <c r="H19" s="5">
        <v>0</v>
      </c>
      <c r="I19" s="5">
        <v>0</v>
      </c>
      <c r="J19" s="5">
        <v>1</v>
      </c>
      <c r="K19" s="5" t="str">
        <f t="shared" si="0"/>
        <v>01</v>
      </c>
      <c r="L19" s="16">
        <v>0</v>
      </c>
      <c r="M19" s="16">
        <v>0</v>
      </c>
      <c r="N19" s="5">
        <v>0</v>
      </c>
      <c r="O19" s="5">
        <v>1</v>
      </c>
      <c r="P19" s="16">
        <v>0</v>
      </c>
      <c r="Q19" s="16">
        <v>0</v>
      </c>
    </row>
    <row r="20" spans="1:17" x14ac:dyDescent="0.5">
      <c r="A20" s="5" t="s">
        <v>72</v>
      </c>
      <c r="B20" s="5" t="s">
        <v>72</v>
      </c>
      <c r="C20" s="5" t="s">
        <v>17</v>
      </c>
      <c r="D20" s="5" t="s">
        <v>73</v>
      </c>
      <c r="E20" s="5" t="s">
        <v>18</v>
      </c>
      <c r="F20" s="5">
        <v>1</v>
      </c>
      <c r="G20" s="5" t="str" cm="1">
        <f t="array" ref="G20">_xlfn.SWITCH(B20, "add", "0000", "sub", "1000", "srl", "0001", "sra", "1001", "sll", "0010", "and", "0011", "or", "0100", "xor", "0101", "nor", "0110", "lui", "0111", "TODO")</f>
        <v>1001</v>
      </c>
      <c r="H20" s="5">
        <v>0</v>
      </c>
      <c r="I20" s="5">
        <v>0</v>
      </c>
      <c r="J20" s="5">
        <v>1</v>
      </c>
      <c r="K20" s="5" t="str">
        <f t="shared" si="0"/>
        <v>01</v>
      </c>
      <c r="L20" s="16">
        <v>0</v>
      </c>
      <c r="M20" s="16">
        <v>0</v>
      </c>
      <c r="N20" s="5">
        <v>0</v>
      </c>
      <c r="O20" s="5">
        <v>1</v>
      </c>
      <c r="P20" s="16">
        <v>0</v>
      </c>
      <c r="Q20" s="16">
        <v>0</v>
      </c>
    </row>
    <row r="21" spans="1:17" x14ac:dyDescent="0.5">
      <c r="A21" s="5" t="s">
        <v>74</v>
      </c>
      <c r="B21" s="5" t="s">
        <v>16</v>
      </c>
      <c r="C21" s="5" t="s">
        <v>21</v>
      </c>
      <c r="D21" s="5" t="s">
        <v>75</v>
      </c>
      <c r="E21" s="5" t="s">
        <v>18</v>
      </c>
      <c r="F21" s="5">
        <v>1</v>
      </c>
      <c r="G21" s="5" t="str" cm="1">
        <f t="array" ref="G21">_xlfn.SWITCH(B21, "add", "0000", "sub", "1000", "srl", "0001", "sra", "1001", "sll", "0010", "and", "0011", "or", "0100", "xor", "0101", "nor", "0110", "lui", "0111", "TODO")</f>
        <v>0000</v>
      </c>
      <c r="H21" s="5">
        <v>0</v>
      </c>
      <c r="I21" s="13">
        <v>1</v>
      </c>
      <c r="J21" s="5">
        <v>0</v>
      </c>
      <c r="K21" s="5" t="str">
        <f>B18</f>
        <v>sll</v>
      </c>
      <c r="L21" s="16">
        <v>0</v>
      </c>
      <c r="M21" s="16">
        <v>0</v>
      </c>
      <c r="N21" s="5">
        <v>0</v>
      </c>
      <c r="O21" s="5">
        <v>1</v>
      </c>
      <c r="P21" s="16">
        <v>0</v>
      </c>
      <c r="Q21" s="16">
        <v>0</v>
      </c>
    </row>
    <row r="22" spans="1:17" x14ac:dyDescent="0.5">
      <c r="A22" s="5" t="s">
        <v>76</v>
      </c>
      <c r="B22" s="5" t="s">
        <v>76</v>
      </c>
      <c r="C22" s="5" t="s">
        <v>17</v>
      </c>
      <c r="D22" s="5" t="s">
        <v>18</v>
      </c>
      <c r="E22" s="5" t="s">
        <v>77</v>
      </c>
      <c r="F22" s="5">
        <v>0</v>
      </c>
      <c r="G22" s="5" t="str" cm="1">
        <f t="array" ref="G22">_xlfn.SWITCH(B22, "add", "0000", "sub", "1000", "srl", "0001", "sra", "1001", "sll", "0010", "and", "0011", "or", "0100", "xor", "0101", "nor", "0110", "lui", "0111", "TODO")</f>
        <v>1000</v>
      </c>
      <c r="H22" s="5">
        <v>0</v>
      </c>
      <c r="I22" s="5">
        <v>0</v>
      </c>
      <c r="J22" s="5">
        <v>1</v>
      </c>
      <c r="K22" s="5" t="str">
        <f t="shared" si="0"/>
        <v>01</v>
      </c>
      <c r="L22" s="16">
        <v>0</v>
      </c>
      <c r="M22" s="16">
        <v>0</v>
      </c>
      <c r="N22" s="5">
        <v>0</v>
      </c>
      <c r="O22" s="5">
        <v>1</v>
      </c>
      <c r="P22" s="16">
        <v>0</v>
      </c>
      <c r="Q22" s="16">
        <v>0</v>
      </c>
    </row>
    <row r="23" spans="1:17" x14ac:dyDescent="0.5">
      <c r="A23" s="5" t="s">
        <v>78</v>
      </c>
      <c r="B23" s="5" t="s">
        <v>76</v>
      </c>
      <c r="C23" s="5" t="s">
        <v>17</v>
      </c>
      <c r="D23" s="5" t="s">
        <v>18</v>
      </c>
      <c r="E23" s="5" t="s">
        <v>53</v>
      </c>
      <c r="F23" s="5">
        <v>0</v>
      </c>
      <c r="G23" s="5" t="str" cm="1">
        <f t="array" ref="G23">_xlfn.SWITCH(B23, "add", "0000", "sub", "1000", "srl", "0001", "sra", "1001", "sll", "0010", "and", "0011", "or", "0100", "xor", "0101", "nor", "0110", "lui", "0111", "TODO")</f>
        <v>1000</v>
      </c>
      <c r="H23" s="5">
        <v>0</v>
      </c>
      <c r="I23" s="5">
        <v>0</v>
      </c>
      <c r="J23" s="5">
        <v>1</v>
      </c>
      <c r="K23" s="5" t="str">
        <f t="shared" si="0"/>
        <v>01</v>
      </c>
      <c r="L23" s="16">
        <v>0</v>
      </c>
      <c r="M23" s="16">
        <v>0</v>
      </c>
      <c r="N23" s="5">
        <v>0</v>
      </c>
      <c r="O23" s="5">
        <v>1</v>
      </c>
      <c r="P23" s="16">
        <v>0</v>
      </c>
      <c r="Q23" s="16">
        <v>0</v>
      </c>
    </row>
    <row r="24" spans="1:17" x14ac:dyDescent="0.5">
      <c r="A24" s="5" t="s">
        <v>79</v>
      </c>
      <c r="B24" s="5" t="s">
        <v>76</v>
      </c>
      <c r="C24" s="5" t="s">
        <v>21</v>
      </c>
      <c r="D24" s="5" t="s">
        <v>80</v>
      </c>
      <c r="E24" s="5" t="s">
        <v>18</v>
      </c>
      <c r="F24" s="5">
        <v>1</v>
      </c>
      <c r="G24" s="5" t="str" cm="1">
        <f t="array" ref="G24">_xlfn.SWITCH(B24, "add", "0000", "sub", "1000", "srl", "0001", "sra", "1001", "sll", "0010", "and", "0011", "or", "0100", "xor", "0101", "nor", "0110", "lui", "0111", "TODO")</f>
        <v>1000</v>
      </c>
      <c r="H24" s="14">
        <v>0</v>
      </c>
      <c r="I24" s="5">
        <v>0</v>
      </c>
      <c r="J24" s="5">
        <v>0</v>
      </c>
      <c r="K24" s="5" t="str">
        <f t="shared" si="0"/>
        <v>00</v>
      </c>
      <c r="L24" s="16">
        <v>0</v>
      </c>
      <c r="M24" s="16">
        <v>1</v>
      </c>
      <c r="N24" s="5">
        <v>0</v>
      </c>
      <c r="O24" s="5">
        <v>1</v>
      </c>
      <c r="P24" s="16">
        <v>0</v>
      </c>
      <c r="Q24" s="16">
        <v>0</v>
      </c>
    </row>
    <row r="25" spans="1:17" x14ac:dyDescent="0.5">
      <c r="A25" s="5" t="s">
        <v>81</v>
      </c>
      <c r="B25" s="5" t="s">
        <v>76</v>
      </c>
      <c r="C25" s="5" t="s">
        <v>21</v>
      </c>
      <c r="D25" s="5" t="s">
        <v>82</v>
      </c>
      <c r="E25" s="5" t="s">
        <v>18</v>
      </c>
      <c r="F25" s="5">
        <v>1</v>
      </c>
      <c r="G25" s="15" t="str" cm="1">
        <f t="array" ref="G25">_xlfn.SWITCH(B25, "add", "0000", "sub", "1000", "srl", "0001", "sra", "1001", "sll", "0010", "and", "0011", "or", "0100", "xor", "0101", "nor", "0110", "lui", "0111", "TODO")</f>
        <v>1000</v>
      </c>
      <c r="H25" s="14">
        <v>0</v>
      </c>
      <c r="I25" s="5">
        <v>0</v>
      </c>
      <c r="J25" s="5">
        <v>0</v>
      </c>
      <c r="K25" s="5" t="str">
        <f t="shared" si="0"/>
        <v>00</v>
      </c>
      <c r="L25" s="16">
        <v>0</v>
      </c>
      <c r="M25" s="16">
        <v>1</v>
      </c>
      <c r="N25" s="5">
        <v>0</v>
      </c>
      <c r="O25" s="5">
        <v>1</v>
      </c>
      <c r="P25" s="16">
        <v>0</v>
      </c>
      <c r="Q25" s="16">
        <v>0</v>
      </c>
    </row>
    <row r="26" spans="1:17" x14ac:dyDescent="0.5">
      <c r="A26" s="5" t="s">
        <v>83</v>
      </c>
      <c r="B26" s="5" t="s">
        <v>16</v>
      </c>
      <c r="C26" s="5" t="s">
        <v>84</v>
      </c>
      <c r="D26" s="5" t="s">
        <v>71</v>
      </c>
      <c r="E26" s="5" t="s">
        <v>18</v>
      </c>
      <c r="F26" s="5">
        <v>1</v>
      </c>
      <c r="G26" s="5" t="str" cm="1">
        <f t="array" ref="G26">_xlfn.SWITCH(B26, "add", "0000", "sub", "1000", "srl", "0001", "sra", "1001", "sll", "0010", "and", "0011", "or", "0100", "xor", "0101", "nor", "0110", "lui", "0111", "TODO")</f>
        <v>0000</v>
      </c>
      <c r="H26" s="14">
        <v>0</v>
      </c>
      <c r="I26" s="5">
        <v>0</v>
      </c>
      <c r="J26" s="5">
        <v>0</v>
      </c>
      <c r="K26" s="16">
        <v>0</v>
      </c>
      <c r="L26" s="16">
        <v>1</v>
      </c>
      <c r="M26" s="16">
        <v>0</v>
      </c>
      <c r="N26" s="5">
        <v>0</v>
      </c>
      <c r="O26" s="16">
        <v>0</v>
      </c>
      <c r="P26" s="16">
        <v>0</v>
      </c>
      <c r="Q26" s="16">
        <v>0</v>
      </c>
    </row>
    <row r="27" spans="1:17" x14ac:dyDescent="0.5">
      <c r="A27" s="5" t="s">
        <v>85</v>
      </c>
      <c r="B27" s="5" t="s">
        <v>16</v>
      </c>
      <c r="C27" s="5" t="s">
        <v>84</v>
      </c>
      <c r="D27" s="5" t="s">
        <v>73</v>
      </c>
      <c r="E27" s="5" t="s">
        <v>18</v>
      </c>
      <c r="F27" s="5">
        <v>1</v>
      </c>
      <c r="G27" s="5" t="str" cm="1">
        <f t="array" ref="G27">_xlfn.SWITCH(B27, "add", "0000", "sub", "1000", "srl", "0001", "sra", "1001", "sll", "0010", "and", "0011", "or", "0100", "xor", "0101", "nor", "0110", "lui", "0111", "TODO")</f>
        <v>0000</v>
      </c>
      <c r="H27" s="14">
        <v>0</v>
      </c>
      <c r="I27" s="5">
        <v>0</v>
      </c>
      <c r="J27" s="5">
        <v>1</v>
      </c>
      <c r="K27" s="5">
        <v>11</v>
      </c>
      <c r="L27" s="16">
        <v>1</v>
      </c>
      <c r="M27" s="16">
        <v>0</v>
      </c>
      <c r="N27" s="5">
        <v>0</v>
      </c>
      <c r="O27" s="16">
        <v>0</v>
      </c>
      <c r="P27" s="16">
        <v>1</v>
      </c>
      <c r="Q27" s="16">
        <v>0</v>
      </c>
    </row>
    <row r="28" spans="1:17" x14ac:dyDescent="0.5">
      <c r="A28" s="5" t="s">
        <v>86</v>
      </c>
      <c r="B28" s="5" t="s">
        <v>16</v>
      </c>
      <c r="C28" s="5" t="s">
        <v>17</v>
      </c>
      <c r="D28" s="5" t="s">
        <v>18</v>
      </c>
      <c r="E28" s="5" t="s">
        <v>22</v>
      </c>
      <c r="F28" s="5">
        <v>0</v>
      </c>
      <c r="G28" s="5" t="str" cm="1">
        <f t="array" ref="G28">_xlfn.SWITCH(B28, "add", "0000", "sub", "1000", "srl", "0001", "sra", "1001", "sll", "0010", "and", "0011", "or", "0100", "xor", "0101", "nor", "0110", "lui", "0111", "TODO")</f>
        <v>0000</v>
      </c>
      <c r="H28" s="5">
        <v>0</v>
      </c>
      <c r="I28" s="5">
        <v>0</v>
      </c>
      <c r="J28" s="5">
        <v>0</v>
      </c>
      <c r="K28" s="5" t="str">
        <f t="shared" ref="K28:K35" si="1">IF(C28="R", "01", IF(C28="I", "00", IF(C28="J", "TODO", "")))</f>
        <v>01</v>
      </c>
      <c r="L28" s="16">
        <v>0</v>
      </c>
      <c r="M28" s="16">
        <v>0</v>
      </c>
      <c r="N28" s="5">
        <v>0</v>
      </c>
      <c r="O28" s="16">
        <v>0</v>
      </c>
      <c r="P28" s="16">
        <v>0</v>
      </c>
      <c r="Q28" s="16">
        <v>1</v>
      </c>
    </row>
    <row r="29" spans="1:17" x14ac:dyDescent="0.5">
      <c r="A29" s="5" t="s">
        <v>87</v>
      </c>
      <c r="B29" s="5" t="s">
        <v>16</v>
      </c>
      <c r="C29" s="5" t="s">
        <v>21</v>
      </c>
      <c r="D29" s="5" t="s">
        <v>19</v>
      </c>
      <c r="E29" s="5" t="s">
        <v>18</v>
      </c>
      <c r="F29" s="5">
        <v>1</v>
      </c>
      <c r="G29" s="5" t="str" cm="1">
        <f t="array" ref="G29">_xlfn.SWITCH(B29, "add", "0000", "sub", "1000", "srl", "0001", "sra", "1001", "sll", "0010", "and", "0011", "or", "0100", "xor", "0101", "nor", "0110", "lui", "0111", "TODO")</f>
        <v>0000</v>
      </c>
      <c r="H29" s="5">
        <v>1</v>
      </c>
      <c r="I29" s="5">
        <v>0</v>
      </c>
      <c r="J29" s="5">
        <v>1</v>
      </c>
      <c r="K29" s="5" t="str">
        <f t="shared" si="1"/>
        <v>00</v>
      </c>
      <c r="L29" s="16">
        <v>0</v>
      </c>
      <c r="M29" s="16">
        <v>0</v>
      </c>
      <c r="N29" s="5">
        <v>1</v>
      </c>
      <c r="O29" s="5">
        <v>1</v>
      </c>
      <c r="P29" s="16">
        <v>0</v>
      </c>
      <c r="Q29" s="16">
        <v>0</v>
      </c>
    </row>
    <row r="30" spans="1:17" x14ac:dyDescent="0.5">
      <c r="A30" s="5" t="s">
        <v>88</v>
      </c>
      <c r="B30" s="5" t="s">
        <v>16</v>
      </c>
      <c r="C30" s="5" t="s">
        <v>21</v>
      </c>
      <c r="D30" s="5" t="s">
        <v>37</v>
      </c>
      <c r="E30" s="5" t="s">
        <v>18</v>
      </c>
      <c r="F30" s="5">
        <v>1</v>
      </c>
      <c r="G30" s="5" t="str" cm="1">
        <f t="array" ref="G30">_xlfn.SWITCH(B30, "add", "0000", "sub", "1000", "srl", "0001", "sra", "1001", "sll", "0010", "and", "0011", "or", "0100", "xor", "0101", "nor", "0110", "lui", "0111", "TODO")</f>
        <v>0000</v>
      </c>
      <c r="H30" s="5">
        <v>1</v>
      </c>
      <c r="I30" s="5">
        <v>0</v>
      </c>
      <c r="J30" s="5">
        <v>1</v>
      </c>
      <c r="K30" s="5" t="str">
        <f t="shared" si="1"/>
        <v>00</v>
      </c>
      <c r="L30" s="16">
        <v>0</v>
      </c>
      <c r="M30" s="16">
        <v>0</v>
      </c>
      <c r="N30" s="5">
        <v>1</v>
      </c>
      <c r="O30" s="5">
        <v>1</v>
      </c>
      <c r="P30" s="16">
        <v>0</v>
      </c>
      <c r="Q30" s="16">
        <v>0</v>
      </c>
    </row>
    <row r="31" spans="1:17" x14ac:dyDescent="0.5">
      <c r="A31" s="5" t="s">
        <v>89</v>
      </c>
      <c r="B31" s="5" t="s">
        <v>16</v>
      </c>
      <c r="C31" s="5" t="s">
        <v>21</v>
      </c>
      <c r="D31" s="5" t="s">
        <v>41</v>
      </c>
      <c r="E31" s="5" t="s">
        <v>18</v>
      </c>
      <c r="F31" s="5">
        <v>1</v>
      </c>
      <c r="G31" s="5" t="str" cm="1">
        <f t="array" ref="G31">_xlfn.SWITCH(B31, "add", "0000", "sub", "1000", "srl", "0001", "sra", "1001", "sll", "0010", "and", "0011", "or", "0100", "xor", "0101", "nor", "0110", "lui", "0111", "TODO")</f>
        <v>0000</v>
      </c>
      <c r="H31" s="5">
        <v>1</v>
      </c>
      <c r="I31" s="5">
        <v>0</v>
      </c>
      <c r="J31" s="5">
        <v>1</v>
      </c>
      <c r="K31" s="5" t="str">
        <f t="shared" si="1"/>
        <v>00</v>
      </c>
      <c r="L31" s="16">
        <v>0</v>
      </c>
      <c r="M31" s="16">
        <v>0</v>
      </c>
      <c r="N31" s="5">
        <v>1</v>
      </c>
      <c r="O31" s="5">
        <v>1</v>
      </c>
      <c r="P31" s="16">
        <v>0</v>
      </c>
      <c r="Q31" s="16">
        <v>0</v>
      </c>
    </row>
    <row r="32" spans="1:17" x14ac:dyDescent="0.5">
      <c r="A32" s="5" t="s">
        <v>90</v>
      </c>
      <c r="B32" s="5" t="s">
        <v>16</v>
      </c>
      <c r="C32" s="5" t="s">
        <v>21</v>
      </c>
      <c r="D32" s="5" t="s">
        <v>61</v>
      </c>
      <c r="E32" s="5" t="s">
        <v>18</v>
      </c>
      <c r="F32" s="5">
        <v>1</v>
      </c>
      <c r="G32" s="5" t="str" cm="1">
        <f t="array" ref="G32">_xlfn.SWITCH(B32, "add", "0000", "sub", "1000", "srl", "0001", "sra", "1001", "sll", "0010", "and", "0011", "or", "0100", "xor", "0101", "nor", "0110", "lui", "0111", "TODO")</f>
        <v>0000</v>
      </c>
      <c r="H32" s="5">
        <v>1</v>
      </c>
      <c r="I32" s="5">
        <v>0</v>
      </c>
      <c r="J32" s="5">
        <v>1</v>
      </c>
      <c r="K32" s="5" t="str">
        <f t="shared" si="1"/>
        <v>00</v>
      </c>
      <c r="L32" s="16">
        <v>0</v>
      </c>
      <c r="M32" s="16">
        <v>0</v>
      </c>
      <c r="N32" s="5">
        <v>1</v>
      </c>
      <c r="O32" s="5">
        <v>1</v>
      </c>
      <c r="P32" s="16">
        <v>0</v>
      </c>
      <c r="Q32" s="16">
        <v>0</v>
      </c>
    </row>
    <row r="33" spans="1:17" x14ac:dyDescent="0.5">
      <c r="A33" s="5" t="s">
        <v>91</v>
      </c>
      <c r="B33" s="5" t="s">
        <v>98</v>
      </c>
      <c r="C33" s="5" t="s">
        <v>17</v>
      </c>
      <c r="D33" s="5" t="s">
        <v>80</v>
      </c>
      <c r="E33" s="5" t="s">
        <v>18</v>
      </c>
      <c r="F33" s="5">
        <v>1</v>
      </c>
      <c r="G33" s="15" t="str" cm="1">
        <f t="array" ref="G33">_xlfn.SWITCH(B33, "add", "0000", "sub", "1000", "srl", "0001", "sra", "1001", "sll", "0010", "and", "0011", "or", "0100", "xor", "0101", "nor", "0110", "lui", "0111", "TODO")</f>
        <v>TODO</v>
      </c>
      <c r="H33" s="5">
        <v>0</v>
      </c>
      <c r="I33" s="5">
        <v>0</v>
      </c>
      <c r="J33" s="5">
        <v>1</v>
      </c>
      <c r="K33" s="5" t="str">
        <f t="shared" si="1"/>
        <v>01</v>
      </c>
      <c r="L33" s="16">
        <v>0</v>
      </c>
      <c r="M33" s="16">
        <v>0</v>
      </c>
      <c r="N33" s="5">
        <v>0</v>
      </c>
      <c r="O33" s="5">
        <v>1</v>
      </c>
      <c r="P33" s="16">
        <v>0</v>
      </c>
      <c r="Q33" s="16">
        <v>0</v>
      </c>
    </row>
    <row r="34" spans="1:17" x14ac:dyDescent="0.5">
      <c r="A34" s="5" t="s">
        <v>92</v>
      </c>
      <c r="B34" s="5" t="s">
        <v>98</v>
      </c>
      <c r="C34" s="5" t="s">
        <v>17</v>
      </c>
      <c r="D34" s="5" t="s">
        <v>93</v>
      </c>
      <c r="E34" s="5" t="s">
        <v>18</v>
      </c>
      <c r="F34" s="5">
        <v>1</v>
      </c>
      <c r="G34" s="15" t="str" cm="1">
        <f t="array" ref="G34">_xlfn.SWITCH(B34, "add", "0000", "sub", "1000", "srl", "0001", "sra", "1001", "sll", "0010", "and", "0011", "or", "0100", "xor", "0101", "nor", "0110", "lui", "0111", "TODO")</f>
        <v>TODO</v>
      </c>
      <c r="H34" s="5">
        <v>0</v>
      </c>
      <c r="I34" s="5">
        <v>0</v>
      </c>
      <c r="J34" s="5">
        <v>1</v>
      </c>
      <c r="K34" s="5" t="str">
        <f t="shared" si="1"/>
        <v>01</v>
      </c>
      <c r="L34" s="16">
        <v>0</v>
      </c>
      <c r="M34" s="16">
        <v>0</v>
      </c>
      <c r="N34" s="5">
        <v>0</v>
      </c>
      <c r="O34" s="5">
        <v>1</v>
      </c>
      <c r="P34" s="16">
        <v>0</v>
      </c>
      <c r="Q34" s="16">
        <v>0</v>
      </c>
    </row>
    <row r="35" spans="1:17" x14ac:dyDescent="0.5">
      <c r="A35" s="5" t="s">
        <v>94</v>
      </c>
      <c r="B35" s="5" t="s">
        <v>98</v>
      </c>
      <c r="C35" s="5" t="s">
        <v>17</v>
      </c>
      <c r="D35" s="5" t="s">
        <v>73</v>
      </c>
      <c r="E35" s="5" t="s">
        <v>18</v>
      </c>
      <c r="F35" s="5">
        <v>1</v>
      </c>
      <c r="G35" s="15" t="str" cm="1">
        <f t="array" ref="G35">_xlfn.SWITCH(B35, "add", "0000", "sub", "1000", "srl", "0001", "sra", "1001", "sll", "0010", "and", "0011", "or", "0100", "xor", "0101", "nor", "0110", "lui", "0111", "TODO")</f>
        <v>TODO</v>
      </c>
      <c r="H35" s="5">
        <v>0</v>
      </c>
      <c r="I35" s="5">
        <v>0</v>
      </c>
      <c r="J35" s="5">
        <v>1</v>
      </c>
      <c r="K35" s="5" t="str">
        <f t="shared" si="1"/>
        <v>01</v>
      </c>
      <c r="L35" s="16">
        <v>0</v>
      </c>
      <c r="M35" s="16">
        <v>0</v>
      </c>
      <c r="N35" s="5">
        <v>0</v>
      </c>
      <c r="O35" s="5">
        <v>1</v>
      </c>
      <c r="P35" s="16">
        <v>0</v>
      </c>
      <c r="Q35" s="16">
        <v>0</v>
      </c>
    </row>
    <row r="37" spans="1:17" x14ac:dyDescent="0.5">
      <c r="B37" s="3" t="s">
        <v>99</v>
      </c>
    </row>
    <row r="38" spans="1:17" x14ac:dyDescent="0.5">
      <c r="G38" s="8"/>
    </row>
    <row r="39" spans="1:17" x14ac:dyDescent="0.5">
      <c r="G39" s="8"/>
    </row>
  </sheetData>
  <mergeCells count="6">
    <mergeCell ref="A1:A2"/>
    <mergeCell ref="C1:C2"/>
    <mergeCell ref="D1:D2"/>
    <mergeCell ref="E1:E2"/>
    <mergeCell ref="F1:Q1"/>
    <mergeCell ref="B1:B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16</cp:revision>
  <dcterms:created xsi:type="dcterms:W3CDTF">2019-02-19T16:35:40Z</dcterms:created>
  <dcterms:modified xsi:type="dcterms:W3CDTF">2024-03-07T21:02:08Z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