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HUST\Logisim\hustzc-master\7.单总线CPU\单总线实验资料包(愚人节版)\"/>
    </mc:Choice>
  </mc:AlternateContent>
  <xr:revisionPtr revIDLastSave="0" documentId="8_{547A9177-1FBC-43E1-8260-A1FA81C96F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P10" i="5" s="1"/>
  <c r="M15" i="5"/>
  <c r="M13" i="5"/>
  <c r="M9" i="5"/>
  <c r="O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N10" i="5"/>
  <c r="Y9" i="5"/>
  <c r="X9" i="5"/>
  <c r="W9" i="5"/>
  <c r="V9" i="5"/>
  <c r="U9" i="5"/>
  <c r="T9" i="5"/>
  <c r="S9" i="5"/>
  <c r="R9" i="5"/>
  <c r="Q9" i="5"/>
  <c r="P9" i="5"/>
  <c r="N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10" i="5" l="1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<sst xmlns="http://schemas.openxmlformats.org/spreadsheetml/2006/main" count="31" uniqueCount="31">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</sst>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E11" sqref="E11"/>
    </sheetView>
  </sheetViews>
  <sheetFormatPr defaultColWidth="9" defaultRowHeight="13.8" x14ac:dyDescent="0.25"/>
  <cols>
    <col min="1" max="4" width="8.6640625" style="8" customWidth="1"/>
    <col min="5" max="5" width="10" style="9" customWidth="1"/>
    <col min="6" max="6" width="2.33203125" style="9" hidden="1" customWidth="1"/>
    <col min="7" max="7" width="3.88671875" style="9" hidden="1" customWidth="1"/>
    <col min="8" max="8" width="3.44140625" style="9" hidden="1" customWidth="1"/>
    <col min="9" max="9" width="4.21875" style="9" hidden="1" customWidth="1"/>
    <col min="10" max="10" width="4.44140625" style="9" hidden="1" customWidth="1"/>
    <col min="11" max="11" width="4.5546875" style="9" hidden="1" customWidth="1"/>
    <col min="12" max="12" width="5.88671875" style="9" hidden="1" customWidth="1"/>
    <col min="13" max="13" width="10.4414062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4" ht="24" customHeight="1" x14ac:dyDescent="0.25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8" x14ac:dyDescent="0.25">
      <c r="A3" s="19">
        <v>0</v>
      </c>
      <c r="B3" s="19">
        <v>0</v>
      </c>
      <c r="C3" s="19"/>
      <c r="D3" s="19">
        <v>0</v>
      </c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8" x14ac:dyDescent="0.25">
      <c r="A4" s="21">
        <v>1</v>
      </c>
      <c r="B4" s="21">
        <v>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8" x14ac:dyDescent="0.25">
      <c r="A5" s="19">
        <v>0</v>
      </c>
      <c r="B5" s="21">
        <v>1</v>
      </c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2">
        <v>0</v>
      </c>
      <c r="N5" s="21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8" x14ac:dyDescent="0.25">
      <c r="A6" s="21"/>
      <c r="B6" s="21">
        <v>0</v>
      </c>
      <c r="C6" s="21">
        <v>1</v>
      </c>
      <c r="D6" s="21"/>
      <c r="E6" s="21">
        <v>1</v>
      </c>
      <c r="F6" s="21"/>
      <c r="G6" s="21"/>
      <c r="H6" s="21"/>
      <c r="I6" s="21"/>
      <c r="J6" s="21"/>
      <c r="K6" s="21"/>
      <c r="L6" s="21"/>
      <c r="M6" s="22">
        <v>0</v>
      </c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8" x14ac:dyDescent="0.25">
      <c r="A7" s="21"/>
      <c r="B7" s="21">
        <v>1</v>
      </c>
      <c r="C7" s="21">
        <v>0</v>
      </c>
      <c r="D7" s="21">
        <v>0</v>
      </c>
      <c r="E7" s="21"/>
      <c r="F7" s="21"/>
      <c r="G7" s="21"/>
      <c r="H7" s="21"/>
      <c r="I7" s="21"/>
      <c r="J7" s="21"/>
      <c r="K7" s="21"/>
      <c r="L7" s="21"/>
      <c r="M7" s="22">
        <v>1</v>
      </c>
      <c r="N7" s="21">
        <v>0</v>
      </c>
      <c r="O7" s="21">
        <v>0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8" x14ac:dyDescent="0.25">
      <c r="A8" s="19"/>
      <c r="B8" s="19">
        <v>0</v>
      </c>
      <c r="C8" s="19">
        <v>1</v>
      </c>
      <c r="D8" s="19"/>
      <c r="E8" s="19">
        <v>0</v>
      </c>
      <c r="F8" s="19"/>
      <c r="G8" s="19"/>
      <c r="H8" s="19"/>
      <c r="I8" s="19"/>
      <c r="J8" s="19"/>
      <c r="K8" s="19"/>
      <c r="L8" s="19"/>
      <c r="M8" s="22">
        <v>1</v>
      </c>
      <c r="N8" s="24">
        <v>0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8" x14ac:dyDescent="0.25">
      <c r="A9" s="19"/>
      <c r="B9" s="19">
        <v>1</v>
      </c>
      <c r="C9" s="19">
        <v>1</v>
      </c>
      <c r="D9" s="19">
        <v>0</v>
      </c>
      <c r="E9" s="19">
        <v>0</v>
      </c>
      <c r="F9" s="19"/>
      <c r="G9" s="19"/>
      <c r="H9" s="19"/>
      <c r="I9" s="19"/>
      <c r="J9" s="19"/>
      <c r="K9" s="19"/>
      <c r="L9" s="19"/>
      <c r="M9" s="23">
        <v>1</v>
      </c>
      <c r="N9" s="24">
        <v>0</v>
      </c>
      <c r="O9" s="24">
        <v>0</v>
      </c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5">
      <c r="A10" s="21"/>
      <c r="B10" s="21">
        <v>1</v>
      </c>
      <c r="C10" s="21">
        <v>1</v>
      </c>
      <c r="D10" s="21">
        <v>1</v>
      </c>
      <c r="E10" s="21">
        <v>1</v>
      </c>
      <c r="F10" s="21"/>
      <c r="G10" s="21"/>
      <c r="H10" s="21"/>
      <c r="I10" s="21"/>
      <c r="J10" s="21"/>
      <c r="K10" s="21"/>
      <c r="L10" s="21"/>
      <c r="M10" s="22">
        <v>0</v>
      </c>
      <c r="N10" s="21">
        <v>1</v>
      </c>
      <c r="O10" s="21">
        <v>0</v>
      </c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5">
      <c r="A11" s="24"/>
      <c r="B11" s="24">
        <v>1</v>
      </c>
      <c r="C11" s="24">
        <v>1</v>
      </c>
      <c r="D11" s="24">
        <v>0</v>
      </c>
      <c r="E11" s="24">
        <v>1</v>
      </c>
      <c r="F11" s="24"/>
      <c r="G11" s="24"/>
      <c r="H11" s="24"/>
      <c r="I11" s="24"/>
      <c r="J11" s="24"/>
      <c r="K11" s="24"/>
      <c r="L11" s="24"/>
      <c r="M11" s="23">
        <v>0</v>
      </c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1384" yWindow="517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defaultColWidth="9" defaultRowHeight="13.8" x14ac:dyDescent="0.25"/>
  <cols>
    <col min="1" max="12" width="4.6640625" style="1" customWidth="1"/>
    <col min="13" max="13" width="8.109375" style="1" customWidth="1"/>
    <col min="14" max="14" width="8.6640625" customWidth="1"/>
    <col min="15" max="15" width="9.44140625" customWidth="1"/>
    <col min="16" max="18" width="8.6640625" customWidth="1"/>
    <col min="19" max="25" width="8.6640625" hidden="1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~P0&amp;~P1&amp;~equal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~P0&amp;P1&amp;equal</v>
      </c>
      <c r="N4" s="4" t="str">
        <f>IF(组合逻辑真值表!M5=1,$M4&amp;"+","")</f>
        <v/>
      </c>
      <c r="O4" s="4" t="str">
        <f>IF(组合逻辑真值表!N5=1,$M4&amp;"+","")</f>
        <v>~P0&amp;P1&amp;equal+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~P1&amp;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>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~P1&amp;P2&amp;IntR</v>
      </c>
      <c r="N5" s="4" t="str">
        <f>IF(组合逻辑真值表!M6=1,$M5&amp;"+","")</f>
        <v/>
      </c>
      <c r="O5" s="4" t="str">
        <f>IF(组合逻辑真值表!N6=1,$M5&amp;"+","")</f>
        <v>~P1&amp;P2&amp;IntR+</v>
      </c>
      <c r="P5" s="4" t="str">
        <f>IF(组合逻辑真值表!O6=1,$M5&amp;"+","")</f>
        <v>~P1&amp;P2&amp;IntR+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~P2&amp;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P1&amp;~P2&amp;~equal</v>
      </c>
      <c r="N6" s="4" t="str">
        <f>IF(组合逻辑真值表!M7=1,$M6&amp;"+","")</f>
        <v>P1&amp;~P2&amp;~equal+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~P1&amp;P2&amp;~IntR</v>
      </c>
      <c r="N7" s="4" t="str">
        <f>IF(组合逻辑真值表!M8=1,$M7&amp;"+","")</f>
        <v>~P1&amp;P2&amp;~IntR+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>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~equal&amp;</v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P1&amp;P2&amp;~equal&amp;~IntR</v>
      </c>
      <c r="N8" s="4" t="str">
        <f>IF(组合逻辑真值表!M9=1,$M8&amp;"+","")</f>
        <v>P1&amp;P2&amp;~equal&amp;~IntR+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equal&amp;</v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P1&amp;P2&amp;equal&amp;IntR</v>
      </c>
      <c r="N9" s="4" t="str">
        <f>IF(组合逻辑真值表!M10=1,$M9&amp;"+","")</f>
        <v/>
      </c>
      <c r="O9" s="4" t="str">
        <f>IF(组合逻辑真值表!N10=1,$M9&amp;"+","")</f>
        <v>P1&amp;P2&amp;equal&amp;IntR+</v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P1&amp;P2&amp;~equal&amp;IntR</v>
      </c>
      <c r="N10" s="4" t="str">
        <f>IF(组合逻辑真值表!M11=1,$M10&amp;"+","")</f>
        <v/>
      </c>
      <c r="O10" s="4" t="str">
        <f>IF(组合逻辑真值表!N11=1,$M10&amp;"+","")</f>
        <v>P1&amp;P2&amp;~equal&amp;IntR+</v>
      </c>
      <c r="P10" s="4" t="str">
        <f>IF(组合逻辑真值表!O11=1,$M10&amp;"+","")</f>
        <v>P1&amp;P2&amp;~equal&amp;IntR+</v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P1&amp;~P2&amp;~equal+~P1&amp;P2&amp;~IntR+P1&amp;P2&amp;~equal&amp;~IntR</v>
      </c>
      <c r="O31" s="5" t="str">
        <f t="shared" si="2"/>
        <v>~P0&amp;P1&amp;equal+~P1&amp;P2&amp;IntR+P1&amp;P2&amp;equal&amp;IntR+P1&amp;P2&amp;~equal&amp;IntR</v>
      </c>
      <c r="P31" s="5" t="str">
        <f t="shared" ref="P31" si="3">IF(LEN(P32)&gt;1,LEFT(P32,LEN(P32)-1),"")</f>
        <v>P0&amp;~P1+~P1&amp;P2&amp;IntR+P1&amp;P2&amp;~equal&amp;IntR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P1&amp;~P2&amp;~equal+~P1&amp;P2&amp;~IntR+P1&amp;P2&amp;~equal&amp;~IntR+</v>
      </c>
      <c r="O32" s="7" t="str">
        <f t="shared" ref="O32:Y32" si="13">CONCATENATE(O2,O3,O4,O5,O6,O7,O8,O9,O10,O11,O12,O13,O14,O15,O16,O17,O18,O19,O20,O21,O22,O23,O24,O25,O26,O27,O28,O29,O30)</f>
        <v>~P0&amp;P1&amp;equal+~P1&amp;P2&amp;IntR+P1&amp;P2&amp;equal&amp;IntR+P1&amp;P2&amp;~equal&amp;IntR+</v>
      </c>
      <c r="P32" s="7" t="str">
        <f t="shared" si="13"/>
        <v>P0&amp;~P1+~P1&amp;P2&amp;IntR+P1&amp;P2&amp;~equal&amp;IntR+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Junyi Zhang</cp:lastModifiedBy>
  <cp:lastPrinted>2019-03-05T06:30:00Z</cp:lastPrinted>
  <dcterms:created xsi:type="dcterms:W3CDTF">2018-06-11T03:29:00Z</dcterms:created>
  <dcterms:modified xsi:type="dcterms:W3CDTF">2022-07-04T05:59:43Z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