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ii\AppData\Local\Temp\"/>
    </mc:Choice>
  </mc:AlternateContent>
  <bookViews>
    <workbookView xWindow="0" yWindow="0" windowWidth="28800" windowHeight="12435"/>
  </bookViews>
  <sheets>
    <sheet name="Part List" sheetId="3" r:id="rId1"/>
  </sheets>
  <calcPr calcId="152511"/>
</workbook>
</file>

<file path=xl/calcChain.xml><?xml version="1.0" encoding="utf-8"?>
<calcChain xmlns="http://schemas.openxmlformats.org/spreadsheetml/2006/main">
  <c r="B103" i="3" l="1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D8" i="3" l="1"/>
  <c r="E8" i="3"/>
  <c r="B10" i="3"/>
  <c r="B11" i="3"/>
</calcChain>
</file>

<file path=xl/sharedStrings.xml><?xml version="1.0" encoding="utf-8"?>
<sst xmlns="http://schemas.openxmlformats.org/spreadsheetml/2006/main" count="767" uniqueCount="277">
  <si>
    <t>Source Data From:</t>
  </si>
  <si>
    <t>Project:</t>
  </si>
  <si>
    <t>Variant:</t>
  </si>
  <si>
    <t>Print Date:</t>
  </si>
  <si>
    <t>Report Date:</t>
  </si>
  <si>
    <t>Approved</t>
  </si>
  <si>
    <t>Notes</t>
  </si>
  <si>
    <t>#</t>
  </si>
  <si>
    <t>Generated by:</t>
  </si>
  <si>
    <t>Component reference list</t>
  </si>
  <si>
    <t>Contact:</t>
  </si>
  <si>
    <t>Andrii Pokotilov</t>
  </si>
  <si>
    <t>https://github.com/Anpokot</t>
  </si>
  <si>
    <t>BOM Component Reference</t>
  </si>
  <si>
    <t>28Pin-Project-V1I1.PrjPcb</t>
  </si>
  <si>
    <t>My28Pins</t>
  </si>
  <si>
    <t>FIXED 5V</t>
  </si>
  <si>
    <t>6/5/2020</t>
  </si>
  <si>
    <t>11:44 AM</t>
  </si>
  <si>
    <t>Designator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</si>
  <si>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</si>
  <si>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</si>
  <si>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</si>
  <si>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</si>
  <si>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</si>
  <si>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</si>
  <si>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</si>
  <si>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</si>
  <si>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</si>
  <si>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</si>
  <si>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</si>
  <si>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</si>
  <si>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</si>
  <si>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</si>
  <si>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</si>
  <si>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</si>
  <si>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</si>
  <si>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</si>
  <si>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</si>
  <si>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</si>
  <si>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</si>
  <si>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</si>
  <si>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</si>
  <si>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</si>
  <si>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</si>
  <si>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</si>
  <si>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</si>
  <si>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</si>
  <si>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</si>
  <si>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</si>
  <si>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</si>
  <si>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</si>
  <si>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</si>
  <si>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D1</t>
  </si>
  <si>
    <t>D2</t>
  </si>
  <si>
    <t>D3</t>
  </si>
  <si>
    <t>D4</t>
  </si>
  <si>
    <t>D5</t>
  </si>
  <si>
    <t>D6</t>
  </si>
  <si>
    <t>FB1</t>
  </si>
  <si>
    <t>FB2</t>
  </si>
  <si>
    <t>FB3</t>
  </si>
  <si>
    <t>J1</t>
  </si>
  <si>
    <t>J2</t>
  </si>
  <si>
    <t>J3</t>
  </si>
  <si>
    <t>J4</t>
  </si>
  <si>
    <t>J5</t>
  </si>
  <si>
    <t>J6</t>
  </si>
  <si>
    <t>J7</t>
  </si>
  <si>
    <t>JP1</t>
  </si>
  <si>
    <t>JP3</t>
  </si>
  <si>
    <t>L1</t>
  </si>
  <si>
    <t>LINK1</t>
  </si>
  <si>
    <t>LINK2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</si>
  <si>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</si>
  <si>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</si>
  <si>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</si>
  <si>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</si>
  <si>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</si>
  <si>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</si>
  <si>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</si>
  <si>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</si>
  <si>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</si>
  <si>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</si>
  <si>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</si>
  <si>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</si>
  <si>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</si>
  <si>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</si>
  <si>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</si>
  <si>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</si>
  <si>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</si>
  <si>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</si>
  <si>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</si>
  <si>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</si>
  <si>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</si>
  <si>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</si>
  <si>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</si>
  <si>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</si>
  <si>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</si>
  <si>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R27</t>
  </si>
  <si>
    <t>SOCKET FOR U1</t>
  </si>
  <si>
    <t>SW1</t>
  </si>
  <si>
    <t>SW2</t>
  </si>
  <si>
    <t>U1</t>
  </si>
  <si>
    <t>U2</t>
  </si>
  <si>
    <t>U3</t>
  </si>
  <si>
    <t>U4</t>
  </si>
  <si>
    <t>U5</t>
  </si>
  <si>
    <t>U6</t>
  </si>
  <si>
    <t>U7</t>
  </si>
  <si>
    <t>Y1</t>
  </si>
  <si>
    <t>Y2</t>
  </si>
  <si>
    <t>Z1</t>
  </si>
  <si>
    <t>Z2</t>
  </si>
  <si>
    <t>Comment</t>
  </si>
  <si>
    <t>100uF/10V</t>
  </si>
  <si>
    <t>100n</t>
  </si>
  <si>
    <t>10uF/16V</t>
  </si>
  <si>
    <t>1uF/25V</t>
  </si>
  <si>
    <t>18p</t>
  </si>
  <si>
    <t>GREEN</t>
  </si>
  <si>
    <t>ORANGE</t>
  </si>
  <si>
    <t>BAT54HT1G</t>
  </si>
  <si>
    <t>MPZ2012S601AT000</t>
  </si>
  <si>
    <t>Hdr 1x8</t>
  </si>
  <si>
    <t>Hdr 1x6</t>
  </si>
  <si>
    <t>Hdr 1x10</t>
  </si>
  <si>
    <t>HDR 2x3</t>
  </si>
  <si>
    <t>10118193-0001LF</t>
  </si>
  <si>
    <t>HDR 1x3</t>
  </si>
  <si>
    <t>HDR 1x4</t>
  </si>
  <si>
    <t>2u2/2A</t>
  </si>
  <si>
    <t>LINK</t>
  </si>
  <si>
    <t>100K</t>
  </si>
  <si>
    <t>560R</t>
  </si>
  <si>
    <t>10K</t>
  </si>
  <si>
    <t>22R</t>
  </si>
  <si>
    <t>0R</t>
  </si>
  <si>
    <t>1M</t>
  </si>
  <si>
    <t>1K</t>
  </si>
  <si>
    <t>28-Dip Socket</t>
  </si>
  <si>
    <t>1825910-6</t>
  </si>
  <si>
    <t>ATMEGA328P-PU</t>
  </si>
  <si>
    <t>ATMEGA16U2-AU-ND</t>
  </si>
  <si>
    <t>TL1963A-33DCQR</t>
  </si>
  <si>
    <t>SN74AHC1G09DBVR</t>
  </si>
  <si>
    <t>16MHz</t>
  </si>
  <si>
    <t>CG0603MLC-05E</t>
  </si>
  <si>
    <t>Description</t>
  </si>
  <si>
    <t>Cap Aluminum 100uF 10V 20% (5 X 5.4mm) SMD 50mA 1000 hr 85°C T/R</t>
  </si>
  <si>
    <t>TDK - C2012X7R1H104K085AA - SMD Multilayer Ceramic Capacitor, 0.1 µF, 50 V, 0805 [2012 Metric], ± 10%, X7R, C Series</t>
  </si>
  <si>
    <t>CERAMIC CAPACITOR, 10UF, 16V, X5R, 20%, 0805, FULL REEL; Product Range:C Series; Capacitance:10 F; Capacitance Tolerance: 20%; Dielectric Characteristic:X5R; Voltage Rating:16V; Ceramic Capacitor Case:0805 [2012 Metric]; MSL:- ;RoHS Compliant: Yes</t>
  </si>
  <si>
    <t>TDK - C2012X5R1E105K125AA - SMD Multilayer Ceramic Capacitor, 1 µF, 25 V, 0805 [2012 Metric], ± 10%, X5R, C Series</t>
  </si>
  <si>
    <t>CAP CER 18PF 50V C0G/NP0 0805</t>
  </si>
  <si>
    <t>LED Uni-Color Green 572nm 2-Pin Chip 0603(1608Metric) T/R</t>
  </si>
  <si>
    <t>OSRAM - LO L29K-H2K1-24-Z - SMARTLED 0603 ORANGE</t>
  </si>
  <si>
    <t>Small Signal Schottky Diode, Single, 30 V, 200 mA, 800 mV, 600 mA, 150 C ;RoHS Compliant: Yes</t>
  </si>
  <si>
    <t>FERRITE BEAD 600 OHM 0805 1LN</t>
  </si>
  <si>
    <t>8POS, 2.54MM, 1ROW</t>
  </si>
  <si>
    <t>6Pin 2.54mm Conn Socket Strip SKT 6 POS 2.54mm Solder ST Thru-Hole Tube</t>
  </si>
  <si>
    <t>10Pin, 2.54 mm, Tin Plated Contacts</t>
  </si>
  <si>
    <t>CONN HEADER 6POS .100 STR 30AU</t>
  </si>
  <si>
    <t>CONN USB MICRO B RECPT SMT R/A</t>
  </si>
  <si>
    <t>Conn Unshrouded Header HDR 3 POS 2.54mm Solder ST Thru-Hole Bulk</t>
  </si>
  <si>
    <t>CONN HEADER VERT 4POS 2.54MM</t>
  </si>
  <si>
    <t>FIXED IND 2.2UH 2A 80 MOHM SMD</t>
  </si>
  <si>
    <t>CONN JUMPER SHORTING .100" GOLD</t>
  </si>
  <si>
    <t>YAGEO         RC0805FR-07100KL            RES, THICK FILM, 100K, 1%, 0.125W, 0805, REEL</t>
  </si>
  <si>
    <t>Surface Mount Thick Film Resistor, RC Series, 560 ohm, 125 mW, - 1%, 150 V, 0805 [2012 Metric]</t>
  </si>
  <si>
    <t>RES SMD 10K OHM 1% 1/8W 0805</t>
  </si>
  <si>
    <t>RES SMD 22 OHM 1% 1/8W 0805</t>
  </si>
  <si>
    <t>Surface Mount Thick Film Resistor, RC Series, 125 mW, - 5%, 150 V, 0805 [2012 Metric]</t>
  </si>
  <si>
    <t>RES SMD 1M OHM 1% 1/8W 0805</t>
  </si>
  <si>
    <t>RESISTOR, 0805 1K 1%, FULL REEL; Product Range:YAGEO - RC Series; Resistance:1kohm; Power Rating:125mW; Resistance Tolerance:± 1%; Resistor Case Style:0805 [2012 Metric]; Resistor Element Material:Thick Film; Temperature Coefficient:± 250ppm/°C; Voltage Rating:150V; Packaging:Tape &amp; Reel; MSL:-; SVHC:No SVHC (16-Dec-2013); External Depth:0.55mm; External Length / Height:2mm; External Width:1.25mm; No. of Pins:2; Operating Temperature Max:155°C; Operating Temperature Min:-55°C; Operating Temperature Range:-55°C to +155°C; Reel Quantity:5000; Resistor Mounting:SMD; Series:RC12H; Temperature Coef</t>
  </si>
  <si>
    <t>CONN IC DIP SOCKET 28POS TIN</t>
  </si>
  <si>
    <t>SWITCH TACTILE SPST-NO 0.05A 24V</t>
  </si>
  <si>
    <t>ATMEGA328P-PU; 8 bit Microcontroller AVR 20MHz 1; 32kb Flash; 2kb RAM; I2C SPI 2</t>
  </si>
  <si>
    <t>MICROCHIP - ATMEGA16U2-AU - MCU, 8BIT, MEGAAVR, 16MHZ, TQFP-32</t>
  </si>
  <si>
    <t>IC REG LINEAR 3.3V 1.5A SOT223-6</t>
  </si>
  <si>
    <t>TEXAS INSTRUMENTS - SN74AHC1G09DBVR - AND Gate, 74AHC1G09, 2 Input, 2 V to 5.5 V, SOT-23-5</t>
  </si>
  <si>
    <t>CRYSTAL 16.0000MHZ 18PF SMD</t>
  </si>
  <si>
    <t>VARISTOR 0603</t>
  </si>
  <si>
    <t>Manufacturer 1</t>
  </si>
  <si>
    <t>Panasonic</t>
  </si>
  <si>
    <t>TDK</t>
  </si>
  <si>
    <t>KEMET</t>
  </si>
  <si>
    <t>Osram Opto</t>
  </si>
  <si>
    <t>ON Semiconductor / Fairchild</t>
  </si>
  <si>
    <t>Harwin</t>
  </si>
  <si>
    <t>Amphenol ICC / FCI</t>
  </si>
  <si>
    <t>Amphenol ICC</t>
  </si>
  <si>
    <t>Amphenol FCI</t>
  </si>
  <si>
    <t>Sullins</t>
  </si>
  <si>
    <t>Yageo</t>
  </si>
  <si>
    <t>Yageo Phycomp</t>
  </si>
  <si>
    <t>3M</t>
  </si>
  <si>
    <t>TE Connectivity</t>
  </si>
  <si>
    <t>Microchip / Atmel</t>
  </si>
  <si>
    <t>Microchip</t>
  </si>
  <si>
    <t>Texas Instruments</t>
  </si>
  <si>
    <t>Abracon</t>
  </si>
  <si>
    <t>Bourns</t>
  </si>
  <si>
    <t>Manufacturer Part Number 1</t>
  </si>
  <si>
    <t>EEE-1AA101WR</t>
  </si>
  <si>
    <t>C2012X7R1H104K085AA</t>
  </si>
  <si>
    <t>C2012X5R1C106M125AC</t>
  </si>
  <si>
    <t>C2012X5R1E105K125AA</t>
  </si>
  <si>
    <t>C0805C180J5GACTU</t>
  </si>
  <si>
    <t>LGL29K-G2J1-24-Z</t>
  </si>
  <si>
    <t>LOL29K-H2K1-24-Z</t>
  </si>
  <si>
    <t>M20-7910842R</t>
  </si>
  <si>
    <t>M20-7820642</t>
  </si>
  <si>
    <t>M20-7821046</t>
  </si>
  <si>
    <t>67997-106HLF</t>
  </si>
  <si>
    <t>68000-103HLF</t>
  </si>
  <si>
    <t>68001-204HLF</t>
  </si>
  <si>
    <t>L1210R2R2MDWIT</t>
  </si>
  <si>
    <t>QPC02SXGN-RC</t>
  </si>
  <si>
    <t>RC0805FR-07100KL</t>
  </si>
  <si>
    <t>RC0805FR-07560RL</t>
  </si>
  <si>
    <t>RC0805FR-0710KL</t>
  </si>
  <si>
    <t>RC0805FR-0722RL</t>
  </si>
  <si>
    <t>RC0805JR-070RL</t>
  </si>
  <si>
    <t>RC0805FR-071ML</t>
  </si>
  <si>
    <t>RC0805FR-071KL</t>
  </si>
  <si>
    <t>7010501790</t>
  </si>
  <si>
    <t>FSM4JH</t>
  </si>
  <si>
    <t>ATMEGA16U2-AU</t>
  </si>
  <si>
    <t>ABM7-16.000MHZ-D2Y-T</t>
  </si>
  <si>
    <t>Case/Package</t>
  </si>
  <si>
    <t>Radial</t>
  </si>
  <si>
    <t>0805</t>
  </si>
  <si>
    <t>0603</t>
  </si>
  <si>
    <t>SIL</t>
  </si>
  <si>
    <t>1210</t>
  </si>
  <si>
    <t>100</t>
  </si>
  <si>
    <t>PDIP</t>
  </si>
  <si>
    <t>A</t>
  </si>
  <si>
    <t>SOT-223</t>
  </si>
  <si>
    <t>SOT-23</t>
  </si>
  <si>
    <t>CSMD</t>
  </si>
  <si>
    <t>Supplier 1</t>
  </si>
  <si>
    <t>Digi-Key</t>
  </si>
  <si>
    <t>Farnell</t>
  </si>
  <si>
    <t>Arrow</t>
  </si>
  <si>
    <t>Supplier Part Number 1</t>
  </si>
  <si>
    <t>PCE3867CT-ND</t>
  </si>
  <si>
    <t>445-7534-1-ND</t>
  </si>
  <si>
    <t>2525134</t>
  </si>
  <si>
    <t>445-1419-1-ND</t>
  </si>
  <si>
    <t>399-1112-1-ND</t>
  </si>
  <si>
    <t>475-2709-1-ND</t>
  </si>
  <si>
    <t>475-2740-1-ND</t>
  </si>
  <si>
    <t>BAT54HT1GOSCT-ND</t>
  </si>
  <si>
    <t>445-2206-1-ND</t>
  </si>
  <si>
    <t>952-3200-1-ND</t>
  </si>
  <si>
    <t>952-1808-ND</t>
  </si>
  <si>
    <t>952-1847-ND</t>
  </si>
  <si>
    <t>609-3393-ND</t>
  </si>
  <si>
    <t>609-4616-1-ND</t>
  </si>
  <si>
    <t>609-3461-ND</t>
  </si>
  <si>
    <t>609-3402-ND</t>
  </si>
  <si>
    <t>399-9598-1-ND</t>
  </si>
  <si>
    <t>S9337-ND</t>
  </si>
  <si>
    <t>311-100KCRDKR-ND</t>
  </si>
  <si>
    <t>311-560CRCT-ND</t>
  </si>
  <si>
    <t>311-10.0KCRDKR-ND</t>
  </si>
  <si>
    <t>311-22.0CRCT-ND</t>
  </si>
  <si>
    <t>311-0.0ARCT-ND</t>
  </si>
  <si>
    <t>311-1.00KCRDKR-ND</t>
  </si>
  <si>
    <t>3M5480-ND</t>
  </si>
  <si>
    <t>450-1650-ND</t>
  </si>
  <si>
    <t>ATMEGA328P-PU-ND</t>
  </si>
  <si>
    <t>296-24534-1-ND</t>
  </si>
  <si>
    <t>296-29202-1-ND</t>
  </si>
  <si>
    <t>535-9840-1-ND</t>
  </si>
  <si>
    <t>CG0603MLC-05ECT-ND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</si>
</sst>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9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8"/>
      <color indexed="10"/>
      <name val="Arial"/>
      <family val="2"/>
      <charset val="204"/>
    </font>
    <font>
      <b/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b/>
      <sz val="16"/>
      <color indexed="10"/>
      <name val="Arial"/>
      <family val="2"/>
    </font>
    <font>
      <sz val="1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C96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2">
    <xf numFmtId="0" fontId="0" fillId="0" borderId="0" xfId="0"/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vertical="top"/>
      <protection locked="0"/>
    </xf>
    <xf numFmtId="0" fontId="9" fillId="2" borderId="0" xfId="0" applyFont="1" applyFill="1" applyBorder="1" applyAlignment="1"/>
    <xf numFmtId="0" fontId="10" fillId="2" borderId="0" xfId="0" applyFont="1" applyFill="1" applyBorder="1" applyAlignment="1">
      <alignment horizontal="left"/>
    </xf>
    <xf numFmtId="0" fontId="10" fillId="2" borderId="0" xfId="0" applyFont="1" applyFill="1" applyBorder="1" applyAlignment="1"/>
    <xf numFmtId="0" fontId="9" fillId="2" borderId="6" xfId="0" applyFont="1" applyFill="1" applyBorder="1" applyAlignment="1">
      <alignment horizontal="left"/>
    </xf>
    <xf numFmtId="0" fontId="10" fillId="2" borderId="6" xfId="0" applyFont="1" applyFill="1" applyBorder="1" applyAlignment="1"/>
    <xf numFmtId="0" fontId="9" fillId="2" borderId="6" xfId="0" applyFont="1" applyFill="1" applyBorder="1" applyAlignment="1"/>
    <xf numFmtId="0" fontId="11" fillId="2" borderId="0" xfId="0" applyFont="1" applyFill="1" applyBorder="1" applyAlignment="1"/>
    <xf numFmtId="164" fontId="10" fillId="2" borderId="6" xfId="0" applyNumberFormat="1" applyFont="1" applyFill="1" applyBorder="1" applyAlignment="1">
      <alignment horizontal="left"/>
    </xf>
    <xf numFmtId="165" fontId="10" fillId="2" borderId="6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vertical="center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3" fillId="0" borderId="0" xfId="0" applyFont="1" applyAlignment="1">
      <alignment vertical="center" wrapText="1"/>
    </xf>
    <xf numFmtId="0" fontId="0" fillId="0" borderId="0" xfId="0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2" fillId="2" borderId="0" xfId="1" applyFill="1" applyBorder="1" applyAlignment="1" applyProtection="1"/>
    <xf numFmtId="0" fontId="17" fillId="2" borderId="0" xfId="0" applyFont="1" applyFill="1" applyBorder="1" applyAlignment="1"/>
    <xf numFmtId="0" fontId="14" fillId="0" borderId="0" xfId="0" applyFont="1" applyBorder="1" applyAlignment="1">
      <alignment vertical="top"/>
    </xf>
    <xf numFmtId="0" fontId="1" fillId="0" borderId="1" xfId="0" applyNumberFormat="1" applyFont="1" applyFill="1" applyBorder="1" applyAlignment="1" applyProtection="1">
      <alignment horizontal="center" vertical="top"/>
      <protection locked="0"/>
    </xf>
    <xf numFmtId="0" fontId="1" fillId="0" borderId="0" xfId="0" applyNumberFormat="1" applyFont="1" applyFill="1" applyBorder="1" applyAlignment="1" applyProtection="1">
      <alignment horizontal="center" vertical="top"/>
      <protection locked="0"/>
    </xf>
    <xf numFmtId="0" fontId="1" fillId="0" borderId="4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center" vertical="top"/>
    </xf>
    <xf numFmtId="0" fontId="18" fillId="0" borderId="0" xfId="0" applyNumberFormat="1" applyFont="1" applyFill="1" applyBorder="1" applyAlignment="1" applyProtection="1">
      <alignment horizontal="left" vertical="top"/>
      <protection locked="0"/>
    </xf>
    <xf numFmtId="0" fontId="18" fillId="0" borderId="0" xfId="0" applyNumberFormat="1" applyFont="1" applyFill="1" applyBorder="1" applyAlignment="1" applyProtection="1">
      <alignment horizontal="right" vertical="top"/>
      <protection locked="0"/>
    </xf>
    <xf numFmtId="0" fontId="12" fillId="2" borderId="0" xfId="0" applyFont="1" applyFill="1" applyBorder="1" applyAlignment="1">
      <alignment vertical="center"/>
    </xf>
    <xf numFmtId="0" fontId="6" fillId="3" borderId="9" xfId="0" applyFont="1" applyFill="1" applyBorder="1" applyAlignment="1"/>
    <xf numFmtId="0" fontId="0" fillId="3" borderId="0" xfId="0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13" fillId="3" borderId="0" xfId="0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top"/>
    </xf>
    <xf numFmtId="0" fontId="16" fillId="3" borderId="0" xfId="0" applyFont="1" applyFill="1" applyBorder="1" applyAlignment="1">
      <alignment vertical="top"/>
    </xf>
    <xf numFmtId="0" fontId="1" fillId="3" borderId="0" xfId="0" applyNumberFormat="1" applyFont="1" applyFill="1" applyBorder="1" applyAlignment="1" applyProtection="1">
      <alignment vertical="top"/>
      <protection locked="0"/>
    </xf>
    <xf numFmtId="0" fontId="4" fillId="3" borderId="0" xfId="0" applyFont="1" applyFill="1" applyBorder="1" applyAlignment="1">
      <alignment horizontal="left" vertical="top"/>
    </xf>
    <xf numFmtId="0" fontId="6" fillId="3" borderId="0" xfId="0" applyFont="1" applyFill="1" applyBorder="1" applyAlignment="1"/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right" vertical="top" wrapText="1"/>
    </xf>
    <xf numFmtId="2" fontId="8" fillId="3" borderId="0" xfId="0" applyNumberFormat="1" applyFont="1" applyFill="1" applyBorder="1" applyAlignment="1">
      <alignment horizontal="righ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vertical="top" wrapText="1"/>
    </xf>
    <xf numFmtId="0" fontId="6" fillId="4" borderId="9" xfId="0" applyFont="1" applyFill="1" applyBorder="1" applyAlignment="1"/>
    <xf numFmtId="0" fontId="6" fillId="4" borderId="9" xfId="0" applyFont="1" applyFill="1" applyBorder="1" applyAlignment="1">
      <alignment horizontal="center"/>
    </xf>
    <xf numFmtId="0" fontId="7" fillId="4" borderId="4" xfId="0" applyFont="1" applyFill="1" applyBorder="1" applyAlignment="1">
      <alignment vertical="center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/>
    <xf numFmtId="0" fontId="6" fillId="4" borderId="13" xfId="0" applyFont="1" applyFill="1" applyBorder="1" applyAlignment="1"/>
    <xf numFmtId="0" fontId="6" fillId="4" borderId="14" xfId="0" applyFont="1" applyFill="1" applyBorder="1" applyAlignment="1"/>
    <xf numFmtId="0" fontId="6" fillId="4" borderId="15" xfId="0" applyFont="1" applyFill="1" applyBorder="1" applyAlignment="1"/>
    <xf numFmtId="0" fontId="6" fillId="4" borderId="15" xfId="0" applyFont="1" applyFill="1" applyBorder="1" applyAlignment="1">
      <alignment wrapText="1"/>
    </xf>
    <xf numFmtId="0" fontId="6" fillId="4" borderId="16" xfId="0" applyFont="1" applyFill="1" applyBorder="1" applyAlignment="1"/>
    <xf numFmtId="0" fontId="6" fillId="4" borderId="11" xfId="0" applyFont="1" applyFill="1" applyBorder="1" applyAlignment="1"/>
    <xf numFmtId="0" fontId="6" fillId="4" borderId="17" xfId="0" applyFont="1" applyFill="1" applyBorder="1" applyAlignment="1"/>
    <xf numFmtId="0" fontId="7" fillId="4" borderId="18" xfId="0" applyFont="1" applyFill="1" applyBorder="1" applyAlignment="1">
      <alignment vertical="center"/>
    </xf>
    <xf numFmtId="0" fontId="4" fillId="0" borderId="19" xfId="0" applyFont="1" applyBorder="1" applyAlignment="1">
      <alignment vertical="top"/>
    </xf>
    <xf numFmtId="0" fontId="0" fillId="0" borderId="19" xfId="0" applyBorder="1" applyAlignment="1">
      <alignment vertical="top"/>
    </xf>
    <xf numFmtId="0" fontId="5" fillId="5" borderId="20" xfId="0" applyFont="1" applyFill="1" applyBorder="1" applyAlignment="1">
      <alignment horizontal="center" vertical="center" wrapText="1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horizontal="left" vertical="top"/>
      <protection locked="0"/>
    </xf>
    <xf numFmtId="0" fontId="1" fillId="0" borderId="22" xfId="0" applyNumberFormat="1" applyFont="1" applyFill="1" applyBorder="1" applyAlignment="1" applyProtection="1">
      <alignment vertical="top"/>
      <protection locked="0"/>
    </xf>
    <xf numFmtId="0" fontId="13" fillId="2" borderId="5" xfId="0" applyFont="1" applyFill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13" fillId="2" borderId="23" xfId="0" applyFont="1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15" fillId="0" borderId="19" xfId="0" applyFont="1" applyBorder="1" applyAlignment="1">
      <alignment vertical="top"/>
    </xf>
    <xf numFmtId="0" fontId="4" fillId="0" borderId="19" xfId="0" applyNumberFormat="1" applyFont="1" applyFill="1" applyBorder="1" applyAlignment="1" applyProtection="1">
      <alignment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18" xfId="0" applyNumberFormat="1" applyFont="1" applyFill="1" applyBorder="1" applyAlignment="1" applyProtection="1">
      <alignment horizontal="left" vertical="top"/>
      <protection locked="0"/>
    </xf>
    <xf numFmtId="0" fontId="8" fillId="6" borderId="31" xfId="0" applyFont="1" applyFill="1" applyBorder="1" applyAlignment="1">
      <alignment horizontal="left" vertical="top" wrapText="1"/>
    </xf>
    <xf numFmtId="0" fontId="8" fillId="7" borderId="32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49" fontId="8" fillId="6" borderId="26" xfId="0" quotePrefix="1" applyNumberFormat="1" applyFont="1" applyFill="1" applyBorder="1" applyAlignment="1">
      <alignment horizontal="left" vertical="top"/>
    </xf>
    <xf numFmtId="49" fontId="8" fillId="7" borderId="29" xfId="0" quotePrefix="1" applyNumberFormat="1" applyFont="1" applyFill="1" applyBorder="1" applyAlignment="1">
      <alignment horizontal="left" vertical="top"/>
    </xf>
    <xf numFmtId="49" fontId="8" fillId="6" borderId="27" xfId="0" quotePrefix="1" applyNumberFormat="1" applyFont="1" applyFill="1" applyBorder="1" applyAlignment="1">
      <alignment horizontal="left" vertical="top"/>
    </xf>
    <xf numFmtId="49" fontId="8" fillId="7" borderId="28" xfId="0" quotePrefix="1" applyNumberFormat="1" applyFont="1" applyFill="1" applyBorder="1" applyAlignment="1">
      <alignment horizontal="left" vertical="top"/>
    </xf>
    <xf numFmtId="49" fontId="8" fillId="7" borderId="30" xfId="0" quotePrefix="1" applyNumberFormat="1" applyFont="1" applyFill="1" applyBorder="1" applyAlignment="1">
      <alignment horizontal="left" vertical="top"/>
    </xf>
    <xf numFmtId="0" fontId="3" fillId="0" borderId="21" xfId="0" applyNumberFormat="1" applyFont="1" applyFill="1" applyBorder="1" applyAlignment="1" applyProtection="1">
      <alignment horizontal="left" vertical="top"/>
      <protection locked="0"/>
    </xf>
    <xf numFmtId="0" fontId="3" fillId="0" borderId="1" xfId="0" applyNumberFormat="1" applyFont="1" applyFill="1" applyBorder="1" applyAlignment="1" applyProtection="1">
      <alignment horizontal="left" vertical="top"/>
      <protection locked="0"/>
    </xf>
    <xf numFmtId="0" fontId="15" fillId="3" borderId="0" xfId="0" applyFont="1" applyFill="1" applyBorder="1" applyAlignment="1">
      <alignment vertical="top"/>
    </xf>
    <xf numFmtId="0" fontId="0" fillId="3" borderId="0" xfId="0" applyFill="1" applyBorder="1" applyAlignment="1">
      <alignment vertical="top"/>
    </xf>
    <xf numFmtId="2" fontId="0" fillId="3" borderId="0" xfId="0" applyNumberFormat="1" applyFill="1" applyBorder="1" applyAlignment="1">
      <alignment horizontal="right" vertical="top"/>
    </xf>
    <xf numFmtId="0" fontId="7" fillId="4" borderId="11" xfId="0" quotePrefix="1" applyFont="1" applyFill="1" applyBorder="1" applyAlignment="1">
      <alignment vertical="center"/>
    </xf>
    <xf numFmtId="0" fontId="9" fillId="2" borderId="0" xfId="0" quotePrefix="1" applyFont="1" applyFill="1" applyBorder="1" applyAlignment="1">
      <alignment horizontal="left"/>
    </xf>
    <xf numFmtId="0" fontId="9" fillId="2" borderId="5" xfId="0" quotePrefix="1" applyFont="1" applyFill="1" applyBorder="1" applyAlignment="1">
      <alignment horizontal="left"/>
    </xf>
    <xf numFmtId="0" fontId="9" fillId="2" borderId="6" xfId="0" quotePrefix="1" applyFont="1" applyFill="1" applyBorder="1" applyAlignment="1">
      <alignment horizontal="left"/>
    </xf>
    <xf numFmtId="0" fontId="10" fillId="2" borderId="1" xfId="0" quotePrefix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657225</xdr:colOff>
      <xdr:row>2</xdr:row>
      <xdr:rowOff>19050</xdr:rowOff>
    </xdr:from>
    <xdr:to>
      <xdr:col>9</xdr:col>
      <xdr:colOff>1628775</xdr:colOff>
      <xdr:row>6</xdr:row>
      <xdr:rowOff>95250</xdr:rowOff>
    </xdr:to>
    <xdr:pic>
      <xdr:nvPicPr>
        <xdr:cNvPr id="1053" name="Obrázok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0" y="666750"/>
          <a:ext cx="9715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npok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112"/>
  <sheetViews>
    <sheetView showGridLines="0" tabSelected="1" zoomScaleNormal="100" workbookViewId="0">
      <selection activeCell="E4" sqref="E4"/>
    </sheetView>
  </sheetViews>
  <sheetFormatPr defaultRowHeight="12.75" x14ac:dyDescent="0.2"/>
  <cols>
    <col min="1" max="1" width="3.140625" style="1" customWidth="1"/>
    <col min="2" max="2" width="5.42578125" style="1" customWidth="1"/>
    <col min="3" max="3" width="10.7109375" style="3" customWidth="1"/>
    <col min="4" max="4" width="28.7109375" style="3" customWidth="1"/>
    <col min="5" max="5" width="40.7109375" style="3" customWidth="1"/>
    <col min="6" max="8" width="30.7109375" style="1" customWidth="1"/>
    <col min="9" max="9" width="10.7109375" style="35" customWidth="1"/>
    <col min="10" max="10" width="25.7109375" style="1" customWidth="1"/>
    <col min="11" max="11" width="7.5703125" style="40" customWidth="1"/>
    <col min="12" max="12" width="8.140625" style="40" customWidth="1"/>
    <col min="13" max="13" width="8.5703125" style="40" customWidth="1"/>
    <col min="14" max="14" width="8" style="40" customWidth="1"/>
    <col min="15" max="15" width="8.28515625" style="43" customWidth="1"/>
    <col min="16" max="16384" width="9.140625" style="1"/>
  </cols>
  <sheetData>
    <row r="1" spans="1:15" ht="13.5" thickBot="1" x14ac:dyDescent="0.25">
      <c r="A1" s="61"/>
      <c r="B1" s="56"/>
      <c r="C1" s="62"/>
      <c r="D1" s="62"/>
      <c r="E1" s="63"/>
      <c r="F1" s="56"/>
      <c r="G1" s="56"/>
      <c r="H1" s="56"/>
      <c r="I1" s="57"/>
      <c r="J1" s="68"/>
      <c r="K1" s="39"/>
      <c r="L1" s="47"/>
      <c r="M1" s="47"/>
      <c r="N1" s="47"/>
      <c r="O1" s="48"/>
    </row>
    <row r="2" spans="1:15" ht="37.5" customHeight="1" thickBot="1" x14ac:dyDescent="0.25">
      <c r="A2" s="64"/>
      <c r="B2" s="20"/>
      <c r="C2" s="20" t="s">
        <v>9</v>
      </c>
      <c r="D2" s="28"/>
      <c r="E2" s="38"/>
      <c r="F2" s="97" t="s">
        <v>13</v>
      </c>
      <c r="G2" s="58"/>
      <c r="H2" s="58"/>
      <c r="I2" s="58"/>
      <c r="J2" s="69"/>
      <c r="K2" s="49"/>
      <c r="L2" s="50"/>
      <c r="M2" s="49"/>
      <c r="N2" s="49"/>
      <c r="O2" s="50"/>
    </row>
    <row r="3" spans="1:15" ht="23.25" customHeight="1" x14ac:dyDescent="0.2">
      <c r="A3" s="64"/>
      <c r="B3" s="11"/>
      <c r="C3" s="28"/>
      <c r="D3" s="11" t="s">
        <v>0</v>
      </c>
      <c r="E3" s="98" t="s">
        <v>14</v>
      </c>
      <c r="F3" s="23"/>
      <c r="G3" s="11" t="s">
        <v>10</v>
      </c>
      <c r="I3" s="13" t="s">
        <v>8</v>
      </c>
      <c r="J3" s="70"/>
      <c r="L3" s="43"/>
      <c r="M3" s="41"/>
    </row>
    <row r="4" spans="1:15" ht="17.25" customHeight="1" x14ac:dyDescent="0.2">
      <c r="A4" s="64"/>
      <c r="B4" s="11"/>
      <c r="C4" s="28"/>
      <c r="D4" s="11" t="s">
        <v>1</v>
      </c>
      <c r="E4" s="99" t="s">
        <v>15</v>
      </c>
      <c r="F4" s="23"/>
      <c r="G4" s="31"/>
      <c r="I4" s="23" t="s">
        <v>11</v>
      </c>
      <c r="J4" s="71"/>
      <c r="L4" s="43"/>
    </row>
    <row r="5" spans="1:15" ht="17.25" customHeight="1" x14ac:dyDescent="0.3">
      <c r="A5" s="64"/>
      <c r="B5" s="11"/>
      <c r="C5" s="28"/>
      <c r="D5" s="11" t="s">
        <v>2</v>
      </c>
      <c r="E5" s="100" t="s">
        <v>16</v>
      </c>
      <c r="F5" s="23"/>
      <c r="G5" s="86"/>
      <c r="I5" s="30"/>
      <c r="J5" s="71"/>
      <c r="L5" s="43"/>
    </row>
    <row r="6" spans="1:15" x14ac:dyDescent="0.2">
      <c r="A6" s="64"/>
      <c r="B6" s="16"/>
      <c r="C6" s="16"/>
      <c r="D6" s="16"/>
      <c r="E6" s="14"/>
      <c r="F6" s="12"/>
      <c r="G6" s="86"/>
      <c r="I6" s="11"/>
      <c r="J6" s="71"/>
      <c r="L6" s="43"/>
    </row>
    <row r="7" spans="1:15" ht="15.75" customHeight="1" x14ac:dyDescent="0.2">
      <c r="A7" s="64"/>
      <c r="B7" s="17"/>
      <c r="C7" s="17" t="s">
        <v>4</v>
      </c>
      <c r="D7" s="101" t="s">
        <v>17</v>
      </c>
      <c r="E7" s="101" t="s">
        <v>18</v>
      </c>
      <c r="F7" s="23"/>
      <c r="G7" s="86"/>
      <c r="I7" s="29" t="s">
        <v>12</v>
      </c>
      <c r="J7" s="71"/>
      <c r="L7" s="43"/>
    </row>
    <row r="8" spans="1:15" ht="15.75" customHeight="1" x14ac:dyDescent="0.2">
      <c r="A8" s="64"/>
      <c r="B8" s="15"/>
      <c r="C8" s="15" t="s">
        <v>3</v>
      </c>
      <c r="D8" s="18">
        <f ca="1">TODAY()</f>
        <v>43987</v>
      </c>
      <c r="E8" s="19">
        <f ca="1">NOW()</f>
        <v>43987.489721527774</v>
      </c>
      <c r="F8" s="23"/>
      <c r="G8" s="17"/>
      <c r="H8" s="13"/>
      <c r="I8" s="23"/>
      <c r="J8" s="71"/>
      <c r="L8" s="43"/>
    </row>
    <row r="9" spans="1:15" s="22" customFormat="1" x14ac:dyDescent="0.2">
      <c r="A9" s="65"/>
      <c r="B9" s="59" t="s">
        <v>7</v>
      </c>
      <c r="C9" s="60" t="s">
        <v>19</v>
      </c>
      <c r="D9" s="60" t="s">
        <v>114</v>
      </c>
      <c r="E9" s="60" t="s">
        <v>148</v>
      </c>
      <c r="F9" s="60" t="s">
        <v>182</v>
      </c>
      <c r="G9" s="60" t="s">
        <v>202</v>
      </c>
      <c r="H9" s="60" t="s">
        <v>229</v>
      </c>
      <c r="I9" s="60" t="s">
        <v>241</v>
      </c>
      <c r="J9" s="72" t="s">
        <v>245</v>
      </c>
      <c r="K9" s="51"/>
      <c r="L9" s="51"/>
      <c r="M9" s="51"/>
      <c r="N9" s="51"/>
      <c r="O9" s="51"/>
    </row>
    <row r="10" spans="1:15" s="2" customFormat="1" x14ac:dyDescent="0.2">
      <c r="A10" s="64"/>
      <c r="B10" s="84">
        <f>ROW(B10) - ROW($B$9)</f>
        <v>1</v>
      </c>
      <c r="C10" s="87" t="s">
        <v>20</v>
      </c>
      <c r="D10" s="87" t="s">
        <v>115</v>
      </c>
      <c r="E10" s="87" t="s">
        <v>149</v>
      </c>
      <c r="F10" s="87" t="s">
        <v>183</v>
      </c>
      <c r="G10" s="87" t="s">
        <v>203</v>
      </c>
      <c r="H10" s="87" t="s">
        <v>230</v>
      </c>
      <c r="I10" s="87" t="s">
        <v>242</v>
      </c>
      <c r="J10" s="89" t="s">
        <v>246</v>
      </c>
      <c r="K10" s="52"/>
      <c r="L10" s="24"/>
      <c r="M10" s="53"/>
      <c r="N10" s="53"/>
      <c r="O10" s="54"/>
    </row>
    <row r="11" spans="1:15" s="2" customFormat="1" x14ac:dyDescent="0.2">
      <c r="A11" s="64"/>
      <c r="B11" s="85">
        <f>ROW(B11) - ROW($B$9)</f>
        <v>2</v>
      </c>
      <c r="C11" s="90" t="s">
        <v>21</v>
      </c>
      <c r="D11" s="90" t="s">
        <v>115</v>
      </c>
      <c r="E11" s="88" t="s">
        <v>149</v>
      </c>
      <c r="F11" s="88" t="s">
        <v>183</v>
      </c>
      <c r="G11" s="88" t="s">
        <v>203</v>
      </c>
      <c r="H11" s="88" t="s">
        <v>230</v>
      </c>
      <c r="I11" s="88" t="s">
        <v>242</v>
      </c>
      <c r="J11" s="91" t="s">
        <v>246</v>
      </c>
      <c r="K11" s="55"/>
      <c r="L11" s="55"/>
      <c r="M11" s="55"/>
      <c r="N11" s="55"/>
      <c r="O11" s="54"/>
    </row>
    <row r="12" spans="1:15" s="2" customFormat="1" x14ac:dyDescent="0.2">
      <c r="A12" s="64"/>
      <c r="B12" s="84">
        <f>ROW(B12) - ROW($B$9)</f>
        <v>3</v>
      </c>
      <c r="C12" s="87" t="s">
        <v>22</v>
      </c>
      <c r="D12" s="87" t="s">
        <v>116</v>
      </c>
      <c r="E12" s="87" t="s">
        <v>150</v>
      </c>
      <c r="F12" s="87" t="s">
        <v>184</v>
      </c>
      <c r="G12" s="87" t="s">
        <v>204</v>
      </c>
      <c r="H12" s="87" t="s">
        <v>231</v>
      </c>
      <c r="I12" s="87" t="s">
        <v>242</v>
      </c>
      <c r="J12" s="89" t="s">
        <v>247</v>
      </c>
      <c r="K12" s="52"/>
      <c r="L12" s="24"/>
      <c r="M12" s="53"/>
      <c r="N12" s="53"/>
      <c r="O12" s="54"/>
    </row>
    <row r="13" spans="1:15" s="2" customFormat="1" x14ac:dyDescent="0.2">
      <c r="A13" s="64"/>
      <c r="B13" s="85">
        <f>ROW(B13) - ROW($B$9)</f>
        <v>4</v>
      </c>
      <c r="C13" s="90" t="s">
        <v>23</v>
      </c>
      <c r="D13" s="90" t="s">
        <v>117</v>
      </c>
      <c r="E13" s="88" t="s">
        <v>151</v>
      </c>
      <c r="F13" s="88" t="s">
        <v>184</v>
      </c>
      <c r="G13" s="88" t="s">
        <v>205</v>
      </c>
      <c r="H13" s="88" t="s">
        <v>231</v>
      </c>
      <c r="I13" s="88" t="s">
        <v>243</v>
      </c>
      <c r="J13" s="91" t="s">
        <v>248</v>
      </c>
      <c r="K13" s="55"/>
      <c r="L13" s="55"/>
      <c r="M13" s="55"/>
      <c r="N13" s="55"/>
      <c r="O13" s="54"/>
    </row>
    <row r="14" spans="1:15" s="2" customFormat="1" x14ac:dyDescent="0.2">
      <c r="A14" s="64"/>
      <c r="B14" s="84">
        <f>ROW(B14) - ROW($B$9)</f>
        <v>5</v>
      </c>
      <c r="C14" s="87" t="s">
        <v>24</v>
      </c>
      <c r="D14" s="87" t="s">
        <v>116</v>
      </c>
      <c r="E14" s="87" t="s">
        <v>150</v>
      </c>
      <c r="F14" s="87" t="s">
        <v>184</v>
      </c>
      <c r="G14" s="87" t="s">
        <v>204</v>
      </c>
      <c r="H14" s="87" t="s">
        <v>231</v>
      </c>
      <c r="I14" s="87" t="s">
        <v>242</v>
      </c>
      <c r="J14" s="89" t="s">
        <v>247</v>
      </c>
      <c r="K14" s="52"/>
      <c r="L14" s="24"/>
      <c r="M14" s="53"/>
      <c r="N14" s="53"/>
      <c r="O14" s="54"/>
    </row>
    <row r="15" spans="1:15" s="2" customFormat="1" x14ac:dyDescent="0.2">
      <c r="A15" s="64"/>
      <c r="B15" s="85">
        <f>ROW(B15) - ROW($B$9)</f>
        <v>6</v>
      </c>
      <c r="C15" s="90" t="s">
        <v>25</v>
      </c>
      <c r="D15" s="90" t="s">
        <v>116</v>
      </c>
      <c r="E15" s="88" t="s">
        <v>150</v>
      </c>
      <c r="F15" s="88" t="s">
        <v>184</v>
      </c>
      <c r="G15" s="88" t="s">
        <v>204</v>
      </c>
      <c r="H15" s="88" t="s">
        <v>231</v>
      </c>
      <c r="I15" s="88" t="s">
        <v>242</v>
      </c>
      <c r="J15" s="91" t="s">
        <v>247</v>
      </c>
      <c r="K15" s="55"/>
      <c r="L15" s="55"/>
      <c r="M15" s="55"/>
      <c r="N15" s="55"/>
      <c r="O15" s="54"/>
    </row>
    <row r="16" spans="1:15" s="2" customFormat="1" x14ac:dyDescent="0.2">
      <c r="A16" s="64"/>
      <c r="B16" s="84">
        <f>ROW(B16) - ROW($B$9)</f>
        <v>7</v>
      </c>
      <c r="C16" s="87" t="s">
        <v>26</v>
      </c>
      <c r="D16" s="87" t="s">
        <v>118</v>
      </c>
      <c r="E16" s="87" t="s">
        <v>152</v>
      </c>
      <c r="F16" s="87" t="s">
        <v>184</v>
      </c>
      <c r="G16" s="87" t="s">
        <v>206</v>
      </c>
      <c r="H16" s="87" t="s">
        <v>231</v>
      </c>
      <c r="I16" s="87" t="s">
        <v>242</v>
      </c>
      <c r="J16" s="89" t="s">
        <v>249</v>
      </c>
      <c r="K16" s="52"/>
      <c r="L16" s="24"/>
      <c r="M16" s="53"/>
      <c r="N16" s="53"/>
      <c r="O16" s="54"/>
    </row>
    <row r="17" spans="1:15" s="2" customFormat="1" x14ac:dyDescent="0.2">
      <c r="A17" s="64"/>
      <c r="B17" s="85">
        <f>ROW(B17) - ROW($B$9)</f>
        <v>8</v>
      </c>
      <c r="C17" s="90" t="s">
        <v>27</v>
      </c>
      <c r="D17" s="90" t="s">
        <v>116</v>
      </c>
      <c r="E17" s="88" t="s">
        <v>150</v>
      </c>
      <c r="F17" s="88" t="s">
        <v>184</v>
      </c>
      <c r="G17" s="88" t="s">
        <v>204</v>
      </c>
      <c r="H17" s="88" t="s">
        <v>231</v>
      </c>
      <c r="I17" s="88" t="s">
        <v>242</v>
      </c>
      <c r="J17" s="91" t="s">
        <v>247</v>
      </c>
      <c r="K17" s="55"/>
      <c r="L17" s="55"/>
      <c r="M17" s="55"/>
      <c r="N17" s="55"/>
      <c r="O17" s="54"/>
    </row>
    <row r="18" spans="1:15" s="2" customFormat="1" x14ac:dyDescent="0.2">
      <c r="A18" s="64"/>
      <c r="B18" s="84">
        <f>ROW(B18) - ROW($B$9)</f>
        <v>9</v>
      </c>
      <c r="C18" s="87" t="s">
        <v>28</v>
      </c>
      <c r="D18" s="87" t="s">
        <v>119</v>
      </c>
      <c r="E18" s="87" t="s">
        <v>153</v>
      </c>
      <c r="F18" s="87" t="s">
        <v>185</v>
      </c>
      <c r="G18" s="87" t="s">
        <v>207</v>
      </c>
      <c r="H18" s="87" t="s">
        <v>231</v>
      </c>
      <c r="I18" s="87" t="s">
        <v>242</v>
      </c>
      <c r="J18" s="89" t="s">
        <v>250</v>
      </c>
      <c r="K18" s="52"/>
      <c r="L18" s="24"/>
      <c r="M18" s="53"/>
      <c r="N18" s="53"/>
      <c r="O18" s="54"/>
    </row>
    <row r="19" spans="1:15" s="2" customFormat="1" x14ac:dyDescent="0.2">
      <c r="A19" s="64"/>
      <c r="B19" s="85">
        <f>ROW(B19) - ROW($B$9)</f>
        <v>10</v>
      </c>
      <c r="C19" s="90" t="s">
        <v>29</v>
      </c>
      <c r="D19" s="90" t="s">
        <v>119</v>
      </c>
      <c r="E19" s="88" t="s">
        <v>153</v>
      </c>
      <c r="F19" s="88" t="s">
        <v>185</v>
      </c>
      <c r="G19" s="88" t="s">
        <v>207</v>
      </c>
      <c r="H19" s="88" t="s">
        <v>231</v>
      </c>
      <c r="I19" s="88" t="s">
        <v>242</v>
      </c>
      <c r="J19" s="91" t="s">
        <v>250</v>
      </c>
      <c r="K19" s="55"/>
      <c r="L19" s="55"/>
      <c r="M19" s="55"/>
      <c r="N19" s="55"/>
      <c r="O19" s="54"/>
    </row>
    <row r="20" spans="1:15" s="2" customFormat="1" x14ac:dyDescent="0.2">
      <c r="A20" s="64"/>
      <c r="B20" s="84">
        <f>ROW(B20) - ROW($B$9)</f>
        <v>11</v>
      </c>
      <c r="C20" s="87" t="s">
        <v>30</v>
      </c>
      <c r="D20" s="87" t="s">
        <v>116</v>
      </c>
      <c r="E20" s="87" t="s">
        <v>150</v>
      </c>
      <c r="F20" s="87" t="s">
        <v>184</v>
      </c>
      <c r="G20" s="87" t="s">
        <v>204</v>
      </c>
      <c r="H20" s="87" t="s">
        <v>231</v>
      </c>
      <c r="I20" s="87" t="s">
        <v>242</v>
      </c>
      <c r="J20" s="89" t="s">
        <v>247</v>
      </c>
      <c r="K20" s="52"/>
      <c r="L20" s="24"/>
      <c r="M20" s="53"/>
      <c r="N20" s="53"/>
      <c r="O20" s="54"/>
    </row>
    <row r="21" spans="1:15" s="2" customFormat="1" x14ac:dyDescent="0.2">
      <c r="A21" s="64"/>
      <c r="B21" s="85">
        <f>ROW(B21) - ROW($B$9)</f>
        <v>12</v>
      </c>
      <c r="C21" s="90" t="s">
        <v>31</v>
      </c>
      <c r="D21" s="90" t="s">
        <v>117</v>
      </c>
      <c r="E21" s="88" t="s">
        <v>151</v>
      </c>
      <c r="F21" s="88" t="s">
        <v>184</v>
      </c>
      <c r="G21" s="88" t="s">
        <v>205</v>
      </c>
      <c r="H21" s="88" t="s">
        <v>231</v>
      </c>
      <c r="I21" s="88" t="s">
        <v>243</v>
      </c>
      <c r="J21" s="91" t="s">
        <v>248</v>
      </c>
      <c r="K21" s="55"/>
      <c r="L21" s="55"/>
      <c r="M21" s="55"/>
      <c r="N21" s="55"/>
      <c r="O21" s="54"/>
    </row>
    <row r="22" spans="1:15" s="2" customFormat="1" x14ac:dyDescent="0.2">
      <c r="A22" s="64"/>
      <c r="B22" s="84">
        <f>ROW(B22) - ROW($B$9)</f>
        <v>13</v>
      </c>
      <c r="C22" s="87" t="s">
        <v>32</v>
      </c>
      <c r="D22" s="87" t="s">
        <v>117</v>
      </c>
      <c r="E22" s="87" t="s">
        <v>151</v>
      </c>
      <c r="F22" s="87" t="s">
        <v>184</v>
      </c>
      <c r="G22" s="87" t="s">
        <v>205</v>
      </c>
      <c r="H22" s="87" t="s">
        <v>231</v>
      </c>
      <c r="I22" s="87" t="s">
        <v>243</v>
      </c>
      <c r="J22" s="89" t="s">
        <v>248</v>
      </c>
      <c r="K22" s="52"/>
      <c r="L22" s="24"/>
      <c r="M22" s="53"/>
      <c r="N22" s="53"/>
      <c r="O22" s="54"/>
    </row>
    <row r="23" spans="1:15" s="2" customFormat="1" x14ac:dyDescent="0.2">
      <c r="A23" s="64"/>
      <c r="B23" s="85">
        <f>ROW(B23) - ROW($B$9)</f>
        <v>14</v>
      </c>
      <c r="C23" s="90" t="s">
        <v>33</v>
      </c>
      <c r="D23" s="90" t="s">
        <v>116</v>
      </c>
      <c r="E23" s="88" t="s">
        <v>150</v>
      </c>
      <c r="F23" s="88" t="s">
        <v>184</v>
      </c>
      <c r="G23" s="88" t="s">
        <v>204</v>
      </c>
      <c r="H23" s="88" t="s">
        <v>231</v>
      </c>
      <c r="I23" s="88" t="s">
        <v>242</v>
      </c>
      <c r="J23" s="91" t="s">
        <v>247</v>
      </c>
      <c r="K23" s="55"/>
      <c r="L23" s="55"/>
      <c r="M23" s="55"/>
      <c r="N23" s="55"/>
      <c r="O23" s="54"/>
    </row>
    <row r="24" spans="1:15" s="2" customFormat="1" x14ac:dyDescent="0.2">
      <c r="A24" s="64"/>
      <c r="B24" s="84">
        <f>ROW(B24) - ROW($B$9)</f>
        <v>15</v>
      </c>
      <c r="C24" s="87" t="s">
        <v>34</v>
      </c>
      <c r="D24" s="87" t="s">
        <v>116</v>
      </c>
      <c r="E24" s="87" t="s">
        <v>150</v>
      </c>
      <c r="F24" s="87" t="s">
        <v>184</v>
      </c>
      <c r="G24" s="87" t="s">
        <v>204</v>
      </c>
      <c r="H24" s="87" t="s">
        <v>231</v>
      </c>
      <c r="I24" s="87" t="s">
        <v>242</v>
      </c>
      <c r="J24" s="89" t="s">
        <v>247</v>
      </c>
      <c r="K24" s="52"/>
      <c r="L24" s="24"/>
      <c r="M24" s="53"/>
      <c r="N24" s="53"/>
      <c r="O24" s="54"/>
    </row>
    <row r="25" spans="1:15" s="2" customFormat="1" x14ac:dyDescent="0.2">
      <c r="A25" s="64"/>
      <c r="B25" s="85">
        <f>ROW(B25) - ROW($B$9)</f>
        <v>16</v>
      </c>
      <c r="C25" s="90" t="s">
        <v>35</v>
      </c>
      <c r="D25" s="90" t="s">
        <v>116</v>
      </c>
      <c r="E25" s="88" t="s">
        <v>150</v>
      </c>
      <c r="F25" s="88" t="s">
        <v>184</v>
      </c>
      <c r="G25" s="88" t="s">
        <v>204</v>
      </c>
      <c r="H25" s="88" t="s">
        <v>231</v>
      </c>
      <c r="I25" s="88" t="s">
        <v>242</v>
      </c>
      <c r="J25" s="91" t="s">
        <v>247</v>
      </c>
      <c r="K25" s="55"/>
      <c r="L25" s="55"/>
      <c r="M25" s="55"/>
      <c r="N25" s="55"/>
      <c r="O25" s="54"/>
    </row>
    <row r="26" spans="1:15" s="2" customFormat="1" x14ac:dyDescent="0.2">
      <c r="A26" s="64"/>
      <c r="B26" s="84">
        <f>ROW(B26) - ROW($B$9)</f>
        <v>17</v>
      </c>
      <c r="C26" s="87" t="s">
        <v>36</v>
      </c>
      <c r="D26" s="87" t="s">
        <v>116</v>
      </c>
      <c r="E26" s="87" t="s">
        <v>150</v>
      </c>
      <c r="F26" s="87" t="s">
        <v>184</v>
      </c>
      <c r="G26" s="87" t="s">
        <v>204</v>
      </c>
      <c r="H26" s="87" t="s">
        <v>231</v>
      </c>
      <c r="I26" s="87" t="s">
        <v>242</v>
      </c>
      <c r="J26" s="89" t="s">
        <v>247</v>
      </c>
      <c r="K26" s="52"/>
      <c r="L26" s="24"/>
      <c r="M26" s="53"/>
      <c r="N26" s="53"/>
      <c r="O26" s="54"/>
    </row>
    <row r="27" spans="1:15" s="2" customFormat="1" x14ac:dyDescent="0.2">
      <c r="A27" s="64"/>
      <c r="B27" s="85">
        <f>ROW(B27) - ROW($B$9)</f>
        <v>18</v>
      </c>
      <c r="C27" s="90" t="s">
        <v>37</v>
      </c>
      <c r="D27" s="90" t="s">
        <v>117</v>
      </c>
      <c r="E27" s="88" t="s">
        <v>151</v>
      </c>
      <c r="F27" s="88" t="s">
        <v>184</v>
      </c>
      <c r="G27" s="88" t="s">
        <v>205</v>
      </c>
      <c r="H27" s="88" t="s">
        <v>231</v>
      </c>
      <c r="I27" s="88" t="s">
        <v>243</v>
      </c>
      <c r="J27" s="91" t="s">
        <v>248</v>
      </c>
      <c r="K27" s="55"/>
      <c r="L27" s="55"/>
      <c r="M27" s="55"/>
      <c r="N27" s="55"/>
      <c r="O27" s="54"/>
    </row>
    <row r="28" spans="1:15" s="2" customFormat="1" x14ac:dyDescent="0.2">
      <c r="A28" s="64"/>
      <c r="B28" s="84">
        <f>ROW(B28) - ROW($B$9)</f>
        <v>19</v>
      </c>
      <c r="C28" s="87" t="s">
        <v>38</v>
      </c>
      <c r="D28" s="87" t="s">
        <v>116</v>
      </c>
      <c r="E28" s="87" t="s">
        <v>150</v>
      </c>
      <c r="F28" s="87" t="s">
        <v>184</v>
      </c>
      <c r="G28" s="87" t="s">
        <v>204</v>
      </c>
      <c r="H28" s="87" t="s">
        <v>231</v>
      </c>
      <c r="I28" s="87" t="s">
        <v>242</v>
      </c>
      <c r="J28" s="89" t="s">
        <v>247</v>
      </c>
      <c r="K28" s="52"/>
      <c r="L28" s="24"/>
      <c r="M28" s="53"/>
      <c r="N28" s="53"/>
      <c r="O28" s="54"/>
    </row>
    <row r="29" spans="1:15" s="2" customFormat="1" x14ac:dyDescent="0.2">
      <c r="A29" s="64"/>
      <c r="B29" s="85">
        <f>ROW(B29) - ROW($B$9)</f>
        <v>20</v>
      </c>
      <c r="C29" s="90" t="s">
        <v>39</v>
      </c>
      <c r="D29" s="90" t="s">
        <v>117</v>
      </c>
      <c r="E29" s="88" t="s">
        <v>151</v>
      </c>
      <c r="F29" s="88" t="s">
        <v>184</v>
      </c>
      <c r="G29" s="88" t="s">
        <v>205</v>
      </c>
      <c r="H29" s="88" t="s">
        <v>231</v>
      </c>
      <c r="I29" s="88" t="s">
        <v>243</v>
      </c>
      <c r="J29" s="91" t="s">
        <v>248</v>
      </c>
      <c r="K29" s="55"/>
      <c r="L29" s="55"/>
      <c r="M29" s="55"/>
      <c r="N29" s="55"/>
      <c r="O29" s="54"/>
    </row>
    <row r="30" spans="1:15" s="2" customFormat="1" x14ac:dyDescent="0.2">
      <c r="A30" s="64"/>
      <c r="B30" s="84">
        <f>ROW(B30) - ROW($B$9)</f>
        <v>21</v>
      </c>
      <c r="C30" s="87" t="s">
        <v>40</v>
      </c>
      <c r="D30" s="87" t="s">
        <v>117</v>
      </c>
      <c r="E30" s="87" t="s">
        <v>151</v>
      </c>
      <c r="F30" s="87" t="s">
        <v>184</v>
      </c>
      <c r="G30" s="87" t="s">
        <v>205</v>
      </c>
      <c r="H30" s="87" t="s">
        <v>231</v>
      </c>
      <c r="I30" s="87" t="s">
        <v>243</v>
      </c>
      <c r="J30" s="89" t="s">
        <v>248</v>
      </c>
      <c r="K30" s="52"/>
      <c r="L30" s="24"/>
      <c r="M30" s="53"/>
      <c r="N30" s="53"/>
      <c r="O30" s="54"/>
    </row>
    <row r="31" spans="1:15" s="2" customFormat="1" x14ac:dyDescent="0.2">
      <c r="A31" s="64"/>
      <c r="B31" s="85">
        <f>ROW(B31) - ROW($B$9)</f>
        <v>22</v>
      </c>
      <c r="C31" s="90" t="s">
        <v>41</v>
      </c>
      <c r="D31" s="90" t="s">
        <v>116</v>
      </c>
      <c r="E31" s="88" t="s">
        <v>150</v>
      </c>
      <c r="F31" s="88" t="s">
        <v>184</v>
      </c>
      <c r="G31" s="88" t="s">
        <v>204</v>
      </c>
      <c r="H31" s="88" t="s">
        <v>231</v>
      </c>
      <c r="I31" s="88" t="s">
        <v>242</v>
      </c>
      <c r="J31" s="91" t="s">
        <v>247</v>
      </c>
      <c r="K31" s="55"/>
      <c r="L31" s="55"/>
      <c r="M31" s="55"/>
      <c r="N31" s="55"/>
      <c r="O31" s="54"/>
    </row>
    <row r="32" spans="1:15" s="2" customFormat="1" x14ac:dyDescent="0.2">
      <c r="A32" s="64"/>
      <c r="B32" s="84">
        <f>ROW(B32) - ROW($B$9)</f>
        <v>23</v>
      </c>
      <c r="C32" s="87" t="s">
        <v>42</v>
      </c>
      <c r="D32" s="87" t="s">
        <v>116</v>
      </c>
      <c r="E32" s="87" t="s">
        <v>150</v>
      </c>
      <c r="F32" s="87" t="s">
        <v>184</v>
      </c>
      <c r="G32" s="87" t="s">
        <v>204</v>
      </c>
      <c r="H32" s="87" t="s">
        <v>231</v>
      </c>
      <c r="I32" s="87" t="s">
        <v>242</v>
      </c>
      <c r="J32" s="89" t="s">
        <v>247</v>
      </c>
      <c r="K32" s="52"/>
      <c r="L32" s="24"/>
      <c r="M32" s="53"/>
      <c r="N32" s="53"/>
      <c r="O32" s="54"/>
    </row>
    <row r="33" spans="1:15" s="2" customFormat="1" x14ac:dyDescent="0.2">
      <c r="A33" s="64"/>
      <c r="B33" s="85">
        <f>ROW(B33) - ROW($B$9)</f>
        <v>24</v>
      </c>
      <c r="C33" s="90" t="s">
        <v>43</v>
      </c>
      <c r="D33" s="90" t="s">
        <v>119</v>
      </c>
      <c r="E33" s="88" t="s">
        <v>153</v>
      </c>
      <c r="F33" s="88" t="s">
        <v>185</v>
      </c>
      <c r="G33" s="88" t="s">
        <v>207</v>
      </c>
      <c r="H33" s="88" t="s">
        <v>231</v>
      </c>
      <c r="I33" s="88" t="s">
        <v>242</v>
      </c>
      <c r="J33" s="91" t="s">
        <v>250</v>
      </c>
      <c r="K33" s="55"/>
      <c r="L33" s="55"/>
      <c r="M33" s="55"/>
      <c r="N33" s="55"/>
      <c r="O33" s="54"/>
    </row>
    <row r="34" spans="1:15" s="2" customFormat="1" x14ac:dyDescent="0.2">
      <c r="A34" s="64"/>
      <c r="B34" s="84">
        <f>ROW(B34) - ROW($B$9)</f>
        <v>25</v>
      </c>
      <c r="C34" s="87" t="s">
        <v>44</v>
      </c>
      <c r="D34" s="87" t="s">
        <v>116</v>
      </c>
      <c r="E34" s="87" t="s">
        <v>150</v>
      </c>
      <c r="F34" s="87" t="s">
        <v>184</v>
      </c>
      <c r="G34" s="87" t="s">
        <v>204</v>
      </c>
      <c r="H34" s="87" t="s">
        <v>231</v>
      </c>
      <c r="I34" s="87" t="s">
        <v>242</v>
      </c>
      <c r="J34" s="89" t="s">
        <v>247</v>
      </c>
      <c r="K34" s="52"/>
      <c r="L34" s="24"/>
      <c r="M34" s="53"/>
      <c r="N34" s="53"/>
      <c r="O34" s="54"/>
    </row>
    <row r="35" spans="1:15" s="2" customFormat="1" x14ac:dyDescent="0.2">
      <c r="A35" s="64"/>
      <c r="B35" s="85">
        <f>ROW(B35) - ROW($B$9)</f>
        <v>26</v>
      </c>
      <c r="C35" s="90" t="s">
        <v>45</v>
      </c>
      <c r="D35" s="90" t="s">
        <v>119</v>
      </c>
      <c r="E35" s="88" t="s">
        <v>153</v>
      </c>
      <c r="F35" s="88" t="s">
        <v>185</v>
      </c>
      <c r="G35" s="88" t="s">
        <v>207</v>
      </c>
      <c r="H35" s="88" t="s">
        <v>231</v>
      </c>
      <c r="I35" s="88" t="s">
        <v>242</v>
      </c>
      <c r="J35" s="91" t="s">
        <v>250</v>
      </c>
      <c r="K35" s="55"/>
      <c r="L35" s="55"/>
      <c r="M35" s="55"/>
      <c r="N35" s="55"/>
      <c r="O35" s="54"/>
    </row>
    <row r="36" spans="1:15" s="2" customFormat="1" x14ac:dyDescent="0.2">
      <c r="A36" s="64"/>
      <c r="B36" s="84">
        <f>ROW(B36) - ROW($B$9)</f>
        <v>27</v>
      </c>
      <c r="C36" s="87" t="s">
        <v>46</v>
      </c>
      <c r="D36" s="87" t="s">
        <v>116</v>
      </c>
      <c r="E36" s="87" t="s">
        <v>150</v>
      </c>
      <c r="F36" s="87" t="s">
        <v>184</v>
      </c>
      <c r="G36" s="87" t="s">
        <v>204</v>
      </c>
      <c r="H36" s="87" t="s">
        <v>231</v>
      </c>
      <c r="I36" s="87" t="s">
        <v>242</v>
      </c>
      <c r="J36" s="89" t="s">
        <v>247</v>
      </c>
      <c r="K36" s="52"/>
      <c r="L36" s="24"/>
      <c r="M36" s="53"/>
      <c r="N36" s="53"/>
      <c r="O36" s="54"/>
    </row>
    <row r="37" spans="1:15" s="2" customFormat="1" x14ac:dyDescent="0.2">
      <c r="A37" s="64"/>
      <c r="B37" s="85">
        <f>ROW(B37) - ROW($B$9)</f>
        <v>28</v>
      </c>
      <c r="C37" s="90" t="s">
        <v>47</v>
      </c>
      <c r="D37" s="90" t="s">
        <v>116</v>
      </c>
      <c r="E37" s="88" t="s">
        <v>150</v>
      </c>
      <c r="F37" s="88" t="s">
        <v>184</v>
      </c>
      <c r="G37" s="88" t="s">
        <v>204</v>
      </c>
      <c r="H37" s="88" t="s">
        <v>231</v>
      </c>
      <c r="I37" s="88" t="s">
        <v>242</v>
      </c>
      <c r="J37" s="91" t="s">
        <v>247</v>
      </c>
      <c r="K37" s="55"/>
      <c r="L37" s="55"/>
      <c r="M37" s="55"/>
      <c r="N37" s="55"/>
      <c r="O37" s="54"/>
    </row>
    <row r="38" spans="1:15" s="2" customFormat="1" x14ac:dyDescent="0.2">
      <c r="A38" s="64"/>
      <c r="B38" s="84">
        <f>ROW(B38) - ROW($B$9)</f>
        <v>29</v>
      </c>
      <c r="C38" s="87" t="s">
        <v>48</v>
      </c>
      <c r="D38" s="87" t="s">
        <v>116</v>
      </c>
      <c r="E38" s="87" t="s">
        <v>150</v>
      </c>
      <c r="F38" s="87" t="s">
        <v>184</v>
      </c>
      <c r="G38" s="87" t="s">
        <v>204</v>
      </c>
      <c r="H38" s="87" t="s">
        <v>231</v>
      </c>
      <c r="I38" s="87" t="s">
        <v>242</v>
      </c>
      <c r="J38" s="89" t="s">
        <v>247</v>
      </c>
      <c r="K38" s="52"/>
      <c r="L38" s="24"/>
      <c r="M38" s="53"/>
      <c r="N38" s="53"/>
      <c r="O38" s="54"/>
    </row>
    <row r="39" spans="1:15" s="2" customFormat="1" x14ac:dyDescent="0.2">
      <c r="A39" s="64"/>
      <c r="B39" s="85">
        <f>ROW(B39) - ROW($B$9)</f>
        <v>30</v>
      </c>
      <c r="C39" s="90" t="s">
        <v>49</v>
      </c>
      <c r="D39" s="90" t="s">
        <v>116</v>
      </c>
      <c r="E39" s="88" t="s">
        <v>150</v>
      </c>
      <c r="F39" s="88" t="s">
        <v>184</v>
      </c>
      <c r="G39" s="88" t="s">
        <v>204</v>
      </c>
      <c r="H39" s="88" t="s">
        <v>231</v>
      </c>
      <c r="I39" s="88" t="s">
        <v>242</v>
      </c>
      <c r="J39" s="91" t="s">
        <v>247</v>
      </c>
      <c r="K39" s="55"/>
      <c r="L39" s="55"/>
      <c r="M39" s="55"/>
      <c r="N39" s="55"/>
      <c r="O39" s="54"/>
    </row>
    <row r="40" spans="1:15" s="2" customFormat="1" x14ac:dyDescent="0.2">
      <c r="A40" s="64"/>
      <c r="B40" s="84">
        <f>ROW(B40) - ROW($B$9)</f>
        <v>31</v>
      </c>
      <c r="C40" s="87" t="s">
        <v>50</v>
      </c>
      <c r="D40" s="87" t="s">
        <v>116</v>
      </c>
      <c r="E40" s="87" t="s">
        <v>150</v>
      </c>
      <c r="F40" s="87" t="s">
        <v>184</v>
      </c>
      <c r="G40" s="87" t="s">
        <v>204</v>
      </c>
      <c r="H40" s="87" t="s">
        <v>231</v>
      </c>
      <c r="I40" s="87" t="s">
        <v>242</v>
      </c>
      <c r="J40" s="89" t="s">
        <v>247</v>
      </c>
      <c r="K40" s="52"/>
      <c r="L40" s="24"/>
      <c r="M40" s="53"/>
      <c r="N40" s="53"/>
      <c r="O40" s="54"/>
    </row>
    <row r="41" spans="1:15" s="2" customFormat="1" x14ac:dyDescent="0.2">
      <c r="A41" s="64"/>
      <c r="B41" s="85">
        <f>ROW(B41) - ROW($B$9)</f>
        <v>32</v>
      </c>
      <c r="C41" s="90" t="s">
        <v>51</v>
      </c>
      <c r="D41" s="90" t="s">
        <v>116</v>
      </c>
      <c r="E41" s="88" t="s">
        <v>150</v>
      </c>
      <c r="F41" s="88" t="s">
        <v>184</v>
      </c>
      <c r="G41" s="88" t="s">
        <v>204</v>
      </c>
      <c r="H41" s="88" t="s">
        <v>231</v>
      </c>
      <c r="I41" s="88" t="s">
        <v>242</v>
      </c>
      <c r="J41" s="91" t="s">
        <v>247</v>
      </c>
      <c r="K41" s="55"/>
      <c r="L41" s="55"/>
      <c r="M41" s="55"/>
      <c r="N41" s="55"/>
      <c r="O41" s="54"/>
    </row>
    <row r="42" spans="1:15" s="2" customFormat="1" x14ac:dyDescent="0.2">
      <c r="A42" s="64"/>
      <c r="B42" s="84">
        <f>ROW(B42) - ROW($B$9)</f>
        <v>33</v>
      </c>
      <c r="C42" s="87" t="s">
        <v>52</v>
      </c>
      <c r="D42" s="87" t="s">
        <v>117</v>
      </c>
      <c r="E42" s="87" t="s">
        <v>151</v>
      </c>
      <c r="F42" s="87" t="s">
        <v>184</v>
      </c>
      <c r="G42" s="87" t="s">
        <v>205</v>
      </c>
      <c r="H42" s="87" t="s">
        <v>231</v>
      </c>
      <c r="I42" s="87" t="s">
        <v>243</v>
      </c>
      <c r="J42" s="89" t="s">
        <v>248</v>
      </c>
      <c r="K42" s="52"/>
      <c r="L42" s="24"/>
      <c r="M42" s="53"/>
      <c r="N42" s="53"/>
      <c r="O42" s="54"/>
    </row>
    <row r="43" spans="1:15" s="2" customFormat="1" x14ac:dyDescent="0.2">
      <c r="A43" s="64"/>
      <c r="B43" s="85">
        <f>ROW(B43) - ROW($B$9)</f>
        <v>34</v>
      </c>
      <c r="C43" s="90" t="s">
        <v>53</v>
      </c>
      <c r="D43" s="90" t="s">
        <v>120</v>
      </c>
      <c r="E43" s="88" t="s">
        <v>154</v>
      </c>
      <c r="F43" s="88" t="s">
        <v>186</v>
      </c>
      <c r="G43" s="88" t="s">
        <v>208</v>
      </c>
      <c r="H43" s="88" t="s">
        <v>232</v>
      </c>
      <c r="I43" s="88" t="s">
        <v>242</v>
      </c>
      <c r="J43" s="91" t="s">
        <v>251</v>
      </c>
      <c r="K43" s="55"/>
      <c r="L43" s="55"/>
      <c r="M43" s="55"/>
      <c r="N43" s="55"/>
      <c r="O43" s="54"/>
    </row>
    <row r="44" spans="1:15" s="2" customFormat="1" x14ac:dyDescent="0.2">
      <c r="A44" s="64"/>
      <c r="B44" s="84">
        <f>ROW(B44) - ROW($B$9)</f>
        <v>35</v>
      </c>
      <c r="C44" s="87" t="s">
        <v>54</v>
      </c>
      <c r="D44" s="87" t="s">
        <v>121</v>
      </c>
      <c r="E44" s="87" t="s">
        <v>155</v>
      </c>
      <c r="F44" s="87" t="s">
        <v>186</v>
      </c>
      <c r="G44" s="87" t="s">
        <v>209</v>
      </c>
      <c r="H44" s="87" t="s">
        <v>232</v>
      </c>
      <c r="I44" s="87" t="s">
        <v>242</v>
      </c>
      <c r="J44" s="89" t="s">
        <v>252</v>
      </c>
      <c r="K44" s="52"/>
      <c r="L44" s="24"/>
      <c r="M44" s="53"/>
      <c r="N44" s="53"/>
      <c r="O44" s="54"/>
    </row>
    <row r="45" spans="1:15" s="2" customFormat="1" x14ac:dyDescent="0.2">
      <c r="A45" s="64"/>
      <c r="B45" s="85">
        <f>ROW(B45) - ROW($B$9)</f>
        <v>36</v>
      </c>
      <c r="C45" s="90" t="s">
        <v>55</v>
      </c>
      <c r="D45" s="90" t="s">
        <v>121</v>
      </c>
      <c r="E45" s="88" t="s">
        <v>155</v>
      </c>
      <c r="F45" s="88" t="s">
        <v>186</v>
      </c>
      <c r="G45" s="88" t="s">
        <v>209</v>
      </c>
      <c r="H45" s="88" t="s">
        <v>232</v>
      </c>
      <c r="I45" s="88" t="s">
        <v>242</v>
      </c>
      <c r="J45" s="91" t="s">
        <v>252</v>
      </c>
      <c r="K45" s="55"/>
      <c r="L45" s="55"/>
      <c r="M45" s="55"/>
      <c r="N45" s="55"/>
      <c r="O45" s="54"/>
    </row>
    <row r="46" spans="1:15" s="2" customFormat="1" x14ac:dyDescent="0.2">
      <c r="A46" s="64"/>
      <c r="B46" s="84">
        <f>ROW(B46) - ROW($B$9)</f>
        <v>37</v>
      </c>
      <c r="C46" s="87" t="s">
        <v>56</v>
      </c>
      <c r="D46" s="87" t="s">
        <v>121</v>
      </c>
      <c r="E46" s="87" t="s">
        <v>155</v>
      </c>
      <c r="F46" s="87" t="s">
        <v>186</v>
      </c>
      <c r="G46" s="87" t="s">
        <v>209</v>
      </c>
      <c r="H46" s="87" t="s">
        <v>232</v>
      </c>
      <c r="I46" s="87" t="s">
        <v>242</v>
      </c>
      <c r="J46" s="89" t="s">
        <v>252</v>
      </c>
      <c r="K46" s="52"/>
      <c r="L46" s="24"/>
      <c r="M46" s="53"/>
      <c r="N46" s="53"/>
      <c r="O46" s="54"/>
    </row>
    <row r="47" spans="1:15" s="2" customFormat="1" x14ac:dyDescent="0.2">
      <c r="A47" s="64"/>
      <c r="B47" s="85">
        <f>ROW(B47) - ROW($B$9)</f>
        <v>38</v>
      </c>
      <c r="C47" s="90" t="s">
        <v>57</v>
      </c>
      <c r="D47" s="90" t="s">
        <v>122</v>
      </c>
      <c r="E47" s="88" t="s">
        <v>156</v>
      </c>
      <c r="F47" s="88" t="s">
        <v>187</v>
      </c>
      <c r="G47" s="88" t="s">
        <v>122</v>
      </c>
      <c r="H47" s="88"/>
      <c r="I47" s="88" t="s">
        <v>242</v>
      </c>
      <c r="J47" s="91" t="s">
        <v>253</v>
      </c>
      <c r="K47" s="55"/>
      <c r="L47" s="55"/>
      <c r="M47" s="55"/>
      <c r="N47" s="55"/>
      <c r="O47" s="54"/>
    </row>
    <row r="48" spans="1:15" s="2" customFormat="1" x14ac:dyDescent="0.2">
      <c r="A48" s="64"/>
      <c r="B48" s="84">
        <f>ROW(B48) - ROW($B$9)</f>
        <v>39</v>
      </c>
      <c r="C48" s="87" t="s">
        <v>58</v>
      </c>
      <c r="D48" s="87" t="s">
        <v>122</v>
      </c>
      <c r="E48" s="87" t="s">
        <v>156</v>
      </c>
      <c r="F48" s="87" t="s">
        <v>187</v>
      </c>
      <c r="G48" s="87" t="s">
        <v>122</v>
      </c>
      <c r="H48" s="87"/>
      <c r="I48" s="87" t="s">
        <v>242</v>
      </c>
      <c r="J48" s="89" t="s">
        <v>253</v>
      </c>
      <c r="K48" s="52"/>
      <c r="L48" s="24"/>
      <c r="M48" s="53"/>
      <c r="N48" s="53"/>
      <c r="O48" s="54"/>
    </row>
    <row r="49" spans="1:15" s="2" customFormat="1" x14ac:dyDescent="0.2">
      <c r="A49" s="64"/>
      <c r="B49" s="85">
        <f>ROW(B49) - ROW($B$9)</f>
        <v>40</v>
      </c>
      <c r="C49" s="90" t="s">
        <v>59</v>
      </c>
      <c r="D49" s="90" t="s">
        <v>123</v>
      </c>
      <c r="E49" s="88" t="s">
        <v>157</v>
      </c>
      <c r="F49" s="88" t="s">
        <v>184</v>
      </c>
      <c r="G49" s="88" t="s">
        <v>123</v>
      </c>
      <c r="H49" s="88" t="s">
        <v>231</v>
      </c>
      <c r="I49" s="88" t="s">
        <v>242</v>
      </c>
      <c r="J49" s="91" t="s">
        <v>254</v>
      </c>
      <c r="K49" s="55"/>
      <c r="L49" s="55"/>
      <c r="M49" s="55"/>
      <c r="N49" s="55"/>
      <c r="O49" s="54"/>
    </row>
    <row r="50" spans="1:15" s="2" customFormat="1" x14ac:dyDescent="0.2">
      <c r="A50" s="64"/>
      <c r="B50" s="84">
        <f>ROW(B50) - ROW($B$9)</f>
        <v>41</v>
      </c>
      <c r="C50" s="87" t="s">
        <v>60</v>
      </c>
      <c r="D50" s="87" t="s">
        <v>123</v>
      </c>
      <c r="E50" s="87" t="s">
        <v>157</v>
      </c>
      <c r="F50" s="87" t="s">
        <v>184</v>
      </c>
      <c r="G50" s="87" t="s">
        <v>123</v>
      </c>
      <c r="H50" s="87" t="s">
        <v>231</v>
      </c>
      <c r="I50" s="87" t="s">
        <v>242</v>
      </c>
      <c r="J50" s="89" t="s">
        <v>254</v>
      </c>
      <c r="K50" s="52"/>
      <c r="L50" s="24"/>
      <c r="M50" s="53"/>
      <c r="N50" s="53"/>
      <c r="O50" s="54"/>
    </row>
    <row r="51" spans="1:15" s="2" customFormat="1" x14ac:dyDescent="0.2">
      <c r="A51" s="64"/>
      <c r="B51" s="85">
        <f>ROW(B51) - ROW($B$9)</f>
        <v>42</v>
      </c>
      <c r="C51" s="90" t="s">
        <v>61</v>
      </c>
      <c r="D51" s="90" t="s">
        <v>123</v>
      </c>
      <c r="E51" s="88" t="s">
        <v>157</v>
      </c>
      <c r="F51" s="88" t="s">
        <v>184</v>
      </c>
      <c r="G51" s="88" t="s">
        <v>123</v>
      </c>
      <c r="H51" s="88" t="s">
        <v>231</v>
      </c>
      <c r="I51" s="88" t="s">
        <v>242</v>
      </c>
      <c r="J51" s="91" t="s">
        <v>254</v>
      </c>
      <c r="K51" s="55"/>
      <c r="L51" s="55"/>
      <c r="M51" s="55"/>
      <c r="N51" s="55"/>
      <c r="O51" s="54"/>
    </row>
    <row r="52" spans="1:15" s="2" customFormat="1" x14ac:dyDescent="0.2">
      <c r="A52" s="64"/>
      <c r="B52" s="84">
        <f>ROW(B52) - ROW($B$9)</f>
        <v>43</v>
      </c>
      <c r="C52" s="87" t="s">
        <v>62</v>
      </c>
      <c r="D52" s="87" t="s">
        <v>124</v>
      </c>
      <c r="E52" s="87" t="s">
        <v>158</v>
      </c>
      <c r="F52" s="87" t="s">
        <v>188</v>
      </c>
      <c r="G52" s="87" t="s">
        <v>210</v>
      </c>
      <c r="H52" s="87"/>
      <c r="I52" s="87" t="s">
        <v>242</v>
      </c>
      <c r="J52" s="89" t="s">
        <v>255</v>
      </c>
      <c r="K52" s="52"/>
      <c r="L52" s="24"/>
      <c r="M52" s="53"/>
      <c r="N52" s="53"/>
      <c r="O52" s="54"/>
    </row>
    <row r="53" spans="1:15" s="2" customFormat="1" x14ac:dyDescent="0.2">
      <c r="A53" s="64"/>
      <c r="B53" s="85">
        <f>ROW(B53) - ROW($B$9)</f>
        <v>44</v>
      </c>
      <c r="C53" s="90" t="s">
        <v>63</v>
      </c>
      <c r="D53" s="90" t="s">
        <v>125</v>
      </c>
      <c r="E53" s="88" t="s">
        <v>159</v>
      </c>
      <c r="F53" s="88" t="s">
        <v>188</v>
      </c>
      <c r="G53" s="88" t="s">
        <v>211</v>
      </c>
      <c r="H53" s="88" t="s">
        <v>233</v>
      </c>
      <c r="I53" s="88" t="s">
        <v>242</v>
      </c>
      <c r="J53" s="91" t="s">
        <v>256</v>
      </c>
      <c r="K53" s="55"/>
      <c r="L53" s="55"/>
      <c r="M53" s="55"/>
      <c r="N53" s="55"/>
      <c r="O53" s="54"/>
    </row>
    <row r="54" spans="1:15" s="2" customFormat="1" x14ac:dyDescent="0.2">
      <c r="A54" s="64"/>
      <c r="B54" s="84">
        <f>ROW(B54) - ROW($B$9)</f>
        <v>45</v>
      </c>
      <c r="C54" s="87" t="s">
        <v>64</v>
      </c>
      <c r="D54" s="87" t="s">
        <v>124</v>
      </c>
      <c r="E54" s="87" t="s">
        <v>158</v>
      </c>
      <c r="F54" s="87" t="s">
        <v>188</v>
      </c>
      <c r="G54" s="87" t="s">
        <v>210</v>
      </c>
      <c r="H54" s="87"/>
      <c r="I54" s="87" t="s">
        <v>242</v>
      </c>
      <c r="J54" s="89" t="s">
        <v>255</v>
      </c>
      <c r="K54" s="52"/>
      <c r="L54" s="24"/>
      <c r="M54" s="53"/>
      <c r="N54" s="53"/>
      <c r="O54" s="54"/>
    </row>
    <row r="55" spans="1:15" s="2" customFormat="1" x14ac:dyDescent="0.2">
      <c r="A55" s="64"/>
      <c r="B55" s="85">
        <f>ROW(B55) - ROW($B$9)</f>
        <v>46</v>
      </c>
      <c r="C55" s="90" t="s">
        <v>65</v>
      </c>
      <c r="D55" s="90" t="s">
        <v>126</v>
      </c>
      <c r="E55" s="88" t="s">
        <v>160</v>
      </c>
      <c r="F55" s="88" t="s">
        <v>188</v>
      </c>
      <c r="G55" s="88" t="s">
        <v>212</v>
      </c>
      <c r="H55" s="88" t="s">
        <v>233</v>
      </c>
      <c r="I55" s="88" t="s">
        <v>242</v>
      </c>
      <c r="J55" s="91" t="s">
        <v>257</v>
      </c>
      <c r="K55" s="55"/>
      <c r="L55" s="55"/>
      <c r="M55" s="55"/>
      <c r="N55" s="55"/>
      <c r="O55" s="54"/>
    </row>
    <row r="56" spans="1:15" s="2" customFormat="1" x14ac:dyDescent="0.2">
      <c r="A56" s="64"/>
      <c r="B56" s="84">
        <f>ROW(B56) - ROW($B$9)</f>
        <v>47</v>
      </c>
      <c r="C56" s="87" t="s">
        <v>66</v>
      </c>
      <c r="D56" s="87" t="s">
        <v>127</v>
      </c>
      <c r="E56" s="87" t="s">
        <v>161</v>
      </c>
      <c r="F56" s="87" t="s">
        <v>189</v>
      </c>
      <c r="G56" s="87" t="s">
        <v>213</v>
      </c>
      <c r="H56" s="87"/>
      <c r="I56" s="87" t="s">
        <v>242</v>
      </c>
      <c r="J56" s="89" t="s">
        <v>258</v>
      </c>
      <c r="K56" s="52"/>
      <c r="L56" s="24"/>
      <c r="M56" s="53"/>
      <c r="N56" s="53"/>
      <c r="O56" s="54"/>
    </row>
    <row r="57" spans="1:15" s="2" customFormat="1" x14ac:dyDescent="0.2">
      <c r="A57" s="64"/>
      <c r="B57" s="85">
        <f>ROW(B57) - ROW($B$9)</f>
        <v>48</v>
      </c>
      <c r="C57" s="90" t="s">
        <v>67</v>
      </c>
      <c r="D57" s="90" t="s">
        <v>127</v>
      </c>
      <c r="E57" s="88" t="s">
        <v>161</v>
      </c>
      <c r="F57" s="88" t="s">
        <v>189</v>
      </c>
      <c r="G57" s="88" t="s">
        <v>213</v>
      </c>
      <c r="H57" s="88"/>
      <c r="I57" s="88" t="s">
        <v>242</v>
      </c>
      <c r="J57" s="91" t="s">
        <v>258</v>
      </c>
      <c r="K57" s="55"/>
      <c r="L57" s="55"/>
      <c r="M57" s="55"/>
      <c r="N57" s="55"/>
      <c r="O57" s="54"/>
    </row>
    <row r="58" spans="1:15" s="2" customFormat="1" x14ac:dyDescent="0.2">
      <c r="A58" s="64"/>
      <c r="B58" s="84">
        <f>ROW(B58) - ROW($B$9)</f>
        <v>49</v>
      </c>
      <c r="C58" s="87" t="s">
        <v>68</v>
      </c>
      <c r="D58" s="87" t="s">
        <v>128</v>
      </c>
      <c r="E58" s="87" t="s">
        <v>162</v>
      </c>
      <c r="F58" s="87" t="s">
        <v>190</v>
      </c>
      <c r="G58" s="87" t="s">
        <v>128</v>
      </c>
      <c r="H58" s="87"/>
      <c r="I58" s="87" t="s">
        <v>242</v>
      </c>
      <c r="J58" s="89" t="s">
        <v>259</v>
      </c>
      <c r="K58" s="52"/>
      <c r="L58" s="24"/>
      <c r="M58" s="53"/>
      <c r="N58" s="53"/>
      <c r="O58" s="54"/>
    </row>
    <row r="59" spans="1:15" s="2" customFormat="1" x14ac:dyDescent="0.2">
      <c r="A59" s="64"/>
      <c r="B59" s="85">
        <f>ROW(B59) - ROW($B$9)</f>
        <v>50</v>
      </c>
      <c r="C59" s="90" t="s">
        <v>69</v>
      </c>
      <c r="D59" s="90" t="s">
        <v>129</v>
      </c>
      <c r="E59" s="88" t="s">
        <v>163</v>
      </c>
      <c r="F59" s="88" t="s">
        <v>190</v>
      </c>
      <c r="G59" s="88" t="s">
        <v>214</v>
      </c>
      <c r="H59" s="88"/>
      <c r="I59" s="88" t="s">
        <v>242</v>
      </c>
      <c r="J59" s="91" t="s">
        <v>260</v>
      </c>
      <c r="K59" s="55"/>
      <c r="L59" s="55"/>
      <c r="M59" s="55"/>
      <c r="N59" s="55"/>
      <c r="O59" s="54"/>
    </row>
    <row r="60" spans="1:15" s="2" customFormat="1" x14ac:dyDescent="0.2">
      <c r="A60" s="64"/>
      <c r="B60" s="84">
        <f>ROW(B60) - ROW($B$9)</f>
        <v>51</v>
      </c>
      <c r="C60" s="87" t="s">
        <v>70</v>
      </c>
      <c r="D60" s="87" t="s">
        <v>130</v>
      </c>
      <c r="E60" s="87" t="s">
        <v>164</v>
      </c>
      <c r="F60" s="87" t="s">
        <v>191</v>
      </c>
      <c r="G60" s="87" t="s">
        <v>215</v>
      </c>
      <c r="H60" s="87"/>
      <c r="I60" s="87" t="s">
        <v>242</v>
      </c>
      <c r="J60" s="89" t="s">
        <v>261</v>
      </c>
      <c r="K60" s="52"/>
      <c r="L60" s="24"/>
      <c r="M60" s="53"/>
      <c r="N60" s="53"/>
      <c r="O60" s="54"/>
    </row>
    <row r="61" spans="1:15" s="2" customFormat="1" x14ac:dyDescent="0.2">
      <c r="A61" s="64"/>
      <c r="B61" s="85">
        <f>ROW(B61) - ROW($B$9)</f>
        <v>52</v>
      </c>
      <c r="C61" s="90" t="s">
        <v>71</v>
      </c>
      <c r="D61" s="90" t="s">
        <v>131</v>
      </c>
      <c r="E61" s="88" t="s">
        <v>165</v>
      </c>
      <c r="F61" s="88" t="s">
        <v>185</v>
      </c>
      <c r="G61" s="88" t="s">
        <v>216</v>
      </c>
      <c r="H61" s="88" t="s">
        <v>234</v>
      </c>
      <c r="I61" s="88" t="s">
        <v>242</v>
      </c>
      <c r="J61" s="91" t="s">
        <v>262</v>
      </c>
      <c r="K61" s="55"/>
      <c r="L61" s="55"/>
      <c r="M61" s="55"/>
      <c r="N61" s="55"/>
      <c r="O61" s="54"/>
    </row>
    <row r="62" spans="1:15" s="2" customFormat="1" x14ac:dyDescent="0.2">
      <c r="A62" s="64"/>
      <c r="B62" s="84">
        <f>ROW(B62) - ROW($B$9)</f>
        <v>53</v>
      </c>
      <c r="C62" s="87" t="s">
        <v>72</v>
      </c>
      <c r="D62" s="87" t="s">
        <v>132</v>
      </c>
      <c r="E62" s="87" t="s">
        <v>166</v>
      </c>
      <c r="F62" s="87" t="s">
        <v>192</v>
      </c>
      <c r="G62" s="87" t="s">
        <v>217</v>
      </c>
      <c r="H62" s="87" t="s">
        <v>235</v>
      </c>
      <c r="I62" s="87" t="s">
        <v>242</v>
      </c>
      <c r="J62" s="89" t="s">
        <v>263</v>
      </c>
      <c r="K62" s="52"/>
      <c r="L62" s="24"/>
      <c r="M62" s="53"/>
      <c r="N62" s="53"/>
      <c r="O62" s="54"/>
    </row>
    <row r="63" spans="1:15" s="2" customFormat="1" x14ac:dyDescent="0.2">
      <c r="A63" s="64"/>
      <c r="B63" s="85">
        <f>ROW(B63) - ROW($B$9)</f>
        <v>54</v>
      </c>
      <c r="C63" s="90" t="s">
        <v>73</v>
      </c>
      <c r="D63" s="90" t="s">
        <v>132</v>
      </c>
      <c r="E63" s="88" t="s">
        <v>166</v>
      </c>
      <c r="F63" s="88" t="s">
        <v>192</v>
      </c>
      <c r="G63" s="88" t="s">
        <v>217</v>
      </c>
      <c r="H63" s="88" t="s">
        <v>235</v>
      </c>
      <c r="I63" s="88" t="s">
        <v>242</v>
      </c>
      <c r="J63" s="91" t="s">
        <v>263</v>
      </c>
      <c r="K63" s="55"/>
      <c r="L63" s="55"/>
      <c r="M63" s="55"/>
      <c r="N63" s="55"/>
      <c r="O63" s="54"/>
    </row>
    <row r="64" spans="1:15" s="2" customFormat="1" x14ac:dyDescent="0.2">
      <c r="A64" s="64"/>
      <c r="B64" s="84">
        <f>ROW(B64) - ROW($B$9)</f>
        <v>55</v>
      </c>
      <c r="C64" s="87" t="s">
        <v>74</v>
      </c>
      <c r="D64" s="87" t="s">
        <v>133</v>
      </c>
      <c r="E64" s="87" t="s">
        <v>167</v>
      </c>
      <c r="F64" s="87" t="s">
        <v>193</v>
      </c>
      <c r="G64" s="87" t="s">
        <v>218</v>
      </c>
      <c r="H64" s="87" t="s">
        <v>231</v>
      </c>
      <c r="I64" s="87" t="s">
        <v>242</v>
      </c>
      <c r="J64" s="89" t="s">
        <v>264</v>
      </c>
      <c r="K64" s="52"/>
      <c r="L64" s="24"/>
      <c r="M64" s="53"/>
      <c r="N64" s="53"/>
      <c r="O64" s="54"/>
    </row>
    <row r="65" spans="1:15" s="2" customFormat="1" x14ac:dyDescent="0.2">
      <c r="A65" s="64"/>
      <c r="B65" s="85">
        <f>ROW(B65) - ROW($B$9)</f>
        <v>56</v>
      </c>
      <c r="C65" s="90" t="s">
        <v>75</v>
      </c>
      <c r="D65" s="90" t="s">
        <v>134</v>
      </c>
      <c r="E65" s="88" t="s">
        <v>168</v>
      </c>
      <c r="F65" s="88" t="s">
        <v>193</v>
      </c>
      <c r="G65" s="88" t="s">
        <v>219</v>
      </c>
      <c r="H65" s="88" t="s">
        <v>231</v>
      </c>
      <c r="I65" s="88" t="s">
        <v>242</v>
      </c>
      <c r="J65" s="91" t="s">
        <v>265</v>
      </c>
      <c r="K65" s="55"/>
      <c r="L65" s="55"/>
      <c r="M65" s="55"/>
      <c r="N65" s="55"/>
      <c r="O65" s="54"/>
    </row>
    <row r="66" spans="1:15" s="2" customFormat="1" x14ac:dyDescent="0.2">
      <c r="A66" s="64"/>
      <c r="B66" s="84">
        <f>ROW(B66) - ROW($B$9)</f>
        <v>57</v>
      </c>
      <c r="C66" s="87" t="s">
        <v>76</v>
      </c>
      <c r="D66" s="87" t="s">
        <v>134</v>
      </c>
      <c r="E66" s="87" t="s">
        <v>168</v>
      </c>
      <c r="F66" s="87" t="s">
        <v>193</v>
      </c>
      <c r="G66" s="87" t="s">
        <v>219</v>
      </c>
      <c r="H66" s="87" t="s">
        <v>231</v>
      </c>
      <c r="I66" s="87" t="s">
        <v>242</v>
      </c>
      <c r="J66" s="89" t="s">
        <v>265</v>
      </c>
      <c r="K66" s="52"/>
      <c r="L66" s="24"/>
      <c r="M66" s="53"/>
      <c r="N66" s="53"/>
      <c r="O66" s="54"/>
    </row>
    <row r="67" spans="1:15" s="2" customFormat="1" x14ac:dyDescent="0.2">
      <c r="A67" s="64"/>
      <c r="B67" s="85">
        <f>ROW(B67) - ROW($B$9)</f>
        <v>58</v>
      </c>
      <c r="C67" s="90" t="s">
        <v>77</v>
      </c>
      <c r="D67" s="90" t="s">
        <v>135</v>
      </c>
      <c r="E67" s="88" t="s">
        <v>169</v>
      </c>
      <c r="F67" s="88" t="s">
        <v>193</v>
      </c>
      <c r="G67" s="88" t="s">
        <v>220</v>
      </c>
      <c r="H67" s="88" t="s">
        <v>231</v>
      </c>
      <c r="I67" s="88" t="s">
        <v>242</v>
      </c>
      <c r="J67" s="91" t="s">
        <v>266</v>
      </c>
      <c r="K67" s="55"/>
      <c r="L67" s="55"/>
      <c r="M67" s="55"/>
      <c r="N67" s="55"/>
      <c r="O67" s="54"/>
    </row>
    <row r="68" spans="1:15" s="2" customFormat="1" x14ac:dyDescent="0.2">
      <c r="A68" s="64"/>
      <c r="B68" s="84">
        <f>ROW(B68) - ROW($B$9)</f>
        <v>59</v>
      </c>
      <c r="C68" s="87" t="s">
        <v>78</v>
      </c>
      <c r="D68" s="87" t="s">
        <v>136</v>
      </c>
      <c r="E68" s="87" t="s">
        <v>170</v>
      </c>
      <c r="F68" s="87" t="s">
        <v>193</v>
      </c>
      <c r="G68" s="87" t="s">
        <v>221</v>
      </c>
      <c r="H68" s="87" t="s">
        <v>231</v>
      </c>
      <c r="I68" s="87" t="s">
        <v>242</v>
      </c>
      <c r="J68" s="89" t="s">
        <v>267</v>
      </c>
      <c r="K68" s="52"/>
      <c r="L68" s="24"/>
      <c r="M68" s="53"/>
      <c r="N68" s="53"/>
      <c r="O68" s="54"/>
    </row>
    <row r="69" spans="1:15" s="2" customFormat="1" x14ac:dyDescent="0.2">
      <c r="A69" s="64"/>
      <c r="B69" s="85">
        <f>ROW(B69) - ROW($B$9)</f>
        <v>60</v>
      </c>
      <c r="C69" s="90" t="s">
        <v>79</v>
      </c>
      <c r="D69" s="90" t="s">
        <v>136</v>
      </c>
      <c r="E69" s="88" t="s">
        <v>170</v>
      </c>
      <c r="F69" s="88" t="s">
        <v>193</v>
      </c>
      <c r="G69" s="88" t="s">
        <v>221</v>
      </c>
      <c r="H69" s="88" t="s">
        <v>231</v>
      </c>
      <c r="I69" s="88" t="s">
        <v>242</v>
      </c>
      <c r="J69" s="91" t="s">
        <v>267</v>
      </c>
      <c r="K69" s="55"/>
      <c r="L69" s="55"/>
      <c r="M69" s="55"/>
      <c r="N69" s="55"/>
      <c r="O69" s="54"/>
    </row>
    <row r="70" spans="1:15" s="2" customFormat="1" x14ac:dyDescent="0.2">
      <c r="A70" s="64"/>
      <c r="B70" s="84">
        <f>ROW(B70) - ROW($B$9)</f>
        <v>61</v>
      </c>
      <c r="C70" s="87" t="s">
        <v>80</v>
      </c>
      <c r="D70" s="87" t="s">
        <v>136</v>
      </c>
      <c r="E70" s="87" t="s">
        <v>170</v>
      </c>
      <c r="F70" s="87" t="s">
        <v>193</v>
      </c>
      <c r="G70" s="87" t="s">
        <v>221</v>
      </c>
      <c r="H70" s="87" t="s">
        <v>231</v>
      </c>
      <c r="I70" s="87" t="s">
        <v>242</v>
      </c>
      <c r="J70" s="89" t="s">
        <v>267</v>
      </c>
      <c r="K70" s="52"/>
      <c r="L70" s="24"/>
      <c r="M70" s="53"/>
      <c r="N70" s="53"/>
      <c r="O70" s="54"/>
    </row>
    <row r="71" spans="1:15" s="2" customFormat="1" x14ac:dyDescent="0.2">
      <c r="A71" s="64"/>
      <c r="B71" s="85">
        <f>ROW(B71) - ROW($B$9)</f>
        <v>62</v>
      </c>
      <c r="C71" s="90" t="s">
        <v>81</v>
      </c>
      <c r="D71" s="90" t="s">
        <v>137</v>
      </c>
      <c r="E71" s="88" t="s">
        <v>171</v>
      </c>
      <c r="F71" s="88" t="s">
        <v>193</v>
      </c>
      <c r="G71" s="88" t="s">
        <v>222</v>
      </c>
      <c r="H71" s="88" t="s">
        <v>231</v>
      </c>
      <c r="I71" s="88" t="s">
        <v>242</v>
      </c>
      <c r="J71" s="91" t="s">
        <v>268</v>
      </c>
      <c r="K71" s="55"/>
      <c r="L71" s="55"/>
      <c r="M71" s="55"/>
      <c r="N71" s="55"/>
      <c r="O71" s="54"/>
    </row>
    <row r="72" spans="1:15" s="2" customFormat="1" x14ac:dyDescent="0.2">
      <c r="A72" s="64"/>
      <c r="B72" s="84">
        <f>ROW(B72) - ROW($B$9)</f>
        <v>63</v>
      </c>
      <c r="C72" s="87" t="s">
        <v>82</v>
      </c>
      <c r="D72" s="87" t="s">
        <v>138</v>
      </c>
      <c r="E72" s="87" t="s">
        <v>172</v>
      </c>
      <c r="F72" s="87" t="s">
        <v>193</v>
      </c>
      <c r="G72" s="87" t="s">
        <v>223</v>
      </c>
      <c r="H72" s="87" t="s">
        <v>231</v>
      </c>
      <c r="I72" s="87" t="s">
        <v>244</v>
      </c>
      <c r="J72" s="89" t="s">
        <v>223</v>
      </c>
      <c r="K72" s="52"/>
      <c r="L72" s="24"/>
      <c r="M72" s="53"/>
      <c r="N72" s="53"/>
      <c r="O72" s="54"/>
    </row>
    <row r="73" spans="1:15" s="2" customFormat="1" x14ac:dyDescent="0.2">
      <c r="A73" s="64"/>
      <c r="B73" s="85">
        <f>ROW(B73) - ROW($B$9)</f>
        <v>64</v>
      </c>
      <c r="C73" s="90" t="s">
        <v>83</v>
      </c>
      <c r="D73" s="90" t="s">
        <v>139</v>
      </c>
      <c r="E73" s="88" t="s">
        <v>173</v>
      </c>
      <c r="F73" s="88" t="s">
        <v>194</v>
      </c>
      <c r="G73" s="88" t="s">
        <v>224</v>
      </c>
      <c r="H73" s="88" t="s">
        <v>231</v>
      </c>
      <c r="I73" s="88" t="s">
        <v>242</v>
      </c>
      <c r="J73" s="91" t="s">
        <v>269</v>
      </c>
      <c r="K73" s="55"/>
      <c r="L73" s="55"/>
      <c r="M73" s="55"/>
      <c r="N73" s="55"/>
      <c r="O73" s="54"/>
    </row>
    <row r="74" spans="1:15" s="2" customFormat="1" x14ac:dyDescent="0.2">
      <c r="A74" s="64"/>
      <c r="B74" s="84">
        <f>ROW(B74) - ROW($B$9)</f>
        <v>65</v>
      </c>
      <c r="C74" s="87" t="s">
        <v>84</v>
      </c>
      <c r="D74" s="87" t="s">
        <v>139</v>
      </c>
      <c r="E74" s="87" t="s">
        <v>173</v>
      </c>
      <c r="F74" s="87" t="s">
        <v>194</v>
      </c>
      <c r="G74" s="87" t="s">
        <v>224</v>
      </c>
      <c r="H74" s="87" t="s">
        <v>231</v>
      </c>
      <c r="I74" s="87" t="s">
        <v>242</v>
      </c>
      <c r="J74" s="89" t="s">
        <v>269</v>
      </c>
      <c r="K74" s="52"/>
      <c r="L74" s="24"/>
      <c r="M74" s="53"/>
      <c r="N74" s="53"/>
      <c r="O74" s="54"/>
    </row>
    <row r="75" spans="1:15" s="2" customFormat="1" x14ac:dyDescent="0.2">
      <c r="A75" s="64"/>
      <c r="B75" s="85">
        <f>ROW(B75) - ROW($B$9)</f>
        <v>66</v>
      </c>
      <c r="C75" s="90" t="s">
        <v>85</v>
      </c>
      <c r="D75" s="90" t="s">
        <v>139</v>
      </c>
      <c r="E75" s="88" t="s">
        <v>173</v>
      </c>
      <c r="F75" s="88" t="s">
        <v>194</v>
      </c>
      <c r="G75" s="88" t="s">
        <v>224</v>
      </c>
      <c r="H75" s="88" t="s">
        <v>231</v>
      </c>
      <c r="I75" s="88" t="s">
        <v>242</v>
      </c>
      <c r="J75" s="91" t="s">
        <v>269</v>
      </c>
      <c r="K75" s="55"/>
      <c r="L75" s="55"/>
      <c r="M75" s="55"/>
      <c r="N75" s="55"/>
      <c r="O75" s="54"/>
    </row>
    <row r="76" spans="1:15" s="2" customFormat="1" x14ac:dyDescent="0.2">
      <c r="A76" s="64"/>
      <c r="B76" s="84">
        <f>ROW(B76) - ROW($B$9)</f>
        <v>67</v>
      </c>
      <c r="C76" s="87" t="s">
        <v>86</v>
      </c>
      <c r="D76" s="87" t="s">
        <v>136</v>
      </c>
      <c r="E76" s="87" t="s">
        <v>170</v>
      </c>
      <c r="F76" s="87" t="s">
        <v>193</v>
      </c>
      <c r="G76" s="87" t="s">
        <v>221</v>
      </c>
      <c r="H76" s="87" t="s">
        <v>231</v>
      </c>
      <c r="I76" s="87" t="s">
        <v>242</v>
      </c>
      <c r="J76" s="89" t="s">
        <v>267</v>
      </c>
      <c r="K76" s="52"/>
      <c r="L76" s="24"/>
      <c r="M76" s="53"/>
      <c r="N76" s="53"/>
      <c r="O76" s="54"/>
    </row>
    <row r="77" spans="1:15" s="2" customFormat="1" x14ac:dyDescent="0.2">
      <c r="A77" s="64"/>
      <c r="B77" s="85">
        <f>ROW(B77) - ROW($B$9)</f>
        <v>68</v>
      </c>
      <c r="C77" s="90" t="s">
        <v>87</v>
      </c>
      <c r="D77" s="90" t="s">
        <v>135</v>
      </c>
      <c r="E77" s="88" t="s">
        <v>169</v>
      </c>
      <c r="F77" s="88" t="s">
        <v>193</v>
      </c>
      <c r="G77" s="88" t="s">
        <v>220</v>
      </c>
      <c r="H77" s="88" t="s">
        <v>231</v>
      </c>
      <c r="I77" s="88" t="s">
        <v>242</v>
      </c>
      <c r="J77" s="91" t="s">
        <v>266</v>
      </c>
      <c r="K77" s="55"/>
      <c r="L77" s="55"/>
      <c r="M77" s="55"/>
      <c r="N77" s="55"/>
      <c r="O77" s="54"/>
    </row>
    <row r="78" spans="1:15" s="2" customFormat="1" x14ac:dyDescent="0.2">
      <c r="A78" s="64"/>
      <c r="B78" s="84">
        <f>ROW(B78) - ROW($B$9)</f>
        <v>69</v>
      </c>
      <c r="C78" s="87" t="s">
        <v>88</v>
      </c>
      <c r="D78" s="87" t="s">
        <v>134</v>
      </c>
      <c r="E78" s="87" t="s">
        <v>168</v>
      </c>
      <c r="F78" s="87" t="s">
        <v>193</v>
      </c>
      <c r="G78" s="87" t="s">
        <v>219</v>
      </c>
      <c r="H78" s="87" t="s">
        <v>231</v>
      </c>
      <c r="I78" s="87" t="s">
        <v>242</v>
      </c>
      <c r="J78" s="89" t="s">
        <v>265</v>
      </c>
      <c r="K78" s="52"/>
      <c r="L78" s="24"/>
      <c r="M78" s="53"/>
      <c r="N78" s="53"/>
      <c r="O78" s="54"/>
    </row>
    <row r="79" spans="1:15" s="2" customFormat="1" x14ac:dyDescent="0.2">
      <c r="A79" s="64"/>
      <c r="B79" s="85">
        <f>ROW(B79) - ROW($B$9)</f>
        <v>70</v>
      </c>
      <c r="C79" s="90" t="s">
        <v>89</v>
      </c>
      <c r="D79" s="90" t="s">
        <v>138</v>
      </c>
      <c r="E79" s="88" t="s">
        <v>172</v>
      </c>
      <c r="F79" s="88" t="s">
        <v>193</v>
      </c>
      <c r="G79" s="88" t="s">
        <v>223</v>
      </c>
      <c r="H79" s="88" t="s">
        <v>231</v>
      </c>
      <c r="I79" s="88" t="s">
        <v>244</v>
      </c>
      <c r="J79" s="91" t="s">
        <v>223</v>
      </c>
      <c r="K79" s="55"/>
      <c r="L79" s="55"/>
      <c r="M79" s="55"/>
      <c r="N79" s="55"/>
      <c r="O79" s="54"/>
    </row>
    <row r="80" spans="1:15" s="2" customFormat="1" x14ac:dyDescent="0.2">
      <c r="A80" s="64"/>
      <c r="B80" s="84">
        <f>ROW(B80) - ROW($B$9)</f>
        <v>71</v>
      </c>
      <c r="C80" s="87" t="s">
        <v>90</v>
      </c>
      <c r="D80" s="87" t="s">
        <v>134</v>
      </c>
      <c r="E80" s="87" t="s">
        <v>168</v>
      </c>
      <c r="F80" s="87" t="s">
        <v>193</v>
      </c>
      <c r="G80" s="87" t="s">
        <v>219</v>
      </c>
      <c r="H80" s="87" t="s">
        <v>231</v>
      </c>
      <c r="I80" s="87" t="s">
        <v>242</v>
      </c>
      <c r="J80" s="89" t="s">
        <v>265</v>
      </c>
      <c r="K80" s="52"/>
      <c r="L80" s="24"/>
      <c r="M80" s="53"/>
      <c r="N80" s="53"/>
      <c r="O80" s="54"/>
    </row>
    <row r="81" spans="1:15" s="2" customFormat="1" x14ac:dyDescent="0.2">
      <c r="A81" s="64"/>
      <c r="B81" s="85">
        <f>ROW(B81) - ROW($B$9)</f>
        <v>72</v>
      </c>
      <c r="C81" s="90" t="s">
        <v>91</v>
      </c>
      <c r="D81" s="90" t="s">
        <v>135</v>
      </c>
      <c r="E81" s="88" t="s">
        <v>169</v>
      </c>
      <c r="F81" s="88" t="s">
        <v>193</v>
      </c>
      <c r="G81" s="88" t="s">
        <v>220</v>
      </c>
      <c r="H81" s="88" t="s">
        <v>231</v>
      </c>
      <c r="I81" s="88" t="s">
        <v>242</v>
      </c>
      <c r="J81" s="91" t="s">
        <v>266</v>
      </c>
      <c r="K81" s="55"/>
      <c r="L81" s="55"/>
      <c r="M81" s="55"/>
      <c r="N81" s="55"/>
      <c r="O81" s="54"/>
    </row>
    <row r="82" spans="1:15" s="2" customFormat="1" x14ac:dyDescent="0.2">
      <c r="A82" s="64"/>
      <c r="B82" s="84">
        <f>ROW(B82) - ROW($B$9)</f>
        <v>73</v>
      </c>
      <c r="C82" s="87" t="s">
        <v>92</v>
      </c>
      <c r="D82" s="87" t="s">
        <v>135</v>
      </c>
      <c r="E82" s="87" t="s">
        <v>169</v>
      </c>
      <c r="F82" s="87" t="s">
        <v>193</v>
      </c>
      <c r="G82" s="87" t="s">
        <v>220</v>
      </c>
      <c r="H82" s="87" t="s">
        <v>231</v>
      </c>
      <c r="I82" s="87" t="s">
        <v>242</v>
      </c>
      <c r="J82" s="89" t="s">
        <v>266</v>
      </c>
      <c r="K82" s="52"/>
      <c r="L82" s="24"/>
      <c r="M82" s="53"/>
      <c r="N82" s="53"/>
      <c r="O82" s="54"/>
    </row>
    <row r="83" spans="1:15" s="2" customFormat="1" x14ac:dyDescent="0.2">
      <c r="A83" s="64"/>
      <c r="B83" s="85">
        <f>ROW(B83) - ROW($B$9)</f>
        <v>74</v>
      </c>
      <c r="C83" s="90" t="s">
        <v>93</v>
      </c>
      <c r="D83" s="90" t="s">
        <v>135</v>
      </c>
      <c r="E83" s="88" t="s">
        <v>169</v>
      </c>
      <c r="F83" s="88" t="s">
        <v>193</v>
      </c>
      <c r="G83" s="88" t="s">
        <v>220</v>
      </c>
      <c r="H83" s="88" t="s">
        <v>231</v>
      </c>
      <c r="I83" s="88" t="s">
        <v>242</v>
      </c>
      <c r="J83" s="91" t="s">
        <v>266</v>
      </c>
      <c r="K83" s="55"/>
      <c r="L83" s="55"/>
      <c r="M83" s="55"/>
      <c r="N83" s="55"/>
      <c r="O83" s="54"/>
    </row>
    <row r="84" spans="1:15" s="2" customFormat="1" x14ac:dyDescent="0.2">
      <c r="A84" s="64"/>
      <c r="B84" s="84">
        <f>ROW(B84) - ROW($B$9)</f>
        <v>75</v>
      </c>
      <c r="C84" s="87" t="s">
        <v>94</v>
      </c>
      <c r="D84" s="87" t="s">
        <v>135</v>
      </c>
      <c r="E84" s="87" t="s">
        <v>169</v>
      </c>
      <c r="F84" s="87" t="s">
        <v>193</v>
      </c>
      <c r="G84" s="87" t="s">
        <v>220</v>
      </c>
      <c r="H84" s="87" t="s">
        <v>231</v>
      </c>
      <c r="I84" s="87" t="s">
        <v>242</v>
      </c>
      <c r="J84" s="89" t="s">
        <v>266</v>
      </c>
      <c r="K84" s="52"/>
      <c r="L84" s="24"/>
      <c r="M84" s="53"/>
      <c r="N84" s="53"/>
      <c r="O84" s="54"/>
    </row>
    <row r="85" spans="1:15" s="2" customFormat="1" x14ac:dyDescent="0.2">
      <c r="A85" s="64"/>
      <c r="B85" s="85">
        <f>ROW(B85) - ROW($B$9)</f>
        <v>76</v>
      </c>
      <c r="C85" s="90" t="s">
        <v>95</v>
      </c>
      <c r="D85" s="90" t="s">
        <v>134</v>
      </c>
      <c r="E85" s="88" t="s">
        <v>168</v>
      </c>
      <c r="F85" s="88" t="s">
        <v>193</v>
      </c>
      <c r="G85" s="88" t="s">
        <v>219</v>
      </c>
      <c r="H85" s="88" t="s">
        <v>231</v>
      </c>
      <c r="I85" s="88" t="s">
        <v>242</v>
      </c>
      <c r="J85" s="91" t="s">
        <v>265</v>
      </c>
      <c r="K85" s="55"/>
      <c r="L85" s="55"/>
      <c r="M85" s="55"/>
      <c r="N85" s="55"/>
      <c r="O85" s="54"/>
    </row>
    <row r="86" spans="1:15" s="2" customFormat="1" x14ac:dyDescent="0.2">
      <c r="A86" s="64"/>
      <c r="B86" s="84">
        <f>ROW(B86) - ROW($B$9)</f>
        <v>77</v>
      </c>
      <c r="C86" s="87" t="s">
        <v>96</v>
      </c>
      <c r="D86" s="87" t="s">
        <v>136</v>
      </c>
      <c r="E86" s="87" t="s">
        <v>170</v>
      </c>
      <c r="F86" s="87" t="s">
        <v>193</v>
      </c>
      <c r="G86" s="87" t="s">
        <v>221</v>
      </c>
      <c r="H86" s="87" t="s">
        <v>231</v>
      </c>
      <c r="I86" s="87" t="s">
        <v>242</v>
      </c>
      <c r="J86" s="89" t="s">
        <v>267</v>
      </c>
      <c r="K86" s="52"/>
      <c r="L86" s="24"/>
      <c r="M86" s="53"/>
      <c r="N86" s="53"/>
      <c r="O86" s="54"/>
    </row>
    <row r="87" spans="1:15" s="2" customFormat="1" x14ac:dyDescent="0.2">
      <c r="A87" s="64"/>
      <c r="B87" s="85">
        <f>ROW(B87) - ROW($B$9)</f>
        <v>78</v>
      </c>
      <c r="C87" s="90" t="s">
        <v>97</v>
      </c>
      <c r="D87" s="90" t="s">
        <v>136</v>
      </c>
      <c r="E87" s="88" t="s">
        <v>170</v>
      </c>
      <c r="F87" s="88" t="s">
        <v>193</v>
      </c>
      <c r="G87" s="88" t="s">
        <v>221</v>
      </c>
      <c r="H87" s="88" t="s">
        <v>231</v>
      </c>
      <c r="I87" s="88" t="s">
        <v>242</v>
      </c>
      <c r="J87" s="91" t="s">
        <v>267</v>
      </c>
      <c r="K87" s="55"/>
      <c r="L87" s="55"/>
      <c r="M87" s="55"/>
      <c r="N87" s="55"/>
      <c r="O87" s="54"/>
    </row>
    <row r="88" spans="1:15" s="2" customFormat="1" x14ac:dyDescent="0.2">
      <c r="A88" s="64"/>
      <c r="B88" s="84">
        <f>ROW(B88) - ROW($B$9)</f>
        <v>79</v>
      </c>
      <c r="C88" s="87" t="s">
        <v>98</v>
      </c>
      <c r="D88" s="87" t="s">
        <v>136</v>
      </c>
      <c r="E88" s="87" t="s">
        <v>170</v>
      </c>
      <c r="F88" s="87" t="s">
        <v>193</v>
      </c>
      <c r="G88" s="87" t="s">
        <v>221</v>
      </c>
      <c r="H88" s="87" t="s">
        <v>231</v>
      </c>
      <c r="I88" s="87" t="s">
        <v>242</v>
      </c>
      <c r="J88" s="89" t="s">
        <v>267</v>
      </c>
      <c r="K88" s="52"/>
      <c r="L88" s="24"/>
      <c r="M88" s="53"/>
      <c r="N88" s="53"/>
      <c r="O88" s="54"/>
    </row>
    <row r="89" spans="1:15" s="2" customFormat="1" x14ac:dyDescent="0.2">
      <c r="A89" s="64"/>
      <c r="B89" s="85">
        <f>ROW(B89) - ROW($B$9)</f>
        <v>80</v>
      </c>
      <c r="C89" s="90" t="s">
        <v>99</v>
      </c>
      <c r="D89" s="90" t="s">
        <v>137</v>
      </c>
      <c r="E89" s="88" t="s">
        <v>171</v>
      </c>
      <c r="F89" s="88" t="s">
        <v>193</v>
      </c>
      <c r="G89" s="88" t="s">
        <v>222</v>
      </c>
      <c r="H89" s="88" t="s">
        <v>231</v>
      </c>
      <c r="I89" s="88" t="s">
        <v>242</v>
      </c>
      <c r="J89" s="91" t="s">
        <v>268</v>
      </c>
      <c r="K89" s="55"/>
      <c r="L89" s="55"/>
      <c r="M89" s="55"/>
      <c r="N89" s="55"/>
      <c r="O89" s="54"/>
    </row>
    <row r="90" spans="1:15" s="2" customFormat="1" x14ac:dyDescent="0.2">
      <c r="A90" s="64"/>
      <c r="B90" s="84">
        <f>ROW(B90) - ROW($B$9)</f>
        <v>81</v>
      </c>
      <c r="C90" s="87" t="s">
        <v>100</v>
      </c>
      <c r="D90" s="87" t="s">
        <v>140</v>
      </c>
      <c r="E90" s="87" t="s">
        <v>174</v>
      </c>
      <c r="F90" s="87" t="s">
        <v>195</v>
      </c>
      <c r="G90" s="87" t="s">
        <v>225</v>
      </c>
      <c r="H90" s="87"/>
      <c r="I90" s="87" t="s">
        <v>242</v>
      </c>
      <c r="J90" s="89" t="s">
        <v>270</v>
      </c>
      <c r="K90" s="52"/>
      <c r="L90" s="24"/>
      <c r="M90" s="53"/>
      <c r="N90" s="53"/>
      <c r="O90" s="54"/>
    </row>
    <row r="91" spans="1:15" s="2" customFormat="1" x14ac:dyDescent="0.2">
      <c r="A91" s="64"/>
      <c r="B91" s="85">
        <f>ROW(B91) - ROW($B$9)</f>
        <v>82</v>
      </c>
      <c r="C91" s="90" t="s">
        <v>101</v>
      </c>
      <c r="D91" s="90" t="s">
        <v>141</v>
      </c>
      <c r="E91" s="88" t="s">
        <v>175</v>
      </c>
      <c r="F91" s="88" t="s">
        <v>196</v>
      </c>
      <c r="G91" s="88" t="s">
        <v>226</v>
      </c>
      <c r="H91" s="88"/>
      <c r="I91" s="88" t="s">
        <v>242</v>
      </c>
      <c r="J91" s="91" t="s">
        <v>271</v>
      </c>
      <c r="K91" s="55"/>
      <c r="L91" s="55"/>
      <c r="M91" s="55"/>
      <c r="N91" s="55"/>
      <c r="O91" s="54"/>
    </row>
    <row r="92" spans="1:15" s="2" customFormat="1" x14ac:dyDescent="0.2">
      <c r="A92" s="64"/>
      <c r="B92" s="84">
        <f>ROW(B92) - ROW($B$9)</f>
        <v>83</v>
      </c>
      <c r="C92" s="87" t="s">
        <v>102</v>
      </c>
      <c r="D92" s="87" t="s">
        <v>141</v>
      </c>
      <c r="E92" s="87" t="s">
        <v>175</v>
      </c>
      <c r="F92" s="87" t="s">
        <v>196</v>
      </c>
      <c r="G92" s="87" t="s">
        <v>226</v>
      </c>
      <c r="H92" s="87"/>
      <c r="I92" s="87" t="s">
        <v>242</v>
      </c>
      <c r="J92" s="89" t="s">
        <v>271</v>
      </c>
      <c r="K92" s="52"/>
      <c r="L92" s="24"/>
      <c r="M92" s="53"/>
      <c r="N92" s="53"/>
      <c r="O92" s="54"/>
    </row>
    <row r="93" spans="1:15" s="2" customFormat="1" x14ac:dyDescent="0.2">
      <c r="A93" s="64"/>
      <c r="B93" s="85">
        <f>ROW(B93) - ROW($B$9)</f>
        <v>84</v>
      </c>
      <c r="C93" s="90" t="s">
        <v>103</v>
      </c>
      <c r="D93" s="90" t="s">
        <v>142</v>
      </c>
      <c r="E93" s="88" t="s">
        <v>176</v>
      </c>
      <c r="F93" s="88" t="s">
        <v>197</v>
      </c>
      <c r="G93" s="88" t="s">
        <v>142</v>
      </c>
      <c r="H93" s="88" t="s">
        <v>236</v>
      </c>
      <c r="I93" s="88" t="s">
        <v>242</v>
      </c>
      <c r="J93" s="91" t="s">
        <v>272</v>
      </c>
      <c r="K93" s="55"/>
      <c r="L93" s="55"/>
      <c r="M93" s="55"/>
      <c r="N93" s="55"/>
      <c r="O93" s="54"/>
    </row>
    <row r="94" spans="1:15" s="2" customFormat="1" x14ac:dyDescent="0.2">
      <c r="A94" s="64"/>
      <c r="B94" s="84">
        <f>ROW(B94) - ROW($B$9)</f>
        <v>85</v>
      </c>
      <c r="C94" s="87" t="s">
        <v>104</v>
      </c>
      <c r="D94" s="87" t="s">
        <v>143</v>
      </c>
      <c r="E94" s="87" t="s">
        <v>177</v>
      </c>
      <c r="F94" s="87" t="s">
        <v>198</v>
      </c>
      <c r="G94" s="87" t="s">
        <v>227</v>
      </c>
      <c r="H94" s="87" t="s">
        <v>237</v>
      </c>
      <c r="I94" s="87" t="s">
        <v>242</v>
      </c>
      <c r="J94" s="89" t="s">
        <v>143</v>
      </c>
      <c r="K94" s="52"/>
      <c r="L94" s="24"/>
      <c r="M94" s="53"/>
      <c r="N94" s="53"/>
      <c r="O94" s="54"/>
    </row>
    <row r="95" spans="1:15" s="2" customFormat="1" x14ac:dyDescent="0.2">
      <c r="A95" s="64"/>
      <c r="B95" s="85">
        <f>ROW(B95) - ROW($B$9)</f>
        <v>86</v>
      </c>
      <c r="C95" s="90" t="s">
        <v>105</v>
      </c>
      <c r="D95" s="90" t="s">
        <v>144</v>
      </c>
      <c r="E95" s="88" t="s">
        <v>178</v>
      </c>
      <c r="F95" s="88" t="s">
        <v>199</v>
      </c>
      <c r="G95" s="88" t="s">
        <v>144</v>
      </c>
      <c r="H95" s="88" t="s">
        <v>238</v>
      </c>
      <c r="I95" s="88" t="s">
        <v>242</v>
      </c>
      <c r="J95" s="91" t="s">
        <v>273</v>
      </c>
      <c r="K95" s="55"/>
      <c r="L95" s="55"/>
      <c r="M95" s="55"/>
      <c r="N95" s="55"/>
      <c r="O95" s="54"/>
    </row>
    <row r="96" spans="1:15" s="2" customFormat="1" x14ac:dyDescent="0.2">
      <c r="A96" s="64"/>
      <c r="B96" s="84">
        <f>ROW(B96) - ROW($B$9)</f>
        <v>87</v>
      </c>
      <c r="C96" s="87" t="s">
        <v>106</v>
      </c>
      <c r="D96" s="87" t="s">
        <v>145</v>
      </c>
      <c r="E96" s="87" t="s">
        <v>179</v>
      </c>
      <c r="F96" s="87" t="s">
        <v>199</v>
      </c>
      <c r="G96" s="87" t="s">
        <v>145</v>
      </c>
      <c r="H96" s="87" t="s">
        <v>239</v>
      </c>
      <c r="I96" s="87" t="s">
        <v>242</v>
      </c>
      <c r="J96" s="89" t="s">
        <v>274</v>
      </c>
      <c r="K96" s="52"/>
      <c r="L96" s="24"/>
      <c r="M96" s="53"/>
      <c r="N96" s="53"/>
      <c r="O96" s="54"/>
    </row>
    <row r="97" spans="1:15" s="2" customFormat="1" x14ac:dyDescent="0.2">
      <c r="A97" s="64"/>
      <c r="B97" s="85">
        <f>ROW(B97) - ROW($B$9)</f>
        <v>88</v>
      </c>
      <c r="C97" s="90" t="s">
        <v>107</v>
      </c>
      <c r="D97" s="90" t="s">
        <v>145</v>
      </c>
      <c r="E97" s="88" t="s">
        <v>179</v>
      </c>
      <c r="F97" s="88" t="s">
        <v>199</v>
      </c>
      <c r="G97" s="88" t="s">
        <v>145</v>
      </c>
      <c r="H97" s="88" t="s">
        <v>239</v>
      </c>
      <c r="I97" s="88" t="s">
        <v>242</v>
      </c>
      <c r="J97" s="91" t="s">
        <v>274</v>
      </c>
      <c r="K97" s="55"/>
      <c r="L97" s="55"/>
      <c r="M97" s="55"/>
      <c r="N97" s="55"/>
      <c r="O97" s="54"/>
    </row>
    <row r="98" spans="1:15" s="2" customFormat="1" x14ac:dyDescent="0.2">
      <c r="A98" s="64"/>
      <c r="B98" s="84">
        <f>ROW(B98) - ROW($B$9)</f>
        <v>89</v>
      </c>
      <c r="C98" s="87" t="s">
        <v>108</v>
      </c>
      <c r="D98" s="87" t="s">
        <v>145</v>
      </c>
      <c r="E98" s="87" t="s">
        <v>179</v>
      </c>
      <c r="F98" s="87" t="s">
        <v>199</v>
      </c>
      <c r="G98" s="87" t="s">
        <v>145</v>
      </c>
      <c r="H98" s="87" t="s">
        <v>239</v>
      </c>
      <c r="I98" s="87" t="s">
        <v>242</v>
      </c>
      <c r="J98" s="89" t="s">
        <v>274</v>
      </c>
      <c r="K98" s="52"/>
      <c r="L98" s="24"/>
      <c r="M98" s="53"/>
      <c r="N98" s="53"/>
      <c r="O98" s="54"/>
    </row>
    <row r="99" spans="1:15" s="2" customFormat="1" x14ac:dyDescent="0.2">
      <c r="A99" s="64"/>
      <c r="B99" s="85">
        <f>ROW(B99) - ROW($B$9)</f>
        <v>90</v>
      </c>
      <c r="C99" s="90" t="s">
        <v>109</v>
      </c>
      <c r="D99" s="90" t="s">
        <v>145</v>
      </c>
      <c r="E99" s="88" t="s">
        <v>179</v>
      </c>
      <c r="F99" s="88" t="s">
        <v>199</v>
      </c>
      <c r="G99" s="88" t="s">
        <v>145</v>
      </c>
      <c r="H99" s="88" t="s">
        <v>239</v>
      </c>
      <c r="I99" s="88" t="s">
        <v>242</v>
      </c>
      <c r="J99" s="91" t="s">
        <v>274</v>
      </c>
      <c r="K99" s="55"/>
      <c r="L99" s="55"/>
      <c r="M99" s="55"/>
      <c r="N99" s="55"/>
      <c r="O99" s="54"/>
    </row>
    <row r="100" spans="1:15" s="2" customFormat="1" x14ac:dyDescent="0.2">
      <c r="A100" s="64"/>
      <c r="B100" s="84">
        <f>ROW(B100) - ROW($B$9)</f>
        <v>91</v>
      </c>
      <c r="C100" s="87" t="s">
        <v>110</v>
      </c>
      <c r="D100" s="87" t="s">
        <v>146</v>
      </c>
      <c r="E100" s="87" t="s">
        <v>180</v>
      </c>
      <c r="F100" s="87" t="s">
        <v>200</v>
      </c>
      <c r="G100" s="87" t="s">
        <v>228</v>
      </c>
      <c r="H100" s="87" t="s">
        <v>240</v>
      </c>
      <c r="I100" s="87" t="s">
        <v>242</v>
      </c>
      <c r="J100" s="89" t="s">
        <v>275</v>
      </c>
      <c r="K100" s="52"/>
      <c r="L100" s="24"/>
      <c r="M100" s="53"/>
      <c r="N100" s="53"/>
      <c r="O100" s="54"/>
    </row>
    <row r="101" spans="1:15" s="2" customFormat="1" x14ac:dyDescent="0.2">
      <c r="A101" s="64"/>
      <c r="B101" s="85">
        <f>ROW(B101) - ROW($B$9)</f>
        <v>92</v>
      </c>
      <c r="C101" s="90" t="s">
        <v>111</v>
      </c>
      <c r="D101" s="90" t="s">
        <v>146</v>
      </c>
      <c r="E101" s="88" t="s">
        <v>180</v>
      </c>
      <c r="F101" s="88" t="s">
        <v>200</v>
      </c>
      <c r="G101" s="88" t="s">
        <v>228</v>
      </c>
      <c r="H101" s="88" t="s">
        <v>240</v>
      </c>
      <c r="I101" s="88" t="s">
        <v>242</v>
      </c>
      <c r="J101" s="91" t="s">
        <v>275</v>
      </c>
      <c r="K101" s="55"/>
      <c r="L101" s="55"/>
      <c r="M101" s="55"/>
      <c r="N101" s="55"/>
      <c r="O101" s="54"/>
    </row>
    <row r="102" spans="1:15" s="2" customFormat="1" x14ac:dyDescent="0.2">
      <c r="A102" s="64"/>
      <c r="B102" s="84">
        <f>ROW(B102) - ROW($B$9)</f>
        <v>93</v>
      </c>
      <c r="C102" s="87" t="s">
        <v>112</v>
      </c>
      <c r="D102" s="87" t="s">
        <v>147</v>
      </c>
      <c r="E102" s="87" t="s">
        <v>181</v>
      </c>
      <c r="F102" s="87" t="s">
        <v>201</v>
      </c>
      <c r="G102" s="87" t="s">
        <v>147</v>
      </c>
      <c r="H102" s="87" t="s">
        <v>232</v>
      </c>
      <c r="I102" s="87" t="s">
        <v>242</v>
      </c>
      <c r="J102" s="89" t="s">
        <v>276</v>
      </c>
      <c r="K102" s="52"/>
      <c r="L102" s="24"/>
      <c r="M102" s="53"/>
      <c r="N102" s="53"/>
      <c r="O102" s="54"/>
    </row>
    <row r="103" spans="1:15" s="2" customFormat="1" x14ac:dyDescent="0.2">
      <c r="A103" s="64"/>
      <c r="B103" s="85">
        <f>ROW(B103) - ROW($B$9)</f>
        <v>94</v>
      </c>
      <c r="C103" s="90" t="s">
        <v>113</v>
      </c>
      <c r="D103" s="90" t="s">
        <v>147</v>
      </c>
      <c r="E103" s="88" t="s">
        <v>181</v>
      </c>
      <c r="F103" s="88" t="s">
        <v>201</v>
      </c>
      <c r="G103" s="88" t="s">
        <v>147</v>
      </c>
      <c r="H103" s="88" t="s">
        <v>232</v>
      </c>
      <c r="I103" s="88" t="s">
        <v>242</v>
      </c>
      <c r="J103" s="91" t="s">
        <v>276</v>
      </c>
      <c r="K103" s="55"/>
      <c r="L103" s="55"/>
      <c r="M103" s="55"/>
      <c r="N103" s="55"/>
      <c r="O103" s="54"/>
    </row>
    <row r="104" spans="1:15" x14ac:dyDescent="0.2">
      <c r="A104" s="66"/>
      <c r="B104" s="26"/>
      <c r="C104" s="27"/>
      <c r="D104" s="21"/>
      <c r="E104" s="21"/>
      <c r="F104" s="26"/>
      <c r="G104" s="25"/>
      <c r="H104" s="76"/>
      <c r="I104" s="77"/>
      <c r="J104" s="78"/>
      <c r="K104" s="42"/>
    </row>
    <row r="105" spans="1:15" x14ac:dyDescent="0.2">
      <c r="A105" s="66"/>
      <c r="B105" s="92" t="s">
        <v>5</v>
      </c>
      <c r="C105" s="93"/>
      <c r="D105" s="4"/>
      <c r="E105" s="7"/>
      <c r="F105" s="73" t="s">
        <v>6</v>
      </c>
      <c r="G105" s="4"/>
      <c r="H105" s="4"/>
      <c r="I105" s="32"/>
      <c r="J105" s="79"/>
    </row>
    <row r="106" spans="1:15" ht="26.25" x14ac:dyDescent="0.2">
      <c r="A106" s="66"/>
      <c r="B106" s="75"/>
      <c r="C106" s="6"/>
      <c r="D106" s="6"/>
      <c r="E106" s="8"/>
      <c r="F106" s="74"/>
      <c r="G106" s="5"/>
      <c r="H106" s="37"/>
      <c r="I106" s="36"/>
      <c r="J106" s="80"/>
      <c r="L106" s="94"/>
      <c r="M106" s="95"/>
      <c r="N106" s="44"/>
    </row>
    <row r="107" spans="1:15" x14ac:dyDescent="0.2">
      <c r="A107" s="66"/>
      <c r="B107" s="75"/>
      <c r="C107" s="6"/>
      <c r="D107" s="6"/>
      <c r="E107" s="8"/>
      <c r="F107" s="74"/>
      <c r="G107" s="5"/>
      <c r="H107" s="5"/>
      <c r="I107" s="33"/>
      <c r="J107" s="81"/>
      <c r="K107" s="45"/>
      <c r="L107" s="96"/>
      <c r="M107" s="96"/>
      <c r="N107" s="46"/>
    </row>
    <row r="108" spans="1:15" ht="13.5" thickBot="1" x14ac:dyDescent="0.25">
      <c r="A108" s="67"/>
      <c r="B108" s="10"/>
      <c r="C108" s="10"/>
      <c r="D108" s="10"/>
      <c r="E108" s="9"/>
      <c r="F108" s="82"/>
      <c r="G108" s="9"/>
      <c r="H108" s="9"/>
      <c r="I108" s="34"/>
      <c r="J108" s="83"/>
      <c r="K108" s="45"/>
    </row>
    <row r="110" spans="1:15" x14ac:dyDescent="0.2">
      <c r="C110" s="1"/>
      <c r="D110" s="1"/>
      <c r="E110" s="1"/>
    </row>
    <row r="111" spans="1:15" x14ac:dyDescent="0.2">
      <c r="C111" s="1"/>
      <c r="D111" s="1"/>
      <c r="E111" s="1"/>
    </row>
    <row r="112" spans="1:15" x14ac:dyDescent="0.2">
      <c r="C112" s="1"/>
      <c r="D112" s="1"/>
      <c r="E112" s="1"/>
    </row>
  </sheetData>
  <mergeCells count="3">
    <mergeCell ref="B105:C105"/>
    <mergeCell ref="L106:M106"/>
    <mergeCell ref="L107:M107"/>
  </mergeCells>
  <phoneticPr fontId="0" type="noConversion"/>
  <hyperlinks>
    <hyperlink ref="I7" r:id="rId1"/>
  </hyperlinks>
  <printOptions horizontalCentered="1" verticalCentered="1"/>
  <pageMargins left="0" right="0" top="0" bottom="0" header="0" footer="0"/>
  <pageSetup scale="41" orientation="landscape" blackAndWhite="1" horizontalDpi="200" verticalDpi="200" r:id="rId2"/>
  <headerFooter alignWithMargins="0">
    <oddHeader>&amp;LCreated by FEDEVEL&amp;CMotherboard, Processor and Microcontroller Board Design&amp;Rhttp://www.fedevel.com</oddHeader>
    <oddFooter>&amp;C&amp;D&amp;R&amp;P/&amp;N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List</vt:lpstr>
    </vt:vector>
  </TitlesOfParts>
  <Company>Altium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Andrii</dc:creator>
  <cp:lastModifiedBy>Andrii</cp:lastModifiedBy>
  <cp:lastPrinted>2012-02-04T13:58:31Z</cp:lastPrinted>
  <dcterms:created xsi:type="dcterms:W3CDTF">2002-11-05T15:28:02Z</dcterms:created>
  <dcterms:modified xsi:type="dcterms:W3CDTF">2020-06-05T08:45:12Z</dcterms:modified>
</cp:coreProperties>
</file>