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drii\AppData\Local\Temp\"/>
    </mc:Choice>
  </mc:AlternateContent>
  <bookViews>
    <workbookView xWindow="0" yWindow="0" windowWidth="28800" windowHeight="12435"/>
  </bookViews>
  <sheets>
    <sheet name="Part List" sheetId="3" r:id="rId1"/>
  </sheets>
  <calcPr calcId="152511"/>
</workbook>
</file>

<file path=xl/calcChain.xml><?xml version="1.0" encoding="utf-8"?>
<calcChain xmlns="http://schemas.openxmlformats.org/spreadsheetml/2006/main">
  <c r="B68" i="3" l="1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D8" i="3" l="1"/>
  <c r="E8" i="3"/>
  <c r="B10" i="3"/>
  <c r="B11" i="3"/>
</calcChain>
</file>

<file path=xl/sharedStrings.xml><?xml version="1.0" encoding="utf-8"?>
<sst xmlns="http://schemas.openxmlformats.org/spreadsheetml/2006/main" count="438" uniqueCount="208">
  <si>
    <t>Source Data From:</t>
  </si>
  <si>
    <t>Project:</t>
  </si>
  <si>
    <t>Variant:</t>
  </si>
  <si>
    <t>Print Date:</t>
  </si>
  <si>
    <t>Report Date:</t>
  </si>
  <si>
    <t>Approved</t>
  </si>
  <si>
    <t>Notes</t>
  </si>
  <si>
    <t>#</t>
  </si>
  <si>
    <t>Generated by:</t>
  </si>
  <si>
    <t>Component reference list</t>
  </si>
  <si>
    <t>BOM Component Reference</t>
  </si>
  <si>
    <t>USB Wi-Fi Radio.PrjPcb</t>
  </si>
  <si>
    <t>RadioStick</t>
  </si>
  <si>
    <t>Andrii Pokotilov</t>
  </si>
  <si>
    <t>SMT Single</t>
  </si>
  <si>
    <t>8/8/2020</t>
  </si>
  <si>
    <t>2:43 PM</t>
  </si>
  <si>
    <t>https://github.com/Anpokot</t>
  </si>
  <si>
    <t>Designator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</si>
  <si>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</si>
  <si>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</si>
  <si>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</si>
  <si>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</si>
  <si>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</si>
  <si>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</si>
  <si>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</si>
  <si>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</si>
  <si>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</si>
  <si>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C11</t>
  </si>
  <si>
    <t>C12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</si>
  <si>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</si>
  <si>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</si>
  <si>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</si>
  <si>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</si>
  <si>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</si>
  <si>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</si>
  <si>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</si>
  <si>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</si>
  <si>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</si>
  <si>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</si>
  <si>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</si>
  <si>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</si>
  <si>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</si>
  <si>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D1</t>
  </si>
  <si>
    <t>D2</t>
  </si>
  <si>
    <t>D3</t>
  </si>
  <si>
    <t>D4</t>
  </si>
  <si>
    <t>D5</t>
  </si>
  <si>
    <t>D6</t>
  </si>
  <si>
    <t>D7</t>
  </si>
  <si>
    <t>Q2</t>
  </si>
  <si>
    <t>Q3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</si>
  <si>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</si>
  <si>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</si>
  <si>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</si>
  <si>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</si>
  <si>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</si>
  <si>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</si>
  <si>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</si>
  <si>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</si>
  <si>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</si>
  <si>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</si>
  <si>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</si>
  <si>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</si>
  <si>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</si>
  <si>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</si>
  <si>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</si>
  <si>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</si>
  <si>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</si>
  <si>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</si>
  <si>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</si>
  <si>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</si>
  <si>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</si>
  <si>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</si>
  <si>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R24</t>
  </si>
  <si>
    <t>U2</t>
  </si>
  <si>
    <t>U4</t>
  </si>
  <si>
    <t>U6</t>
  </si>
  <si>
    <t>Comment</t>
  </si>
  <si>
    <t>100n</t>
  </si>
  <si>
    <t>1uF</t>
  </si>
  <si>
    <t>6.8p</t>
  </si>
  <si>
    <t>10uF</t>
  </si>
  <si>
    <t>33p</t>
  </si>
  <si>
    <t>47nF</t>
  </si>
  <si>
    <t>10n</t>
  </si>
  <si>
    <t>SRV05-4-P-T7</t>
  </si>
  <si>
    <t>S8050</t>
  </si>
  <si>
    <t>Red</t>
  </si>
  <si>
    <t>Blue</t>
  </si>
  <si>
    <t>Green</t>
  </si>
  <si>
    <t>B5819W</t>
  </si>
  <si>
    <t>26MHZ</t>
  </si>
  <si>
    <t>12.228MHZ</t>
  </si>
  <si>
    <t>12K</t>
  </si>
  <si>
    <t>100k</t>
  </si>
  <si>
    <t>470R</t>
  </si>
  <si>
    <t>1k</t>
  </si>
  <si>
    <t>1M</t>
  </si>
  <si>
    <t>22R</t>
  </si>
  <si>
    <t>0R</t>
  </si>
  <si>
    <t>ESP8266EX</t>
  </si>
  <si>
    <t>AMS1117-3.3</t>
  </si>
  <si>
    <t>VS1053B-L</t>
  </si>
  <si>
    <t>Description</t>
  </si>
  <si>
    <t>MULTILAYER CERAMIC CAPACITORS MLCC - SMD/SMT 100NF 50V 0603 ROHS</t>
  </si>
  <si>
    <t>MULTILAYER CERAMIC CAPACITORS MLCC - SMD/SMT 1UF 25V 0402 ROHS</t>
  </si>
  <si>
    <t>MULTILAYER CERAMIC CAPACITORS MLCC - SMD/SMT 6.8PF 50V 0402 ROHS</t>
  </si>
  <si>
    <t>TANTALUM CAPACITORS 10UF 16V CASE-A_3216 ROHS</t>
  </si>
  <si>
    <t>MULTILAYER CERAMIC CAPACITORS MLCC - SMD/SMT 33PF 50V 0603 ROHS</t>
  </si>
  <si>
    <t>MULTILAYER CERAMIC CAPACITORS MLCC - SMD/SMT 1UF 50V 0603 ROHS</t>
  </si>
  <si>
    <t>MULTILAYER CERAMIC CAPACITORS MLCC - SMD/SMT 47NF 50V 0603 ROHS</t>
  </si>
  <si>
    <t>MULTILAYER CERAMIC CAPACITORS MLCC - SMD/SMT 10NF 50V 0603 ROHS</t>
  </si>
  <si>
    <t>TVS SOT-23-6 ROHS</t>
  </si>
  <si>
    <t>TRANSISTORS (NPN/PNP) NPN 500MA 25V SOT-23(SOT-23-3) ROHS</t>
  </si>
  <si>
    <t>LIGHT EMITTING DIODES (LED) RED 520~625NM 90~100MCD@20MA TOP VIEW 0603 ROHS</t>
  </si>
  <si>
    <t>LIGHT EMITTING DIODES (LED) BLUE 465~475NM 11.5~28.5MCD@5MA TOP VIEW 0603 ROHS</t>
  </si>
  <si>
    <t>LIGHT EMITTING DIODES (LED) GREEN 520~535NM 112~258MCD@20MA TOP VIEW 0603 ROHS</t>
  </si>
  <si>
    <t>SCHOTTKY BARRIER DIODES (SBD) SOD-123 ROHS</t>
  </si>
  <si>
    <t>SMD CRYSTAL RESONATORS 26MHZ ±10PPM SMD-3225_4P ROHS</t>
  </si>
  <si>
    <t>SMD CRYSTAL RESONATORS 12.288MHZ ±10PPM SMD-3225_4P ROHS</t>
  </si>
  <si>
    <t>CHIP RESISTOR - SURFACE MOUNT 12KOHMS ±1% 1/10W 0603 ROHS</t>
  </si>
  <si>
    <t>CHIP RESISTOR - SURFACE MOUNT 12KOHMS ±1% 1/16W 0402 ROHS</t>
  </si>
  <si>
    <t>CHIP RESISTOR - SURFACE MOUNT 100KOHMS ±1% 1/10W 0603 ROHS</t>
  </si>
  <si>
    <t>CHIP RESISTOR - SURFACE MOUNT 470OHMS ±1% 1/10W 0603 ROHS</t>
  </si>
  <si>
    <t>CHIP RESISTOR - SURFACE MOUNT 1KOHMS ±1% 1/10W 0603 ROHS</t>
  </si>
  <si>
    <t>CHIP RESISTOR - SURFACE MOUNT 1MOHMS ±1% 1/10W 0603 ROHS</t>
  </si>
  <si>
    <t>CHIP RESISTOR - SURFACE MOUNT 22OHMS ±1% 1/10W 0603 ROHS</t>
  </si>
  <si>
    <t>CHIP RESISTOR - SURFACE MOUNT 0OHMS ±1% 1/10W 0603 ROHS</t>
  </si>
  <si>
    <t>RF TRANSCEIVER ICS TXRX + MCU WIFI 802.11B/G/N/E/I 2.4GHZ 16DBM - 91DBM 2.5V~3.6V QFN-32_5X5X05P ROHS</t>
  </si>
  <si>
    <t>LOW DROPOUT REGULATORS(LDO) POSITIVE FIXED 1.3V @ 800MA 15V 3.3V 1A SOT-223 ROHS</t>
  </si>
  <si>
    <t>VIDEO-AUDIO INTERFACE ICS LQFP-48_7X7X05P ROHS</t>
  </si>
  <si>
    <t>Manufacturer</t>
  </si>
  <si>
    <t>YAGEO</t>
  </si>
  <si>
    <t>Samsung Electro-Mechanics</t>
  </si>
  <si>
    <t>Guangdong Fenghua Advanced Tech</t>
  </si>
  <si>
    <t>AVX</t>
  </si>
  <si>
    <t>ProTek Devices</t>
  </si>
  <si>
    <t>Changjiang Electronics Tech (CJ)</t>
  </si>
  <si>
    <t>Hubei KENTO Elec</t>
  </si>
  <si>
    <t>Everlight Elec</t>
  </si>
  <si>
    <t>Yangxing Tech</t>
  </si>
  <si>
    <t>Uniroyal Elec</t>
  </si>
  <si>
    <t>Espressif Systems</t>
  </si>
  <si>
    <t>Advanced Monolithic Systems</t>
  </si>
  <si>
    <t>VLSI Solution</t>
  </si>
  <si>
    <t>MFR.Part #</t>
  </si>
  <si>
    <t>CC0603KRX7R9BB104</t>
  </si>
  <si>
    <t>CL05A105KA5NQNC</t>
  </si>
  <si>
    <t>0402CG6R8C500NT</t>
  </si>
  <si>
    <t>TAJA106K016RNJ</t>
  </si>
  <si>
    <t>CL10C330JB8NNNC</t>
  </si>
  <si>
    <t>CL10A105KB8NNNC</t>
  </si>
  <si>
    <t>CL10B473KB8NNNC</t>
  </si>
  <si>
    <t>0603B103K500NT</t>
  </si>
  <si>
    <t>KT-0603R</t>
  </si>
  <si>
    <t>19-217/BHC-ZL1M2RY/3T</t>
  </si>
  <si>
    <t>19-217/GHC-YR1S2/3T</t>
  </si>
  <si>
    <t>X322526MEB4SC</t>
  </si>
  <si>
    <t>X322512288MOB4SC</t>
  </si>
  <si>
    <t>0603WAF1202T5E</t>
  </si>
  <si>
    <t>0402WGF1202TCE</t>
  </si>
  <si>
    <t>0603WAF1003T5E</t>
  </si>
  <si>
    <t>0603WAF4700T5E</t>
  </si>
  <si>
    <t>0603WAF1001T5E</t>
  </si>
  <si>
    <t>0603WAF1004T5E</t>
  </si>
  <si>
    <t>0603WAF220JT5E</t>
  </si>
  <si>
    <t>0603WAF0000T5E</t>
  </si>
  <si>
    <t>Package</t>
  </si>
  <si>
    <t>0603</t>
  </si>
  <si>
    <t>0402</t>
  </si>
  <si>
    <t>CASE-A_3216</t>
  </si>
  <si>
    <t>SOT-23-6L</t>
  </si>
  <si>
    <t>SOT-23-3</t>
  </si>
  <si>
    <t>LED_0603</t>
  </si>
  <si>
    <t>SOD-123</t>
  </si>
  <si>
    <t>SMD-3225_4P</t>
  </si>
  <si>
    <t>QFN-32_EP_5.0x5.0x0.5P</t>
  </si>
  <si>
    <t>SOT-223</t>
  </si>
  <si>
    <t>LQFP-48_7.0x7.0x0.5P</t>
  </si>
  <si>
    <t>LCSC Part #</t>
  </si>
  <si>
    <t>C14663</t>
  </si>
  <si>
    <t>C52923</t>
  </si>
  <si>
    <t>C1576</t>
  </si>
  <si>
    <t>C7171</t>
  </si>
  <si>
    <t>C1663</t>
  </si>
  <si>
    <t>C15849</t>
  </si>
  <si>
    <t>C1622</t>
  </si>
  <si>
    <t>C57112</t>
  </si>
  <si>
    <t>C85364</t>
  </si>
  <si>
    <t>C2146</t>
  </si>
  <si>
    <t>C2286</t>
  </si>
  <si>
    <t>C72041</t>
  </si>
  <si>
    <t>C72043</t>
  </si>
  <si>
    <t>C8598</t>
  </si>
  <si>
    <t>C23425</t>
  </si>
  <si>
    <t>C70567</t>
  </si>
  <si>
    <t>C22790</t>
  </si>
  <si>
    <t>C25752</t>
  </si>
  <si>
    <t>C25803</t>
  </si>
  <si>
    <t>C23179</t>
  </si>
  <si>
    <t>C21190</t>
  </si>
  <si>
    <t>C22935</t>
  </si>
  <si>
    <t>C23345</t>
  </si>
  <si>
    <t>C21189</t>
  </si>
  <si>
    <t>C77967</t>
  </si>
  <si>
    <t>C6186</t>
  </si>
  <si>
    <t>C9922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</si>
</sst>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8"/>
      <color indexed="10"/>
      <name val="Arial"/>
      <family val="2"/>
      <charset val="204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4DC96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8" fillId="2" borderId="0" xfId="0" applyFont="1" applyFill="1" applyBorder="1" applyAlignment="1"/>
    <xf numFmtId="0" fontId="9" fillId="2" borderId="0" xfId="0" applyFont="1" applyFill="1" applyBorder="1" applyAlignment="1"/>
    <xf numFmtId="0" fontId="8" fillId="2" borderId="6" xfId="0" applyFont="1" applyFill="1" applyBorder="1" applyAlignment="1">
      <alignment horizontal="left"/>
    </xf>
    <xf numFmtId="0" fontId="9" fillId="2" borderId="6" xfId="0" applyFont="1" applyFill="1" applyBorder="1" applyAlignment="1"/>
    <xf numFmtId="0" fontId="8" fillId="2" borderId="6" xfId="0" applyFont="1" applyFill="1" applyBorder="1" applyAlignment="1"/>
    <xf numFmtId="0" fontId="10" fillId="2" borderId="0" xfId="0" applyFont="1" applyFill="1" applyBorder="1" applyAlignment="1"/>
    <xf numFmtId="164" fontId="9" fillId="2" borderId="6" xfId="0" applyNumberFormat="1" applyFont="1" applyFill="1" applyBorder="1" applyAlignment="1">
      <alignment horizontal="left"/>
    </xf>
    <xf numFmtId="165" fontId="9" fillId="2" borderId="6" xfId="0" applyNumberFormat="1" applyFont="1" applyFill="1" applyBorder="1" applyAlignment="1">
      <alignment horizontal="left"/>
    </xf>
    <xf numFmtId="0" fontId="11" fillId="2" borderId="7" xfId="0" applyFont="1" applyFill="1" applyBorder="1" applyAlignment="1">
      <alignment vertical="center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2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3" fillId="0" borderId="0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15" fillId="2" borderId="0" xfId="0" applyFont="1" applyFill="1" applyBorder="1" applyAlignment="1"/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6" fillId="0" borderId="0" xfId="0" applyNumberFormat="1" applyFont="1" applyFill="1" applyBorder="1" applyAlignment="1" applyProtection="1">
      <alignment horizontal="right" vertical="top"/>
      <protection locked="0"/>
    </xf>
    <xf numFmtId="0" fontId="11" fillId="2" borderId="0" xfId="0" applyFont="1" applyFill="1" applyBorder="1" applyAlignment="1">
      <alignment vertical="center"/>
    </xf>
    <xf numFmtId="0" fontId="0" fillId="3" borderId="0" xfId="0" applyFill="1" applyBorder="1" applyAlignment="1">
      <alignment vertical="top"/>
    </xf>
    <xf numFmtId="0" fontId="3" fillId="3" borderId="0" xfId="0" applyFont="1" applyFill="1" applyBorder="1" applyAlignment="1">
      <alignment vertical="top"/>
    </xf>
    <xf numFmtId="0" fontId="0" fillId="3" borderId="0" xfId="0" applyFill="1" applyBorder="1" applyAlignment="1">
      <alignment horizontal="left" vertical="top"/>
    </xf>
    <xf numFmtId="0" fontId="14" fillId="3" borderId="0" xfId="0" applyFont="1" applyFill="1" applyBorder="1" applyAlignment="1">
      <alignment vertical="top"/>
    </xf>
    <xf numFmtId="0" fontId="3" fillId="3" borderId="0" xfId="0" applyFont="1" applyFill="1" applyBorder="1" applyAlignment="1">
      <alignment horizontal="left" vertical="top"/>
    </xf>
    <xf numFmtId="0" fontId="5" fillId="3" borderId="0" xfId="0" applyFont="1" applyFill="1" applyBorder="1" applyAlignment="1"/>
    <xf numFmtId="0" fontId="5" fillId="3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 wrapText="1"/>
    </xf>
    <xf numFmtId="2" fontId="7" fillId="3" borderId="0" xfId="0" applyNumberFormat="1" applyFont="1" applyFill="1" applyBorder="1" applyAlignment="1">
      <alignment horizontal="right" vertical="top" wrapText="1"/>
    </xf>
    <xf numFmtId="0" fontId="7" fillId="3" borderId="0" xfId="0" applyFont="1" applyFill="1" applyBorder="1" applyAlignment="1">
      <alignment horizontal="left" vertical="top" wrapText="1"/>
    </xf>
    <xf numFmtId="0" fontId="7" fillId="3" borderId="0" xfId="0" applyFont="1" applyFill="1" applyBorder="1" applyAlignment="1">
      <alignment vertical="top" wrapText="1"/>
    </xf>
    <xf numFmtId="0" fontId="5" fillId="4" borderId="9" xfId="0" applyFont="1" applyFill="1" applyBorder="1" applyAlignment="1"/>
    <xf numFmtId="0" fontId="5" fillId="4" borderId="9" xfId="0" applyFont="1" applyFill="1" applyBorder="1" applyAlignment="1">
      <alignment horizontal="center"/>
    </xf>
    <xf numFmtId="0" fontId="6" fillId="4" borderId="4" xfId="0" applyFont="1" applyFill="1" applyBorder="1" applyAlignment="1">
      <alignment vertical="center"/>
    </xf>
    <xf numFmtId="0" fontId="4" fillId="5" borderId="10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/>
    <xf numFmtId="0" fontId="5" fillId="4" borderId="13" xfId="0" applyFont="1" applyFill="1" applyBorder="1" applyAlignment="1"/>
    <xf numFmtId="0" fontId="5" fillId="4" borderId="14" xfId="0" applyFont="1" applyFill="1" applyBorder="1" applyAlignment="1"/>
    <xf numFmtId="0" fontId="5" fillId="4" borderId="15" xfId="0" applyFont="1" applyFill="1" applyBorder="1" applyAlignment="1"/>
    <xf numFmtId="0" fontId="5" fillId="4" borderId="15" xfId="0" applyFont="1" applyFill="1" applyBorder="1" applyAlignment="1">
      <alignment wrapText="1"/>
    </xf>
    <xf numFmtId="0" fontId="5" fillId="4" borderId="16" xfId="0" applyFont="1" applyFill="1" applyBorder="1" applyAlignment="1"/>
    <xf numFmtId="0" fontId="5" fillId="4" borderId="11" xfId="0" applyFont="1" applyFill="1" applyBorder="1" applyAlignment="1"/>
    <xf numFmtId="0" fontId="2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 applyProtection="1">
      <alignment vertical="top"/>
      <protection locked="0"/>
    </xf>
    <xf numFmtId="0" fontId="12" fillId="2" borderId="5" xfId="0" applyFont="1" applyFill="1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1" fillId="0" borderId="19" xfId="0" applyNumberFormat="1" applyFont="1" applyFill="1" applyBorder="1" applyAlignment="1" applyProtection="1">
      <alignment horizontal="left" vertical="top"/>
      <protection locked="0"/>
    </xf>
    <xf numFmtId="0" fontId="7" fillId="6" borderId="23" xfId="0" applyFont="1" applyFill="1" applyBorder="1" applyAlignment="1">
      <alignment horizontal="left" vertical="top" wrapText="1"/>
    </xf>
    <xf numFmtId="0" fontId="7" fillId="7" borderId="24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vertical="top"/>
    </xf>
    <xf numFmtId="49" fontId="7" fillId="6" borderId="20" xfId="0" quotePrefix="1" applyNumberFormat="1" applyFont="1" applyFill="1" applyBorder="1" applyAlignment="1">
      <alignment horizontal="left" vertical="top"/>
    </xf>
    <xf numFmtId="49" fontId="7" fillId="7" borderId="22" xfId="0" quotePrefix="1" applyNumberFormat="1" applyFont="1" applyFill="1" applyBorder="1" applyAlignment="1">
      <alignment horizontal="left" vertical="top"/>
    </xf>
    <xf numFmtId="49" fontId="7" fillId="7" borderId="21" xfId="0" quotePrefix="1" applyNumberFormat="1" applyFont="1" applyFill="1" applyBorder="1" applyAlignment="1">
      <alignment horizontal="left" vertical="top"/>
    </xf>
    <xf numFmtId="49" fontId="7" fillId="6" borderId="25" xfId="0" quotePrefix="1" applyNumberFormat="1" applyFont="1" applyFill="1" applyBorder="1" applyAlignment="1">
      <alignment horizontal="left" vertical="top"/>
    </xf>
    <xf numFmtId="49" fontId="7" fillId="7" borderId="26" xfId="0" quotePrefix="1" applyNumberFormat="1" applyFont="1" applyFill="1" applyBorder="1" applyAlignment="1">
      <alignment horizontal="left" vertical="top"/>
    </xf>
    <xf numFmtId="0" fontId="5" fillId="3" borderId="16" xfId="0" applyFont="1" applyFill="1" applyBorder="1" applyAlignment="1"/>
    <xf numFmtId="0" fontId="6" fillId="3" borderId="16" xfId="0" applyFont="1" applyFill="1" applyBorder="1" applyAlignment="1">
      <alignment vertical="center"/>
    </xf>
    <xf numFmtId="0" fontId="0" fillId="3" borderId="16" xfId="0" applyFill="1" applyBorder="1" applyAlignment="1">
      <alignment vertical="top"/>
    </xf>
    <xf numFmtId="0" fontId="4" fillId="3" borderId="16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right" vertical="top" wrapText="1"/>
    </xf>
    <xf numFmtId="0" fontId="7" fillId="3" borderId="16" xfId="0" applyFont="1" applyFill="1" applyBorder="1" applyAlignment="1">
      <alignment vertical="top" wrapText="1"/>
    </xf>
    <xf numFmtId="0" fontId="12" fillId="3" borderId="16" xfId="0" applyFont="1" applyFill="1" applyBorder="1" applyAlignment="1">
      <alignment vertical="top" wrapText="1"/>
    </xf>
    <xf numFmtId="0" fontId="1" fillId="3" borderId="16" xfId="0" applyNumberFormat="1" applyFont="1" applyFill="1" applyBorder="1" applyAlignment="1" applyProtection="1">
      <alignment vertical="top"/>
      <protection locked="0"/>
    </xf>
    <xf numFmtId="0" fontId="0" fillId="0" borderId="27" xfId="0" applyBorder="1" applyAlignment="1">
      <alignment vertical="top"/>
    </xf>
    <xf numFmtId="0" fontId="0" fillId="0" borderId="18" xfId="0" applyBorder="1" applyAlignment="1">
      <alignment vertical="top"/>
    </xf>
    <xf numFmtId="0" fontId="9" fillId="2" borderId="18" xfId="0" applyFont="1" applyFill="1" applyBorder="1" applyAlignment="1">
      <alignment horizontal="left"/>
    </xf>
    <xf numFmtId="0" fontId="0" fillId="0" borderId="28" xfId="0" applyBorder="1" applyAlignment="1">
      <alignment vertical="top"/>
    </xf>
    <xf numFmtId="0" fontId="2" fillId="0" borderId="17" xfId="0" applyNumberFormat="1" applyFont="1" applyFill="1" applyBorder="1" applyAlignment="1" applyProtection="1">
      <alignment horizontal="left" vertical="top"/>
      <protection locked="0"/>
    </xf>
    <xf numFmtId="0" fontId="2" fillId="0" borderId="1" xfId="0" applyNumberFormat="1" applyFont="1" applyFill="1" applyBorder="1" applyAlignment="1" applyProtection="1">
      <alignment horizontal="left" vertical="top"/>
      <protection locked="0"/>
    </xf>
    <xf numFmtId="0" fontId="13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2" fontId="0" fillId="3" borderId="0" xfId="0" applyNumberFormat="1" applyFill="1" applyBorder="1" applyAlignment="1">
      <alignment horizontal="right" vertical="top"/>
    </xf>
    <xf numFmtId="0" fontId="6" fillId="4" borderId="11" xfId="0" quotePrefix="1" applyFont="1" applyFill="1" applyBorder="1" applyAlignment="1">
      <alignment vertical="center"/>
    </xf>
    <xf numFmtId="0" fontId="8" fillId="2" borderId="0" xfId="0" quotePrefix="1" applyFont="1" applyFill="1" applyBorder="1" applyAlignment="1">
      <alignment horizontal="left"/>
    </xf>
    <xf numFmtId="0" fontId="8" fillId="2" borderId="5" xfId="0" quotePrefix="1" applyFont="1" applyFill="1" applyBorder="1" applyAlignment="1">
      <alignment horizontal="left"/>
    </xf>
    <xf numFmtId="0" fontId="1" fillId="0" borderId="0" xfId="0" quotePrefix="1" applyFont="1" applyBorder="1" applyAlignment="1">
      <alignment vertical="top"/>
    </xf>
    <xf numFmtId="0" fontId="8" fillId="2" borderId="6" xfId="0" quotePrefix="1" applyFont="1" applyFill="1" applyBorder="1" applyAlignment="1">
      <alignment horizontal="left"/>
    </xf>
    <xf numFmtId="0" fontId="9" fillId="2" borderId="1" xfId="0" quotePrefix="1" applyFont="1" applyFill="1" applyBorder="1" applyAlignment="1">
      <alignment horizontal="left"/>
    </xf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1285875</xdr:colOff>
      <xdr:row>2</xdr:row>
      <xdr:rowOff>104775</xdr:rowOff>
    </xdr:from>
    <xdr:to>
      <xdr:col>8</xdr:col>
      <xdr:colOff>685800</xdr:colOff>
      <xdr:row>6</xdr:row>
      <xdr:rowOff>180975</xdr:rowOff>
    </xdr:to>
    <xdr:pic>
      <xdr:nvPicPr>
        <xdr:cNvPr id="1053" name="Obrázok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96650" y="752475"/>
          <a:ext cx="9715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77"/>
  <sheetViews>
    <sheetView showGridLines="0" tabSelected="1" zoomScaleNormal="100" workbookViewId="0">
      <selection activeCell="G23" sqref="G23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10.7109375" style="3" customWidth="1"/>
    <col min="4" max="4" width="28.7109375" style="3" customWidth="1"/>
    <col min="5" max="5" width="40.7109375" style="3" customWidth="1"/>
    <col min="6" max="7" width="30.7109375" style="1" customWidth="1"/>
    <col min="8" max="8" width="23.5703125" style="1" customWidth="1"/>
    <col min="9" max="9" width="19.140625" style="32" customWidth="1"/>
    <col min="10" max="10" width="7.5703125" style="36" customWidth="1"/>
    <col min="11" max="11" width="8.140625" style="36" customWidth="1"/>
    <col min="12" max="12" width="8.5703125" style="36" customWidth="1"/>
    <col min="13" max="13" width="8" style="36" customWidth="1"/>
    <col min="14" max="14" width="8.28515625" style="38" customWidth="1"/>
    <col min="15" max="16384" width="9.140625" style="1"/>
  </cols>
  <sheetData>
    <row r="1" spans="1:14" ht="13.5" thickBot="1" x14ac:dyDescent="0.25">
      <c r="A1" s="54"/>
      <c r="B1" s="49"/>
      <c r="C1" s="55"/>
      <c r="D1" s="55"/>
      <c r="E1" s="56"/>
      <c r="F1" s="49"/>
      <c r="G1" s="49"/>
      <c r="H1" s="49"/>
      <c r="I1" s="50"/>
      <c r="J1" s="75"/>
      <c r="K1" s="41"/>
      <c r="L1" s="41"/>
      <c r="M1" s="41"/>
      <c r="N1" s="42"/>
    </row>
    <row r="2" spans="1:14" ht="37.5" customHeight="1" thickBot="1" x14ac:dyDescent="0.25">
      <c r="A2" s="57"/>
      <c r="B2" s="19"/>
      <c r="C2" s="19" t="s">
        <v>9</v>
      </c>
      <c r="D2" s="27"/>
      <c r="E2" s="35"/>
      <c r="F2" s="92" t="s">
        <v>10</v>
      </c>
      <c r="G2" s="51"/>
      <c r="H2" s="51"/>
      <c r="I2" s="51"/>
      <c r="J2" s="76"/>
      <c r="K2" s="44"/>
      <c r="L2" s="43"/>
      <c r="M2" s="43"/>
      <c r="N2" s="44"/>
    </row>
    <row r="3" spans="1:14" ht="23.25" customHeight="1" x14ac:dyDescent="0.2">
      <c r="A3" s="57"/>
      <c r="B3" s="11"/>
      <c r="C3" s="27"/>
      <c r="D3" s="11" t="s">
        <v>0</v>
      </c>
      <c r="E3" s="93" t="s">
        <v>11</v>
      </c>
      <c r="F3" s="83"/>
      <c r="G3" s="12" t="s">
        <v>8</v>
      </c>
      <c r="J3" s="77"/>
      <c r="K3" s="38"/>
      <c r="L3" s="37"/>
    </row>
    <row r="4" spans="1:14" ht="17.25" customHeight="1" x14ac:dyDescent="0.2">
      <c r="A4" s="57"/>
      <c r="B4" s="11"/>
      <c r="C4" s="27"/>
      <c r="D4" s="11" t="s">
        <v>1</v>
      </c>
      <c r="E4" s="94" t="s">
        <v>12</v>
      </c>
      <c r="F4" s="84"/>
      <c r="G4" s="95" t="s">
        <v>13</v>
      </c>
      <c r="J4" s="77"/>
      <c r="K4" s="38"/>
    </row>
    <row r="5" spans="1:14" ht="17.25" customHeight="1" x14ac:dyDescent="0.3">
      <c r="A5" s="57"/>
      <c r="B5" s="11"/>
      <c r="C5" s="27"/>
      <c r="D5" s="11" t="s">
        <v>2</v>
      </c>
      <c r="E5" s="96" t="s">
        <v>14</v>
      </c>
      <c r="F5" s="84"/>
      <c r="G5" s="69"/>
      <c r="I5" s="28"/>
      <c r="J5" s="77"/>
      <c r="K5" s="38"/>
    </row>
    <row r="6" spans="1:14" x14ac:dyDescent="0.2">
      <c r="A6" s="57"/>
      <c r="B6" s="15"/>
      <c r="C6" s="15"/>
      <c r="D6" s="15"/>
      <c r="E6" s="13"/>
      <c r="F6" s="85"/>
      <c r="G6" s="69"/>
      <c r="I6" s="11"/>
      <c r="J6" s="77"/>
      <c r="K6" s="38"/>
    </row>
    <row r="7" spans="1:14" ht="15.75" customHeight="1" x14ac:dyDescent="0.2">
      <c r="A7" s="57"/>
      <c r="B7" s="16"/>
      <c r="C7" s="16" t="s">
        <v>4</v>
      </c>
      <c r="D7" s="97" t="s">
        <v>15</v>
      </c>
      <c r="E7" s="97" t="s">
        <v>16</v>
      </c>
      <c r="F7" s="84"/>
      <c r="G7" s="98" t="s">
        <v>17</v>
      </c>
      <c r="J7" s="77"/>
      <c r="K7" s="38"/>
    </row>
    <row r="8" spans="1:14" ht="15.75" customHeight="1" x14ac:dyDescent="0.2">
      <c r="A8" s="57"/>
      <c r="B8" s="14"/>
      <c r="C8" s="14" t="s">
        <v>3</v>
      </c>
      <c r="D8" s="17">
        <f ca="1">TODAY()</f>
        <v>44051</v>
      </c>
      <c r="E8" s="18">
        <f ca="1">NOW()</f>
        <v>44051.61352071759</v>
      </c>
      <c r="F8" s="86"/>
      <c r="G8" s="16"/>
      <c r="H8" s="12"/>
      <c r="I8" s="22"/>
      <c r="J8" s="77"/>
      <c r="K8" s="38"/>
    </row>
    <row r="9" spans="1:14" s="21" customFormat="1" x14ac:dyDescent="0.2">
      <c r="A9" s="58"/>
      <c r="B9" s="52" t="s">
        <v>7</v>
      </c>
      <c r="C9" s="53" t="s">
        <v>18</v>
      </c>
      <c r="D9" s="53" t="s">
        <v>78</v>
      </c>
      <c r="E9" s="53" t="s">
        <v>104</v>
      </c>
      <c r="F9" s="53" t="s">
        <v>132</v>
      </c>
      <c r="G9" s="53" t="s">
        <v>146</v>
      </c>
      <c r="H9" s="53" t="s">
        <v>168</v>
      </c>
      <c r="I9" s="53" t="s">
        <v>180</v>
      </c>
      <c r="J9" s="78"/>
      <c r="K9" s="45"/>
      <c r="L9" s="45"/>
      <c r="M9" s="45"/>
      <c r="N9" s="45"/>
    </row>
    <row r="10" spans="1:14" s="2" customFormat="1" x14ac:dyDescent="0.2">
      <c r="A10" s="57"/>
      <c r="B10" s="67">
        <f>ROW(B10) - ROW($B$9)</f>
        <v>1</v>
      </c>
      <c r="C10" s="70" t="s">
        <v>19</v>
      </c>
      <c r="D10" s="70" t="s">
        <v>79</v>
      </c>
      <c r="E10" s="70" t="s">
        <v>105</v>
      </c>
      <c r="F10" s="70" t="s">
        <v>133</v>
      </c>
      <c r="G10" s="70" t="s">
        <v>147</v>
      </c>
      <c r="H10" s="70" t="s">
        <v>169</v>
      </c>
      <c r="I10" s="73" t="s">
        <v>181</v>
      </c>
      <c r="J10" s="79"/>
      <c r="K10" s="23"/>
      <c r="L10" s="46"/>
      <c r="M10" s="46"/>
      <c r="N10" s="47"/>
    </row>
    <row r="11" spans="1:14" s="2" customFormat="1" x14ac:dyDescent="0.2">
      <c r="A11" s="57"/>
      <c r="B11" s="68">
        <f>ROW(B11) - ROW($B$9)</f>
        <v>2</v>
      </c>
      <c r="C11" s="72" t="s">
        <v>20</v>
      </c>
      <c r="D11" s="72" t="s">
        <v>80</v>
      </c>
      <c r="E11" s="71" t="s">
        <v>106</v>
      </c>
      <c r="F11" s="71" t="s">
        <v>134</v>
      </c>
      <c r="G11" s="71" t="s">
        <v>148</v>
      </c>
      <c r="H11" s="71" t="s">
        <v>170</v>
      </c>
      <c r="I11" s="74" t="s">
        <v>182</v>
      </c>
      <c r="J11" s="80"/>
      <c r="K11" s="48"/>
      <c r="L11" s="48"/>
      <c r="M11" s="48"/>
      <c r="N11" s="47"/>
    </row>
    <row r="12" spans="1:14" s="2" customFormat="1" x14ac:dyDescent="0.2">
      <c r="A12" s="57"/>
      <c r="B12" s="67">
        <f>ROW(B12) - ROW($B$9)</f>
        <v>3</v>
      </c>
      <c r="C12" s="70" t="s">
        <v>21</v>
      </c>
      <c r="D12" s="70" t="s">
        <v>79</v>
      </c>
      <c r="E12" s="70" t="s">
        <v>105</v>
      </c>
      <c r="F12" s="70" t="s">
        <v>133</v>
      </c>
      <c r="G12" s="70" t="s">
        <v>147</v>
      </c>
      <c r="H12" s="70" t="s">
        <v>169</v>
      </c>
      <c r="I12" s="73" t="s">
        <v>181</v>
      </c>
      <c r="J12" s="79"/>
      <c r="K12" s="23"/>
      <c r="L12" s="46"/>
      <c r="M12" s="46"/>
      <c r="N12" s="47"/>
    </row>
    <row r="13" spans="1:14" s="2" customFormat="1" x14ac:dyDescent="0.2">
      <c r="A13" s="57"/>
      <c r="B13" s="68">
        <f>ROW(B13) - ROW($B$9)</f>
        <v>4</v>
      </c>
      <c r="C13" s="72" t="s">
        <v>22</v>
      </c>
      <c r="D13" s="72" t="s">
        <v>79</v>
      </c>
      <c r="E13" s="71" t="s">
        <v>105</v>
      </c>
      <c r="F13" s="71" t="s">
        <v>133</v>
      </c>
      <c r="G13" s="71" t="s">
        <v>147</v>
      </c>
      <c r="H13" s="71" t="s">
        <v>169</v>
      </c>
      <c r="I13" s="74" t="s">
        <v>181</v>
      </c>
      <c r="J13" s="80"/>
      <c r="K13" s="48"/>
      <c r="L13" s="48"/>
      <c r="M13" s="48"/>
      <c r="N13" s="47"/>
    </row>
    <row r="14" spans="1:14" s="2" customFormat="1" x14ac:dyDescent="0.2">
      <c r="A14" s="57"/>
      <c r="B14" s="67">
        <f>ROW(B14) - ROW($B$9)</f>
        <v>5</v>
      </c>
      <c r="C14" s="70" t="s">
        <v>23</v>
      </c>
      <c r="D14" s="70" t="s">
        <v>79</v>
      </c>
      <c r="E14" s="70" t="s">
        <v>105</v>
      </c>
      <c r="F14" s="70" t="s">
        <v>133</v>
      </c>
      <c r="G14" s="70" t="s">
        <v>147</v>
      </c>
      <c r="H14" s="70" t="s">
        <v>169</v>
      </c>
      <c r="I14" s="73" t="s">
        <v>181</v>
      </c>
      <c r="J14" s="79"/>
      <c r="K14" s="23"/>
      <c r="L14" s="46"/>
      <c r="M14" s="46"/>
      <c r="N14" s="47"/>
    </row>
    <row r="15" spans="1:14" s="2" customFormat="1" x14ac:dyDescent="0.2">
      <c r="A15" s="57"/>
      <c r="B15" s="68">
        <f>ROW(B15) - ROW($B$9)</f>
        <v>6</v>
      </c>
      <c r="C15" s="72" t="s">
        <v>24</v>
      </c>
      <c r="D15" s="72" t="s">
        <v>80</v>
      </c>
      <c r="E15" s="71" t="s">
        <v>106</v>
      </c>
      <c r="F15" s="71" t="s">
        <v>134</v>
      </c>
      <c r="G15" s="71" t="s">
        <v>148</v>
      </c>
      <c r="H15" s="71" t="s">
        <v>170</v>
      </c>
      <c r="I15" s="74" t="s">
        <v>182</v>
      </c>
      <c r="J15" s="80"/>
      <c r="K15" s="48"/>
      <c r="L15" s="48"/>
      <c r="M15" s="48"/>
      <c r="N15" s="47"/>
    </row>
    <row r="16" spans="1:14" s="2" customFormat="1" x14ac:dyDescent="0.2">
      <c r="A16" s="57"/>
      <c r="B16" s="67">
        <f>ROW(B16) - ROW($B$9)</f>
        <v>7</v>
      </c>
      <c r="C16" s="70" t="s">
        <v>25</v>
      </c>
      <c r="D16" s="70" t="s">
        <v>79</v>
      </c>
      <c r="E16" s="70" t="s">
        <v>105</v>
      </c>
      <c r="F16" s="70" t="s">
        <v>133</v>
      </c>
      <c r="G16" s="70" t="s">
        <v>147</v>
      </c>
      <c r="H16" s="70" t="s">
        <v>169</v>
      </c>
      <c r="I16" s="73" t="s">
        <v>181</v>
      </c>
      <c r="J16" s="79"/>
      <c r="K16" s="23"/>
      <c r="L16" s="46"/>
      <c r="M16" s="46"/>
      <c r="N16" s="47"/>
    </row>
    <row r="17" spans="1:14" s="2" customFormat="1" x14ac:dyDescent="0.2">
      <c r="A17" s="57"/>
      <c r="B17" s="68">
        <f>ROW(B17) - ROW($B$9)</f>
        <v>8</v>
      </c>
      <c r="C17" s="72" t="s">
        <v>26</v>
      </c>
      <c r="D17" s="72" t="s">
        <v>79</v>
      </c>
      <c r="E17" s="71" t="s">
        <v>105</v>
      </c>
      <c r="F17" s="71" t="s">
        <v>133</v>
      </c>
      <c r="G17" s="71" t="s">
        <v>147</v>
      </c>
      <c r="H17" s="71" t="s">
        <v>169</v>
      </c>
      <c r="I17" s="74" t="s">
        <v>181</v>
      </c>
      <c r="J17" s="80"/>
      <c r="K17" s="48"/>
      <c r="L17" s="48"/>
      <c r="M17" s="48"/>
      <c r="N17" s="47"/>
    </row>
    <row r="18" spans="1:14" s="2" customFormat="1" x14ac:dyDescent="0.2">
      <c r="A18" s="57"/>
      <c r="B18" s="67">
        <f>ROW(B18) - ROW($B$9)</f>
        <v>9</v>
      </c>
      <c r="C18" s="70" t="s">
        <v>27</v>
      </c>
      <c r="D18" s="70" t="s">
        <v>79</v>
      </c>
      <c r="E18" s="70" t="s">
        <v>105</v>
      </c>
      <c r="F18" s="70" t="s">
        <v>133</v>
      </c>
      <c r="G18" s="70" t="s">
        <v>147</v>
      </c>
      <c r="H18" s="70" t="s">
        <v>169</v>
      </c>
      <c r="I18" s="73" t="s">
        <v>181</v>
      </c>
      <c r="J18" s="79"/>
      <c r="K18" s="23"/>
      <c r="L18" s="46"/>
      <c r="M18" s="46"/>
      <c r="N18" s="47"/>
    </row>
    <row r="19" spans="1:14" s="2" customFormat="1" x14ac:dyDescent="0.2">
      <c r="A19" s="57"/>
      <c r="B19" s="68">
        <f>ROW(B19) - ROW($B$9)</f>
        <v>10</v>
      </c>
      <c r="C19" s="72" t="s">
        <v>28</v>
      </c>
      <c r="D19" s="72" t="s">
        <v>81</v>
      </c>
      <c r="E19" s="71" t="s">
        <v>107</v>
      </c>
      <c r="F19" s="71" t="s">
        <v>135</v>
      </c>
      <c r="G19" s="71" t="s">
        <v>149</v>
      </c>
      <c r="H19" s="71" t="s">
        <v>170</v>
      </c>
      <c r="I19" s="74" t="s">
        <v>183</v>
      </c>
      <c r="J19" s="80"/>
      <c r="K19" s="48"/>
      <c r="L19" s="48"/>
      <c r="M19" s="48"/>
      <c r="N19" s="47"/>
    </row>
    <row r="20" spans="1:14" s="2" customFormat="1" x14ac:dyDescent="0.2">
      <c r="A20" s="57"/>
      <c r="B20" s="67">
        <f>ROW(B20) - ROW($B$9)</f>
        <v>11</v>
      </c>
      <c r="C20" s="70" t="s">
        <v>29</v>
      </c>
      <c r="D20" s="70" t="s">
        <v>81</v>
      </c>
      <c r="E20" s="70" t="s">
        <v>107</v>
      </c>
      <c r="F20" s="70" t="s">
        <v>135</v>
      </c>
      <c r="G20" s="70" t="s">
        <v>149</v>
      </c>
      <c r="H20" s="70" t="s">
        <v>170</v>
      </c>
      <c r="I20" s="73" t="s">
        <v>183</v>
      </c>
      <c r="J20" s="79"/>
      <c r="K20" s="23"/>
      <c r="L20" s="46"/>
      <c r="M20" s="46"/>
      <c r="N20" s="47"/>
    </row>
    <row r="21" spans="1:14" s="2" customFormat="1" x14ac:dyDescent="0.2">
      <c r="A21" s="57"/>
      <c r="B21" s="68">
        <f>ROW(B21) - ROW($B$9)</f>
        <v>12</v>
      </c>
      <c r="C21" s="72" t="s">
        <v>30</v>
      </c>
      <c r="D21" s="72" t="s">
        <v>79</v>
      </c>
      <c r="E21" s="71" t="s">
        <v>105</v>
      </c>
      <c r="F21" s="71" t="s">
        <v>133</v>
      </c>
      <c r="G21" s="71" t="s">
        <v>147</v>
      </c>
      <c r="H21" s="71" t="s">
        <v>169</v>
      </c>
      <c r="I21" s="74" t="s">
        <v>181</v>
      </c>
      <c r="J21" s="80"/>
      <c r="K21" s="48"/>
      <c r="L21" s="48"/>
      <c r="M21" s="48"/>
      <c r="N21" s="47"/>
    </row>
    <row r="22" spans="1:14" s="2" customFormat="1" x14ac:dyDescent="0.2">
      <c r="A22" s="57"/>
      <c r="B22" s="67">
        <f>ROW(B22) - ROW($B$9)</f>
        <v>13</v>
      </c>
      <c r="C22" s="70" t="s">
        <v>31</v>
      </c>
      <c r="D22" s="70" t="s">
        <v>82</v>
      </c>
      <c r="E22" s="70" t="s">
        <v>108</v>
      </c>
      <c r="F22" s="70" t="s">
        <v>136</v>
      </c>
      <c r="G22" s="70" t="s">
        <v>150</v>
      </c>
      <c r="H22" s="70" t="s">
        <v>171</v>
      </c>
      <c r="I22" s="73" t="s">
        <v>184</v>
      </c>
      <c r="J22" s="79"/>
      <c r="K22" s="23"/>
      <c r="L22" s="46"/>
      <c r="M22" s="46"/>
      <c r="N22" s="47"/>
    </row>
    <row r="23" spans="1:14" s="2" customFormat="1" x14ac:dyDescent="0.2">
      <c r="A23" s="57"/>
      <c r="B23" s="68">
        <f>ROW(B23) - ROW($B$9)</f>
        <v>14</v>
      </c>
      <c r="C23" s="72" t="s">
        <v>32</v>
      </c>
      <c r="D23" s="72" t="s">
        <v>82</v>
      </c>
      <c r="E23" s="71" t="s">
        <v>108</v>
      </c>
      <c r="F23" s="71" t="s">
        <v>136</v>
      </c>
      <c r="G23" s="71" t="s">
        <v>150</v>
      </c>
      <c r="H23" s="71" t="s">
        <v>171</v>
      </c>
      <c r="I23" s="74" t="s">
        <v>184</v>
      </c>
      <c r="J23" s="80"/>
      <c r="K23" s="48"/>
      <c r="L23" s="48"/>
      <c r="M23" s="48"/>
      <c r="N23" s="47"/>
    </row>
    <row r="24" spans="1:14" s="2" customFormat="1" x14ac:dyDescent="0.2">
      <c r="A24" s="57"/>
      <c r="B24" s="67">
        <f>ROW(B24) - ROW($B$9)</f>
        <v>15</v>
      </c>
      <c r="C24" s="70" t="s">
        <v>33</v>
      </c>
      <c r="D24" s="70" t="s">
        <v>79</v>
      </c>
      <c r="E24" s="70" t="s">
        <v>105</v>
      </c>
      <c r="F24" s="70" t="s">
        <v>133</v>
      </c>
      <c r="G24" s="70" t="s">
        <v>147</v>
      </c>
      <c r="H24" s="70" t="s">
        <v>169</v>
      </c>
      <c r="I24" s="73" t="s">
        <v>181</v>
      </c>
      <c r="J24" s="79"/>
      <c r="K24" s="23"/>
      <c r="L24" s="46"/>
      <c r="M24" s="46"/>
      <c r="N24" s="47"/>
    </row>
    <row r="25" spans="1:14" s="2" customFormat="1" x14ac:dyDescent="0.2">
      <c r="A25" s="57"/>
      <c r="B25" s="68">
        <f>ROW(B25) - ROW($B$9)</f>
        <v>16</v>
      </c>
      <c r="C25" s="72" t="s">
        <v>34</v>
      </c>
      <c r="D25" s="72" t="s">
        <v>79</v>
      </c>
      <c r="E25" s="71" t="s">
        <v>105</v>
      </c>
      <c r="F25" s="71" t="s">
        <v>133</v>
      </c>
      <c r="G25" s="71" t="s">
        <v>147</v>
      </c>
      <c r="H25" s="71" t="s">
        <v>169</v>
      </c>
      <c r="I25" s="74" t="s">
        <v>181</v>
      </c>
      <c r="J25" s="80"/>
      <c r="K25" s="48"/>
      <c r="L25" s="48"/>
      <c r="M25" s="48"/>
      <c r="N25" s="47"/>
    </row>
    <row r="26" spans="1:14" s="2" customFormat="1" x14ac:dyDescent="0.2">
      <c r="A26" s="57"/>
      <c r="B26" s="67">
        <f>ROW(B26) - ROW($B$9)</f>
        <v>17</v>
      </c>
      <c r="C26" s="70" t="s">
        <v>35</v>
      </c>
      <c r="D26" s="70" t="s">
        <v>79</v>
      </c>
      <c r="E26" s="70" t="s">
        <v>105</v>
      </c>
      <c r="F26" s="70" t="s">
        <v>133</v>
      </c>
      <c r="G26" s="70" t="s">
        <v>147</v>
      </c>
      <c r="H26" s="70" t="s">
        <v>169</v>
      </c>
      <c r="I26" s="73" t="s">
        <v>181</v>
      </c>
      <c r="J26" s="79"/>
      <c r="K26" s="23"/>
      <c r="L26" s="46"/>
      <c r="M26" s="46"/>
      <c r="N26" s="47"/>
    </row>
    <row r="27" spans="1:14" s="2" customFormat="1" x14ac:dyDescent="0.2">
      <c r="A27" s="57"/>
      <c r="B27" s="68">
        <f>ROW(B27) - ROW($B$9)</f>
        <v>18</v>
      </c>
      <c r="C27" s="72" t="s">
        <v>36</v>
      </c>
      <c r="D27" s="72" t="s">
        <v>79</v>
      </c>
      <c r="E27" s="71" t="s">
        <v>105</v>
      </c>
      <c r="F27" s="71" t="s">
        <v>133</v>
      </c>
      <c r="G27" s="71" t="s">
        <v>147</v>
      </c>
      <c r="H27" s="71" t="s">
        <v>169</v>
      </c>
      <c r="I27" s="74" t="s">
        <v>181</v>
      </c>
      <c r="J27" s="80"/>
      <c r="K27" s="48"/>
      <c r="L27" s="48"/>
      <c r="M27" s="48"/>
      <c r="N27" s="47"/>
    </row>
    <row r="28" spans="1:14" s="2" customFormat="1" x14ac:dyDescent="0.2">
      <c r="A28" s="57"/>
      <c r="B28" s="67">
        <f>ROW(B28) - ROW($B$9)</f>
        <v>19</v>
      </c>
      <c r="C28" s="70" t="s">
        <v>37</v>
      </c>
      <c r="D28" s="70" t="s">
        <v>83</v>
      </c>
      <c r="E28" s="70" t="s">
        <v>109</v>
      </c>
      <c r="F28" s="70" t="s">
        <v>134</v>
      </c>
      <c r="G28" s="70" t="s">
        <v>151</v>
      </c>
      <c r="H28" s="70" t="s">
        <v>169</v>
      </c>
      <c r="I28" s="73" t="s">
        <v>185</v>
      </c>
      <c r="J28" s="79"/>
      <c r="K28" s="23"/>
      <c r="L28" s="46"/>
      <c r="M28" s="46"/>
      <c r="N28" s="47"/>
    </row>
    <row r="29" spans="1:14" s="2" customFormat="1" x14ac:dyDescent="0.2">
      <c r="A29" s="57"/>
      <c r="B29" s="68">
        <f>ROW(B29) - ROW($B$9)</f>
        <v>20</v>
      </c>
      <c r="C29" s="72" t="s">
        <v>38</v>
      </c>
      <c r="D29" s="72" t="s">
        <v>83</v>
      </c>
      <c r="E29" s="71" t="s">
        <v>109</v>
      </c>
      <c r="F29" s="71" t="s">
        <v>134</v>
      </c>
      <c r="G29" s="71" t="s">
        <v>151</v>
      </c>
      <c r="H29" s="71" t="s">
        <v>169</v>
      </c>
      <c r="I29" s="74" t="s">
        <v>185</v>
      </c>
      <c r="J29" s="80"/>
      <c r="K29" s="48"/>
      <c r="L29" s="48"/>
      <c r="M29" s="48"/>
      <c r="N29" s="47"/>
    </row>
    <row r="30" spans="1:14" s="2" customFormat="1" x14ac:dyDescent="0.2">
      <c r="A30" s="57"/>
      <c r="B30" s="67">
        <f>ROW(B30) - ROW($B$9)</f>
        <v>21</v>
      </c>
      <c r="C30" s="70" t="s">
        <v>39</v>
      </c>
      <c r="D30" s="70" t="s">
        <v>80</v>
      </c>
      <c r="E30" s="70" t="s">
        <v>110</v>
      </c>
      <c r="F30" s="70" t="s">
        <v>134</v>
      </c>
      <c r="G30" s="70" t="s">
        <v>152</v>
      </c>
      <c r="H30" s="70" t="s">
        <v>169</v>
      </c>
      <c r="I30" s="73" t="s">
        <v>186</v>
      </c>
      <c r="J30" s="79"/>
      <c r="K30" s="23"/>
      <c r="L30" s="46"/>
      <c r="M30" s="46"/>
      <c r="N30" s="47"/>
    </row>
    <row r="31" spans="1:14" s="2" customFormat="1" x14ac:dyDescent="0.2">
      <c r="A31" s="57"/>
      <c r="B31" s="68">
        <f>ROW(B31) - ROW($B$9)</f>
        <v>22</v>
      </c>
      <c r="C31" s="72" t="s">
        <v>40</v>
      </c>
      <c r="D31" s="72" t="s">
        <v>84</v>
      </c>
      <c r="E31" s="71" t="s">
        <v>111</v>
      </c>
      <c r="F31" s="71" t="s">
        <v>134</v>
      </c>
      <c r="G31" s="71" t="s">
        <v>153</v>
      </c>
      <c r="H31" s="71" t="s">
        <v>169</v>
      </c>
      <c r="I31" s="74" t="s">
        <v>187</v>
      </c>
      <c r="J31" s="80"/>
      <c r="K31" s="48"/>
      <c r="L31" s="48"/>
      <c r="M31" s="48"/>
      <c r="N31" s="47"/>
    </row>
    <row r="32" spans="1:14" s="2" customFormat="1" x14ac:dyDescent="0.2">
      <c r="A32" s="57"/>
      <c r="B32" s="67">
        <f>ROW(B32) - ROW($B$9)</f>
        <v>23</v>
      </c>
      <c r="C32" s="70" t="s">
        <v>41</v>
      </c>
      <c r="D32" s="70" t="s">
        <v>85</v>
      </c>
      <c r="E32" s="70" t="s">
        <v>112</v>
      </c>
      <c r="F32" s="70" t="s">
        <v>135</v>
      </c>
      <c r="G32" s="70" t="s">
        <v>154</v>
      </c>
      <c r="H32" s="70" t="s">
        <v>169</v>
      </c>
      <c r="I32" s="73" t="s">
        <v>188</v>
      </c>
      <c r="J32" s="79"/>
      <c r="K32" s="23"/>
      <c r="L32" s="46"/>
      <c r="M32" s="46"/>
      <c r="N32" s="47"/>
    </row>
    <row r="33" spans="1:14" s="2" customFormat="1" x14ac:dyDescent="0.2">
      <c r="A33" s="57"/>
      <c r="B33" s="68">
        <f>ROW(B33) - ROW($B$9)</f>
        <v>24</v>
      </c>
      <c r="C33" s="72" t="s">
        <v>42</v>
      </c>
      <c r="D33" s="72" t="s">
        <v>85</v>
      </c>
      <c r="E33" s="71" t="s">
        <v>112</v>
      </c>
      <c r="F33" s="71" t="s">
        <v>135</v>
      </c>
      <c r="G33" s="71" t="s">
        <v>154</v>
      </c>
      <c r="H33" s="71" t="s">
        <v>169</v>
      </c>
      <c r="I33" s="74" t="s">
        <v>188</v>
      </c>
      <c r="J33" s="80"/>
      <c r="K33" s="48"/>
      <c r="L33" s="48"/>
      <c r="M33" s="48"/>
      <c r="N33" s="47"/>
    </row>
    <row r="34" spans="1:14" s="2" customFormat="1" x14ac:dyDescent="0.2">
      <c r="A34" s="57"/>
      <c r="B34" s="67">
        <f>ROW(B34) - ROW($B$9)</f>
        <v>25</v>
      </c>
      <c r="C34" s="70" t="s">
        <v>43</v>
      </c>
      <c r="D34" s="70" t="s">
        <v>86</v>
      </c>
      <c r="E34" s="70" t="s">
        <v>113</v>
      </c>
      <c r="F34" s="70" t="s">
        <v>137</v>
      </c>
      <c r="G34" s="70" t="s">
        <v>86</v>
      </c>
      <c r="H34" s="70" t="s">
        <v>172</v>
      </c>
      <c r="I34" s="73" t="s">
        <v>189</v>
      </c>
      <c r="J34" s="79"/>
      <c r="K34" s="23"/>
      <c r="L34" s="46"/>
      <c r="M34" s="46"/>
      <c r="N34" s="47"/>
    </row>
    <row r="35" spans="1:14" s="2" customFormat="1" x14ac:dyDescent="0.2">
      <c r="A35" s="57"/>
      <c r="B35" s="68">
        <f>ROW(B35) - ROW($B$9)</f>
        <v>26</v>
      </c>
      <c r="C35" s="72" t="s">
        <v>44</v>
      </c>
      <c r="D35" s="72" t="s">
        <v>87</v>
      </c>
      <c r="E35" s="71" t="s">
        <v>114</v>
      </c>
      <c r="F35" s="71" t="s">
        <v>138</v>
      </c>
      <c r="G35" s="71" t="s">
        <v>87</v>
      </c>
      <c r="H35" s="71" t="s">
        <v>173</v>
      </c>
      <c r="I35" s="74" t="s">
        <v>190</v>
      </c>
      <c r="J35" s="80"/>
      <c r="K35" s="48"/>
      <c r="L35" s="48"/>
      <c r="M35" s="48"/>
      <c r="N35" s="47"/>
    </row>
    <row r="36" spans="1:14" s="2" customFormat="1" x14ac:dyDescent="0.2">
      <c r="A36" s="57"/>
      <c r="B36" s="67">
        <f>ROW(B36) - ROW($B$9)</f>
        <v>27</v>
      </c>
      <c r="C36" s="70" t="s">
        <v>45</v>
      </c>
      <c r="D36" s="70" t="s">
        <v>87</v>
      </c>
      <c r="E36" s="70" t="s">
        <v>114</v>
      </c>
      <c r="F36" s="70" t="s">
        <v>138</v>
      </c>
      <c r="G36" s="70" t="s">
        <v>87</v>
      </c>
      <c r="H36" s="70" t="s">
        <v>173</v>
      </c>
      <c r="I36" s="73" t="s">
        <v>190</v>
      </c>
      <c r="J36" s="79"/>
      <c r="K36" s="23"/>
      <c r="L36" s="46"/>
      <c r="M36" s="46"/>
      <c r="N36" s="47"/>
    </row>
    <row r="37" spans="1:14" s="2" customFormat="1" x14ac:dyDescent="0.2">
      <c r="A37" s="57"/>
      <c r="B37" s="68">
        <f>ROW(B37) - ROW($B$9)</f>
        <v>28</v>
      </c>
      <c r="C37" s="72" t="s">
        <v>46</v>
      </c>
      <c r="D37" s="72" t="s">
        <v>88</v>
      </c>
      <c r="E37" s="71" t="s">
        <v>115</v>
      </c>
      <c r="F37" s="71" t="s">
        <v>139</v>
      </c>
      <c r="G37" s="71" t="s">
        <v>155</v>
      </c>
      <c r="H37" s="71" t="s">
        <v>174</v>
      </c>
      <c r="I37" s="74" t="s">
        <v>191</v>
      </c>
      <c r="J37" s="80"/>
      <c r="K37" s="48"/>
      <c r="L37" s="48"/>
      <c r="M37" s="48"/>
      <c r="N37" s="47"/>
    </row>
    <row r="38" spans="1:14" s="2" customFormat="1" x14ac:dyDescent="0.2">
      <c r="A38" s="57"/>
      <c r="B38" s="67">
        <f>ROW(B38) - ROW($B$9)</f>
        <v>29</v>
      </c>
      <c r="C38" s="70" t="s">
        <v>47</v>
      </c>
      <c r="D38" s="70" t="s">
        <v>89</v>
      </c>
      <c r="E38" s="70" t="s">
        <v>116</v>
      </c>
      <c r="F38" s="70" t="s">
        <v>140</v>
      </c>
      <c r="G38" s="70" t="s">
        <v>156</v>
      </c>
      <c r="H38" s="70" t="s">
        <v>174</v>
      </c>
      <c r="I38" s="73" t="s">
        <v>192</v>
      </c>
      <c r="J38" s="79"/>
      <c r="K38" s="23"/>
      <c r="L38" s="46"/>
      <c r="M38" s="46"/>
      <c r="N38" s="47"/>
    </row>
    <row r="39" spans="1:14" s="2" customFormat="1" x14ac:dyDescent="0.2">
      <c r="A39" s="57"/>
      <c r="B39" s="68">
        <f>ROW(B39) - ROW($B$9)</f>
        <v>30</v>
      </c>
      <c r="C39" s="72" t="s">
        <v>48</v>
      </c>
      <c r="D39" s="72" t="s">
        <v>90</v>
      </c>
      <c r="E39" s="71" t="s">
        <v>117</v>
      </c>
      <c r="F39" s="71" t="s">
        <v>140</v>
      </c>
      <c r="G39" s="71" t="s">
        <v>157</v>
      </c>
      <c r="H39" s="71" t="s">
        <v>174</v>
      </c>
      <c r="I39" s="74" t="s">
        <v>193</v>
      </c>
      <c r="J39" s="80"/>
      <c r="K39" s="48"/>
      <c r="L39" s="48"/>
      <c r="M39" s="48"/>
      <c r="N39" s="47"/>
    </row>
    <row r="40" spans="1:14" s="2" customFormat="1" x14ac:dyDescent="0.2">
      <c r="A40" s="57"/>
      <c r="B40" s="67">
        <f>ROW(B40) - ROW($B$9)</f>
        <v>31</v>
      </c>
      <c r="C40" s="70" t="s">
        <v>49</v>
      </c>
      <c r="D40" s="70" t="s">
        <v>91</v>
      </c>
      <c r="E40" s="70" t="s">
        <v>118</v>
      </c>
      <c r="F40" s="70" t="s">
        <v>138</v>
      </c>
      <c r="G40" s="70" t="s">
        <v>91</v>
      </c>
      <c r="H40" s="70" t="s">
        <v>175</v>
      </c>
      <c r="I40" s="73" t="s">
        <v>194</v>
      </c>
      <c r="J40" s="79"/>
      <c r="K40" s="23"/>
      <c r="L40" s="46"/>
      <c r="M40" s="46"/>
      <c r="N40" s="47"/>
    </row>
    <row r="41" spans="1:14" s="2" customFormat="1" x14ac:dyDescent="0.2">
      <c r="A41" s="57"/>
      <c r="B41" s="68">
        <f>ROW(B41) - ROW($B$9)</f>
        <v>32</v>
      </c>
      <c r="C41" s="72" t="s">
        <v>50</v>
      </c>
      <c r="D41" s="72" t="s">
        <v>92</v>
      </c>
      <c r="E41" s="71" t="s">
        <v>119</v>
      </c>
      <c r="F41" s="71" t="s">
        <v>141</v>
      </c>
      <c r="G41" s="71" t="s">
        <v>158</v>
      </c>
      <c r="H41" s="71" t="s">
        <v>176</v>
      </c>
      <c r="I41" s="74" t="s">
        <v>195</v>
      </c>
      <c r="J41" s="80"/>
      <c r="K41" s="48"/>
      <c r="L41" s="48"/>
      <c r="M41" s="48"/>
      <c r="N41" s="47"/>
    </row>
    <row r="42" spans="1:14" s="2" customFormat="1" x14ac:dyDescent="0.2">
      <c r="A42" s="57"/>
      <c r="B42" s="67">
        <f>ROW(B42) - ROW($B$9)</f>
        <v>33</v>
      </c>
      <c r="C42" s="70" t="s">
        <v>51</v>
      </c>
      <c r="D42" s="70" t="s">
        <v>93</v>
      </c>
      <c r="E42" s="70" t="s">
        <v>120</v>
      </c>
      <c r="F42" s="70" t="s">
        <v>141</v>
      </c>
      <c r="G42" s="70" t="s">
        <v>159</v>
      </c>
      <c r="H42" s="70" t="s">
        <v>176</v>
      </c>
      <c r="I42" s="73" t="s">
        <v>196</v>
      </c>
      <c r="J42" s="79"/>
      <c r="K42" s="23"/>
      <c r="L42" s="46"/>
      <c r="M42" s="46"/>
      <c r="N42" s="47"/>
    </row>
    <row r="43" spans="1:14" s="2" customFormat="1" x14ac:dyDescent="0.2">
      <c r="A43" s="57"/>
      <c r="B43" s="68">
        <f>ROW(B43) - ROW($B$9)</f>
        <v>34</v>
      </c>
      <c r="C43" s="72" t="s">
        <v>52</v>
      </c>
      <c r="D43" s="72" t="s">
        <v>94</v>
      </c>
      <c r="E43" s="71" t="s">
        <v>121</v>
      </c>
      <c r="F43" s="71" t="s">
        <v>142</v>
      </c>
      <c r="G43" s="71" t="s">
        <v>160</v>
      </c>
      <c r="H43" s="71" t="s">
        <v>169</v>
      </c>
      <c r="I43" s="74" t="s">
        <v>197</v>
      </c>
      <c r="J43" s="80"/>
      <c r="K43" s="48"/>
      <c r="L43" s="48"/>
      <c r="M43" s="48"/>
      <c r="N43" s="47"/>
    </row>
    <row r="44" spans="1:14" s="2" customFormat="1" x14ac:dyDescent="0.2">
      <c r="A44" s="57"/>
      <c r="B44" s="67">
        <f>ROW(B44) - ROW($B$9)</f>
        <v>35</v>
      </c>
      <c r="C44" s="70" t="s">
        <v>53</v>
      </c>
      <c r="D44" s="70" t="s">
        <v>94</v>
      </c>
      <c r="E44" s="70" t="s">
        <v>121</v>
      </c>
      <c r="F44" s="70" t="s">
        <v>142</v>
      </c>
      <c r="G44" s="70" t="s">
        <v>160</v>
      </c>
      <c r="H44" s="70" t="s">
        <v>169</v>
      </c>
      <c r="I44" s="73" t="s">
        <v>197</v>
      </c>
      <c r="J44" s="79"/>
      <c r="K44" s="23"/>
      <c r="L44" s="46"/>
      <c r="M44" s="46"/>
      <c r="N44" s="47"/>
    </row>
    <row r="45" spans="1:14" s="2" customFormat="1" x14ac:dyDescent="0.2">
      <c r="A45" s="57"/>
      <c r="B45" s="68">
        <f>ROW(B45) - ROW($B$9)</f>
        <v>36</v>
      </c>
      <c r="C45" s="72" t="s">
        <v>54</v>
      </c>
      <c r="D45" s="72" t="s">
        <v>94</v>
      </c>
      <c r="E45" s="71" t="s">
        <v>121</v>
      </c>
      <c r="F45" s="71" t="s">
        <v>142</v>
      </c>
      <c r="G45" s="71" t="s">
        <v>160</v>
      </c>
      <c r="H45" s="71" t="s">
        <v>169</v>
      </c>
      <c r="I45" s="74" t="s">
        <v>197</v>
      </c>
      <c r="J45" s="80"/>
      <c r="K45" s="48"/>
      <c r="L45" s="48"/>
      <c r="M45" s="48"/>
      <c r="N45" s="47"/>
    </row>
    <row r="46" spans="1:14" s="2" customFormat="1" x14ac:dyDescent="0.2">
      <c r="A46" s="57"/>
      <c r="B46" s="67">
        <f>ROW(B46) - ROW($B$9)</f>
        <v>37</v>
      </c>
      <c r="C46" s="70" t="s">
        <v>55</v>
      </c>
      <c r="D46" s="70" t="s">
        <v>94</v>
      </c>
      <c r="E46" s="70" t="s">
        <v>122</v>
      </c>
      <c r="F46" s="70" t="s">
        <v>142</v>
      </c>
      <c r="G46" s="70" t="s">
        <v>161</v>
      </c>
      <c r="H46" s="70" t="s">
        <v>170</v>
      </c>
      <c r="I46" s="73" t="s">
        <v>198</v>
      </c>
      <c r="J46" s="79"/>
      <c r="K46" s="23"/>
      <c r="L46" s="46"/>
      <c r="M46" s="46"/>
      <c r="N46" s="47"/>
    </row>
    <row r="47" spans="1:14" s="2" customFormat="1" x14ac:dyDescent="0.2">
      <c r="A47" s="57"/>
      <c r="B47" s="68">
        <f>ROW(B47) - ROW($B$9)</f>
        <v>38</v>
      </c>
      <c r="C47" s="72" t="s">
        <v>56</v>
      </c>
      <c r="D47" s="72" t="s">
        <v>94</v>
      </c>
      <c r="E47" s="71" t="s">
        <v>121</v>
      </c>
      <c r="F47" s="71" t="s">
        <v>142</v>
      </c>
      <c r="G47" s="71" t="s">
        <v>160</v>
      </c>
      <c r="H47" s="71" t="s">
        <v>169</v>
      </c>
      <c r="I47" s="74" t="s">
        <v>197</v>
      </c>
      <c r="J47" s="80"/>
      <c r="K47" s="48"/>
      <c r="L47" s="48"/>
      <c r="M47" s="48"/>
      <c r="N47" s="47"/>
    </row>
    <row r="48" spans="1:14" s="2" customFormat="1" x14ac:dyDescent="0.2">
      <c r="A48" s="57"/>
      <c r="B48" s="67">
        <f>ROW(B48) - ROW($B$9)</f>
        <v>39</v>
      </c>
      <c r="C48" s="70" t="s">
        <v>57</v>
      </c>
      <c r="D48" s="70" t="s">
        <v>94</v>
      </c>
      <c r="E48" s="70" t="s">
        <v>121</v>
      </c>
      <c r="F48" s="70" t="s">
        <v>142</v>
      </c>
      <c r="G48" s="70" t="s">
        <v>160</v>
      </c>
      <c r="H48" s="70" t="s">
        <v>169</v>
      </c>
      <c r="I48" s="73" t="s">
        <v>197</v>
      </c>
      <c r="J48" s="79"/>
      <c r="K48" s="23"/>
      <c r="L48" s="46"/>
      <c r="M48" s="46"/>
      <c r="N48" s="47"/>
    </row>
    <row r="49" spans="1:14" s="2" customFormat="1" x14ac:dyDescent="0.2">
      <c r="A49" s="57"/>
      <c r="B49" s="68">
        <f>ROW(B49) - ROW($B$9)</f>
        <v>40</v>
      </c>
      <c r="C49" s="72" t="s">
        <v>58</v>
      </c>
      <c r="D49" s="72" t="s">
        <v>95</v>
      </c>
      <c r="E49" s="71" t="s">
        <v>123</v>
      </c>
      <c r="F49" s="71" t="s">
        <v>142</v>
      </c>
      <c r="G49" s="71" t="s">
        <v>162</v>
      </c>
      <c r="H49" s="71" t="s">
        <v>169</v>
      </c>
      <c r="I49" s="74" t="s">
        <v>199</v>
      </c>
      <c r="J49" s="80"/>
      <c r="K49" s="48"/>
      <c r="L49" s="48"/>
      <c r="M49" s="48"/>
      <c r="N49" s="47"/>
    </row>
    <row r="50" spans="1:14" s="2" customFormat="1" x14ac:dyDescent="0.2">
      <c r="A50" s="57"/>
      <c r="B50" s="67">
        <f>ROW(B50) - ROW($B$9)</f>
        <v>41</v>
      </c>
      <c r="C50" s="70" t="s">
        <v>59</v>
      </c>
      <c r="D50" s="70" t="s">
        <v>94</v>
      </c>
      <c r="E50" s="70" t="s">
        <v>121</v>
      </c>
      <c r="F50" s="70" t="s">
        <v>142</v>
      </c>
      <c r="G50" s="70" t="s">
        <v>160</v>
      </c>
      <c r="H50" s="70" t="s">
        <v>169</v>
      </c>
      <c r="I50" s="73" t="s">
        <v>197</v>
      </c>
      <c r="J50" s="79"/>
      <c r="K50" s="23"/>
      <c r="L50" s="46"/>
      <c r="M50" s="46"/>
      <c r="N50" s="47"/>
    </row>
    <row r="51" spans="1:14" s="2" customFormat="1" x14ac:dyDescent="0.2">
      <c r="A51" s="57"/>
      <c r="B51" s="68">
        <f>ROW(B51) - ROW($B$9)</f>
        <v>42</v>
      </c>
      <c r="C51" s="72" t="s">
        <v>60</v>
      </c>
      <c r="D51" s="72" t="s">
        <v>96</v>
      </c>
      <c r="E51" s="71" t="s">
        <v>124</v>
      </c>
      <c r="F51" s="71" t="s">
        <v>142</v>
      </c>
      <c r="G51" s="71" t="s">
        <v>163</v>
      </c>
      <c r="H51" s="71" t="s">
        <v>169</v>
      </c>
      <c r="I51" s="74" t="s">
        <v>200</v>
      </c>
      <c r="J51" s="80"/>
      <c r="K51" s="48"/>
      <c r="L51" s="48"/>
      <c r="M51" s="48"/>
      <c r="N51" s="47"/>
    </row>
    <row r="52" spans="1:14" s="2" customFormat="1" x14ac:dyDescent="0.2">
      <c r="A52" s="57"/>
      <c r="B52" s="67">
        <f>ROW(B52) - ROW($B$9)</f>
        <v>43</v>
      </c>
      <c r="C52" s="70" t="s">
        <v>61</v>
      </c>
      <c r="D52" s="70" t="s">
        <v>97</v>
      </c>
      <c r="E52" s="70" t="s">
        <v>125</v>
      </c>
      <c r="F52" s="70" t="s">
        <v>142</v>
      </c>
      <c r="G52" s="70" t="s">
        <v>164</v>
      </c>
      <c r="H52" s="70" t="s">
        <v>169</v>
      </c>
      <c r="I52" s="73" t="s">
        <v>201</v>
      </c>
      <c r="J52" s="79"/>
      <c r="K52" s="23"/>
      <c r="L52" s="46"/>
      <c r="M52" s="46"/>
      <c r="N52" s="47"/>
    </row>
    <row r="53" spans="1:14" s="2" customFormat="1" x14ac:dyDescent="0.2">
      <c r="A53" s="57"/>
      <c r="B53" s="68">
        <f>ROW(B53) - ROW($B$9)</f>
        <v>44</v>
      </c>
      <c r="C53" s="72" t="s">
        <v>62</v>
      </c>
      <c r="D53" s="72" t="s">
        <v>95</v>
      </c>
      <c r="E53" s="71" t="s">
        <v>123</v>
      </c>
      <c r="F53" s="71" t="s">
        <v>142</v>
      </c>
      <c r="G53" s="71" t="s">
        <v>162</v>
      </c>
      <c r="H53" s="71" t="s">
        <v>169</v>
      </c>
      <c r="I53" s="74" t="s">
        <v>199</v>
      </c>
      <c r="J53" s="80"/>
      <c r="K53" s="48"/>
      <c r="L53" s="48"/>
      <c r="M53" s="48"/>
      <c r="N53" s="47"/>
    </row>
    <row r="54" spans="1:14" s="2" customFormat="1" x14ac:dyDescent="0.2">
      <c r="A54" s="57"/>
      <c r="B54" s="67">
        <f>ROW(B54) - ROW($B$9)</f>
        <v>45</v>
      </c>
      <c r="C54" s="70" t="s">
        <v>63</v>
      </c>
      <c r="D54" s="70" t="s">
        <v>94</v>
      </c>
      <c r="E54" s="70" t="s">
        <v>121</v>
      </c>
      <c r="F54" s="70" t="s">
        <v>142</v>
      </c>
      <c r="G54" s="70" t="s">
        <v>160</v>
      </c>
      <c r="H54" s="70" t="s">
        <v>169</v>
      </c>
      <c r="I54" s="73" t="s">
        <v>197</v>
      </c>
      <c r="J54" s="79"/>
      <c r="K54" s="23"/>
      <c r="L54" s="46"/>
      <c r="M54" s="46"/>
      <c r="N54" s="47"/>
    </row>
    <row r="55" spans="1:14" s="2" customFormat="1" x14ac:dyDescent="0.2">
      <c r="A55" s="57"/>
      <c r="B55" s="68">
        <f>ROW(B55) - ROW($B$9)</f>
        <v>46</v>
      </c>
      <c r="C55" s="72" t="s">
        <v>64</v>
      </c>
      <c r="D55" s="72" t="s">
        <v>97</v>
      </c>
      <c r="E55" s="71" t="s">
        <v>125</v>
      </c>
      <c r="F55" s="71" t="s">
        <v>142</v>
      </c>
      <c r="G55" s="71" t="s">
        <v>164</v>
      </c>
      <c r="H55" s="71" t="s">
        <v>169</v>
      </c>
      <c r="I55" s="74" t="s">
        <v>201</v>
      </c>
      <c r="J55" s="80"/>
      <c r="K55" s="48"/>
      <c r="L55" s="48"/>
      <c r="M55" s="48"/>
      <c r="N55" s="47"/>
    </row>
    <row r="56" spans="1:14" s="2" customFormat="1" x14ac:dyDescent="0.2">
      <c r="A56" s="57"/>
      <c r="B56" s="67">
        <f>ROW(B56) - ROW($B$9)</f>
        <v>47</v>
      </c>
      <c r="C56" s="70" t="s">
        <v>65</v>
      </c>
      <c r="D56" s="70" t="s">
        <v>96</v>
      </c>
      <c r="E56" s="70" t="s">
        <v>124</v>
      </c>
      <c r="F56" s="70" t="s">
        <v>142</v>
      </c>
      <c r="G56" s="70" t="s">
        <v>163</v>
      </c>
      <c r="H56" s="70" t="s">
        <v>169</v>
      </c>
      <c r="I56" s="73" t="s">
        <v>200</v>
      </c>
      <c r="J56" s="79"/>
      <c r="K56" s="23"/>
      <c r="L56" s="46"/>
      <c r="M56" s="46"/>
      <c r="N56" s="47"/>
    </row>
    <row r="57" spans="1:14" s="2" customFormat="1" x14ac:dyDescent="0.2">
      <c r="A57" s="57"/>
      <c r="B57" s="68">
        <f>ROW(B57) - ROW($B$9)</f>
        <v>48</v>
      </c>
      <c r="C57" s="72" t="s">
        <v>66</v>
      </c>
      <c r="D57" s="72" t="s">
        <v>97</v>
      </c>
      <c r="E57" s="71" t="s">
        <v>125</v>
      </c>
      <c r="F57" s="71" t="s">
        <v>142</v>
      </c>
      <c r="G57" s="71" t="s">
        <v>164</v>
      </c>
      <c r="H57" s="71" t="s">
        <v>169</v>
      </c>
      <c r="I57" s="74" t="s">
        <v>201</v>
      </c>
      <c r="J57" s="80"/>
      <c r="K57" s="48"/>
      <c r="L57" s="48"/>
      <c r="M57" s="48"/>
      <c r="N57" s="47"/>
    </row>
    <row r="58" spans="1:14" s="2" customFormat="1" x14ac:dyDescent="0.2">
      <c r="A58" s="57"/>
      <c r="B58" s="67">
        <f>ROW(B58) - ROW($B$9)</f>
        <v>49</v>
      </c>
      <c r="C58" s="70" t="s">
        <v>67</v>
      </c>
      <c r="D58" s="70" t="s">
        <v>98</v>
      </c>
      <c r="E58" s="70" t="s">
        <v>126</v>
      </c>
      <c r="F58" s="70" t="s">
        <v>142</v>
      </c>
      <c r="G58" s="70" t="s">
        <v>165</v>
      </c>
      <c r="H58" s="70" t="s">
        <v>169</v>
      </c>
      <c r="I58" s="73" t="s">
        <v>202</v>
      </c>
      <c r="J58" s="79"/>
      <c r="K58" s="23"/>
      <c r="L58" s="46"/>
      <c r="M58" s="46"/>
      <c r="N58" s="47"/>
    </row>
    <row r="59" spans="1:14" s="2" customFormat="1" x14ac:dyDescent="0.2">
      <c r="A59" s="57"/>
      <c r="B59" s="68">
        <f>ROW(B59) - ROW($B$9)</f>
        <v>50</v>
      </c>
      <c r="C59" s="72" t="s">
        <v>68</v>
      </c>
      <c r="D59" s="72" t="s">
        <v>99</v>
      </c>
      <c r="E59" s="71" t="s">
        <v>127</v>
      </c>
      <c r="F59" s="71" t="s">
        <v>142</v>
      </c>
      <c r="G59" s="71" t="s">
        <v>166</v>
      </c>
      <c r="H59" s="71" t="s">
        <v>169</v>
      </c>
      <c r="I59" s="74" t="s">
        <v>203</v>
      </c>
      <c r="J59" s="80"/>
      <c r="K59" s="48"/>
      <c r="L59" s="48"/>
      <c r="M59" s="48"/>
      <c r="N59" s="47"/>
    </row>
    <row r="60" spans="1:14" s="2" customFormat="1" x14ac:dyDescent="0.2">
      <c r="A60" s="57"/>
      <c r="B60" s="67">
        <f>ROW(B60) - ROW($B$9)</f>
        <v>51</v>
      </c>
      <c r="C60" s="70" t="s">
        <v>69</v>
      </c>
      <c r="D60" s="70" t="s">
        <v>99</v>
      </c>
      <c r="E60" s="70" t="s">
        <v>127</v>
      </c>
      <c r="F60" s="70" t="s">
        <v>142</v>
      </c>
      <c r="G60" s="70" t="s">
        <v>166</v>
      </c>
      <c r="H60" s="70" t="s">
        <v>169</v>
      </c>
      <c r="I60" s="73" t="s">
        <v>203</v>
      </c>
      <c r="J60" s="79"/>
      <c r="K60" s="23"/>
      <c r="L60" s="46"/>
      <c r="M60" s="46"/>
      <c r="N60" s="47"/>
    </row>
    <row r="61" spans="1:14" s="2" customFormat="1" x14ac:dyDescent="0.2">
      <c r="A61" s="57"/>
      <c r="B61" s="68">
        <f>ROW(B61) - ROW($B$9)</f>
        <v>52</v>
      </c>
      <c r="C61" s="72" t="s">
        <v>70</v>
      </c>
      <c r="D61" s="72" t="s">
        <v>99</v>
      </c>
      <c r="E61" s="71" t="s">
        <v>127</v>
      </c>
      <c r="F61" s="71" t="s">
        <v>142</v>
      </c>
      <c r="G61" s="71" t="s">
        <v>166</v>
      </c>
      <c r="H61" s="71" t="s">
        <v>169</v>
      </c>
      <c r="I61" s="74" t="s">
        <v>203</v>
      </c>
      <c r="J61" s="80"/>
      <c r="K61" s="48"/>
      <c r="L61" s="48"/>
      <c r="M61" s="48"/>
      <c r="N61" s="47"/>
    </row>
    <row r="62" spans="1:14" s="2" customFormat="1" x14ac:dyDescent="0.2">
      <c r="A62" s="57"/>
      <c r="B62" s="67">
        <f>ROW(B62) - ROW($B$9)</f>
        <v>53</v>
      </c>
      <c r="C62" s="70" t="s">
        <v>71</v>
      </c>
      <c r="D62" s="70" t="s">
        <v>95</v>
      </c>
      <c r="E62" s="70" t="s">
        <v>123</v>
      </c>
      <c r="F62" s="70" t="s">
        <v>142</v>
      </c>
      <c r="G62" s="70" t="s">
        <v>162</v>
      </c>
      <c r="H62" s="70" t="s">
        <v>169</v>
      </c>
      <c r="I62" s="73" t="s">
        <v>199</v>
      </c>
      <c r="J62" s="79"/>
      <c r="K62" s="23"/>
      <c r="L62" s="46"/>
      <c r="M62" s="46"/>
      <c r="N62" s="47"/>
    </row>
    <row r="63" spans="1:14" s="2" customFormat="1" x14ac:dyDescent="0.2">
      <c r="A63" s="57"/>
      <c r="B63" s="68">
        <f>ROW(B63) - ROW($B$9)</f>
        <v>54</v>
      </c>
      <c r="C63" s="72" t="s">
        <v>72</v>
      </c>
      <c r="D63" s="72" t="s">
        <v>95</v>
      </c>
      <c r="E63" s="71" t="s">
        <v>123</v>
      </c>
      <c r="F63" s="71" t="s">
        <v>142</v>
      </c>
      <c r="G63" s="71" t="s">
        <v>162</v>
      </c>
      <c r="H63" s="71" t="s">
        <v>169</v>
      </c>
      <c r="I63" s="74" t="s">
        <v>199</v>
      </c>
      <c r="J63" s="80"/>
      <c r="K63" s="48"/>
      <c r="L63" s="48"/>
      <c r="M63" s="48"/>
      <c r="N63" s="47"/>
    </row>
    <row r="64" spans="1:14" s="2" customFormat="1" x14ac:dyDescent="0.2">
      <c r="A64" s="57"/>
      <c r="B64" s="67">
        <f>ROW(B64) - ROW($B$9)</f>
        <v>55</v>
      </c>
      <c r="C64" s="70" t="s">
        <v>73</v>
      </c>
      <c r="D64" s="70" t="s">
        <v>95</v>
      </c>
      <c r="E64" s="70" t="s">
        <v>123</v>
      </c>
      <c r="F64" s="70" t="s">
        <v>142</v>
      </c>
      <c r="G64" s="70" t="s">
        <v>162</v>
      </c>
      <c r="H64" s="70" t="s">
        <v>169</v>
      </c>
      <c r="I64" s="73" t="s">
        <v>199</v>
      </c>
      <c r="J64" s="79"/>
      <c r="K64" s="23"/>
      <c r="L64" s="46"/>
      <c r="M64" s="46"/>
      <c r="N64" s="47"/>
    </row>
    <row r="65" spans="1:14" s="2" customFormat="1" x14ac:dyDescent="0.2">
      <c r="A65" s="57"/>
      <c r="B65" s="68">
        <f>ROW(B65) - ROW($B$9)</f>
        <v>56</v>
      </c>
      <c r="C65" s="72" t="s">
        <v>74</v>
      </c>
      <c r="D65" s="72" t="s">
        <v>100</v>
      </c>
      <c r="E65" s="71" t="s">
        <v>128</v>
      </c>
      <c r="F65" s="71" t="s">
        <v>142</v>
      </c>
      <c r="G65" s="71" t="s">
        <v>167</v>
      </c>
      <c r="H65" s="71" t="s">
        <v>169</v>
      </c>
      <c r="I65" s="74" t="s">
        <v>204</v>
      </c>
      <c r="J65" s="80"/>
      <c r="K65" s="48"/>
      <c r="L65" s="48"/>
      <c r="M65" s="48"/>
      <c r="N65" s="47"/>
    </row>
    <row r="66" spans="1:14" s="2" customFormat="1" x14ac:dyDescent="0.2">
      <c r="A66" s="57"/>
      <c r="B66" s="67">
        <f>ROW(B66) - ROW($B$9)</f>
        <v>57</v>
      </c>
      <c r="C66" s="70" t="s">
        <v>75</v>
      </c>
      <c r="D66" s="70" t="s">
        <v>101</v>
      </c>
      <c r="E66" s="70" t="s">
        <v>129</v>
      </c>
      <c r="F66" s="70" t="s">
        <v>143</v>
      </c>
      <c r="G66" s="70" t="s">
        <v>101</v>
      </c>
      <c r="H66" s="70" t="s">
        <v>177</v>
      </c>
      <c r="I66" s="73" t="s">
        <v>205</v>
      </c>
      <c r="J66" s="79"/>
      <c r="K66" s="23"/>
      <c r="L66" s="46"/>
      <c r="M66" s="46"/>
      <c r="N66" s="47"/>
    </row>
    <row r="67" spans="1:14" s="2" customFormat="1" x14ac:dyDescent="0.2">
      <c r="A67" s="57"/>
      <c r="B67" s="68">
        <f>ROW(B67) - ROW($B$9)</f>
        <v>58</v>
      </c>
      <c r="C67" s="72" t="s">
        <v>76</v>
      </c>
      <c r="D67" s="72" t="s">
        <v>102</v>
      </c>
      <c r="E67" s="71" t="s">
        <v>130</v>
      </c>
      <c r="F67" s="71" t="s">
        <v>144</v>
      </c>
      <c r="G67" s="71" t="s">
        <v>102</v>
      </c>
      <c r="H67" s="71" t="s">
        <v>178</v>
      </c>
      <c r="I67" s="74" t="s">
        <v>206</v>
      </c>
      <c r="J67" s="80"/>
      <c r="K67" s="48"/>
      <c r="L67" s="48"/>
      <c r="M67" s="48"/>
      <c r="N67" s="47"/>
    </row>
    <row r="68" spans="1:14" s="2" customFormat="1" x14ac:dyDescent="0.2">
      <c r="A68" s="57"/>
      <c r="B68" s="67">
        <f>ROW(B68) - ROW($B$9)</f>
        <v>59</v>
      </c>
      <c r="C68" s="70" t="s">
        <v>77</v>
      </c>
      <c r="D68" s="70" t="s">
        <v>103</v>
      </c>
      <c r="E68" s="70" t="s">
        <v>131</v>
      </c>
      <c r="F68" s="70" t="s">
        <v>145</v>
      </c>
      <c r="G68" s="70" t="s">
        <v>103</v>
      </c>
      <c r="H68" s="70" t="s">
        <v>179</v>
      </c>
      <c r="I68" s="73" t="s">
        <v>207</v>
      </c>
      <c r="J68" s="79"/>
      <c r="K68" s="23"/>
      <c r="L68" s="46"/>
      <c r="M68" s="46"/>
      <c r="N68" s="47"/>
    </row>
    <row r="69" spans="1:14" x14ac:dyDescent="0.2">
      <c r="A69" s="59"/>
      <c r="B69" s="25"/>
      <c r="C69" s="26"/>
      <c r="D69" s="20"/>
      <c r="E69" s="20"/>
      <c r="F69" s="25"/>
      <c r="G69" s="24"/>
      <c r="H69" s="64"/>
      <c r="I69" s="65"/>
      <c r="J69" s="81"/>
    </row>
    <row r="70" spans="1:14" x14ac:dyDescent="0.2">
      <c r="A70" s="59"/>
      <c r="B70" s="87" t="s">
        <v>5</v>
      </c>
      <c r="C70" s="88"/>
      <c r="D70" s="4"/>
      <c r="E70" s="7"/>
      <c r="F70" s="61" t="s">
        <v>6</v>
      </c>
      <c r="G70" s="4"/>
      <c r="H70" s="4"/>
      <c r="I70" s="29"/>
      <c r="J70" s="77"/>
    </row>
    <row r="71" spans="1:14" ht="26.25" x14ac:dyDescent="0.2">
      <c r="A71" s="59"/>
      <c r="B71" s="63"/>
      <c r="C71" s="6"/>
      <c r="D71" s="6"/>
      <c r="E71" s="8"/>
      <c r="F71" s="62"/>
      <c r="G71" s="5"/>
      <c r="H71" s="34"/>
      <c r="I71" s="33"/>
      <c r="J71" s="77"/>
      <c r="K71" s="89"/>
      <c r="L71" s="90"/>
      <c r="M71" s="39"/>
    </row>
    <row r="72" spans="1:14" x14ac:dyDescent="0.2">
      <c r="A72" s="59"/>
      <c r="B72" s="63"/>
      <c r="C72" s="6"/>
      <c r="D72" s="6"/>
      <c r="E72" s="8"/>
      <c r="F72" s="62"/>
      <c r="G72" s="5"/>
      <c r="H72" s="5"/>
      <c r="I72" s="30"/>
      <c r="J72" s="82"/>
      <c r="K72" s="91"/>
      <c r="L72" s="91"/>
      <c r="M72" s="40"/>
    </row>
    <row r="73" spans="1:14" ht="13.5" thickBot="1" x14ac:dyDescent="0.25">
      <c r="A73" s="60"/>
      <c r="B73" s="10"/>
      <c r="C73" s="10"/>
      <c r="D73" s="10"/>
      <c r="E73" s="9"/>
      <c r="F73" s="66"/>
      <c r="G73" s="9"/>
      <c r="H73" s="9"/>
      <c r="I73" s="31"/>
      <c r="J73" s="82"/>
    </row>
    <row r="75" spans="1:14" x14ac:dyDescent="0.2">
      <c r="C75" s="1"/>
      <c r="D75" s="1"/>
      <c r="E75" s="1"/>
    </row>
    <row r="76" spans="1:14" x14ac:dyDescent="0.2">
      <c r="C76" s="1"/>
      <c r="D76" s="1"/>
      <c r="E76" s="1"/>
    </row>
    <row r="77" spans="1:14" x14ac:dyDescent="0.2">
      <c r="C77" s="1"/>
      <c r="D77" s="1"/>
      <c r="E77" s="1"/>
    </row>
  </sheetData>
  <mergeCells count="3">
    <mergeCell ref="B70:C70"/>
    <mergeCell ref="K71:L71"/>
    <mergeCell ref="K72:L72"/>
  </mergeCells>
  <phoneticPr fontId="0" type="noConversion"/>
  <printOptions horizontalCentered="1" verticalCentered="1"/>
  <pageMargins left="0" right="0" top="0" bottom="0" header="0" footer="0"/>
  <pageSetup scale="59" orientation="landscape" blackAndWhite="1" horizontalDpi="200" verticalDpi="200" r:id="rId1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List</vt:lpstr>
    </vt:vector>
  </TitlesOfParts>
  <Company>Altium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Andrii</dc:creator>
  <cp:lastModifiedBy>Andrii</cp:lastModifiedBy>
  <cp:lastPrinted>2012-02-04T13:58:31Z</cp:lastPrinted>
  <dcterms:created xsi:type="dcterms:W3CDTF">2002-11-05T15:28:02Z</dcterms:created>
  <dcterms:modified xsi:type="dcterms:W3CDTF">2020-08-08T11:43:28Z</dcterms:modified>
</cp:coreProperties>
</file>