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ii\AppData\Local\Temp\"/>
    </mc:Choice>
  </mc:AlternateContent>
  <bookViews>
    <workbookView xWindow="0" yWindow="0" windowWidth="28800" windowHeight="12435"/>
  </bookViews>
  <sheets>
    <sheet name="Part List" sheetId="3" r:id="rId1"/>
  </sheets>
  <calcPr calcId="152511"/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H37" i="3" l="1"/>
  <c r="D8" i="3"/>
  <c r="E8" i="3"/>
  <c r="B10" i="3"/>
  <c r="B11" i="3"/>
</calcChain>
</file>

<file path=xl/sharedStrings.xml><?xml version="1.0" encoding="utf-8"?>
<sst xmlns="http://schemas.openxmlformats.org/spreadsheetml/2006/main" count="160" uniqueCount="110">
  <si>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</si>
  <si>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</si>
  <si>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</si>
  <si>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</si>
  <si>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</si>
  <si>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</si>
  <si>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</si>
  <si>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</si>
  <si>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</si>
  <si>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Generated by:</t>
  </si>
  <si>
    <t>BOM Purchasing</t>
  </si>
  <si>
    <t>USB Wi-Fi Radio.PrjPcb</t>
  </si>
  <si>
    <t>RadioStick</t>
  </si>
  <si>
    <t>Andrii Pokotilov</t>
  </si>
  <si>
    <t>SMT Single</t>
  </si>
  <si>
    <t>8/8/2020</t>
  </si>
  <si>
    <t>2:45 PM</t>
  </si>
  <si>
    <t>https://github.com/Anpokot</t>
  </si>
  <si>
    <t>1</t>
  </si>
  <si>
    <t>Category</t>
  </si>
  <si>
    <t>Capacitors</t>
  </si>
  <si>
    <t>Crystals</t>
  </si>
  <si>
    <t>Diodes</t>
  </si>
  <si>
    <t>IC's</t>
  </si>
  <si>
    <t>LED's</t>
  </si>
  <si>
    <t>Resistors</t>
  </si>
  <si>
    <t>Transistors</t>
  </si>
  <si>
    <t>Manufacturer</t>
  </si>
  <si>
    <t>Samsung Electro-Mechanics</t>
  </si>
  <si>
    <t>Guangdong Fenghua Advanced Tech</t>
  </si>
  <si>
    <t>YAGEO</t>
  </si>
  <si>
    <t>AVX</t>
  </si>
  <si>
    <t>Yangxing Tech</t>
  </si>
  <si>
    <t>Changjiang Electronics Tech (CJ)</t>
  </si>
  <si>
    <t>ProTek Devices</t>
  </si>
  <si>
    <t>Advanced Monolithic Systems</t>
  </si>
  <si>
    <t>Espressif Systems</t>
  </si>
  <si>
    <t>VLSI Solution</t>
  </si>
  <si>
    <t>Everlight Elec</t>
  </si>
  <si>
    <t>Hubei KENTO Elec</t>
  </si>
  <si>
    <t>Uniroyal Elec</t>
  </si>
  <si>
    <t>MFR.Part #</t>
  </si>
  <si>
    <t>CL05A105KA5NQNC</t>
  </si>
  <si>
    <t>CL10A105KB8NNNC</t>
  </si>
  <si>
    <t>0402CG6R8C500NT</t>
  </si>
  <si>
    <t>0603B103K500NT</t>
  </si>
  <si>
    <t>CL10C330JB8NNNC</t>
  </si>
  <si>
    <t>CL10B473KB8NNNC</t>
  </si>
  <si>
    <t>CC0603KRX7R9BB104</t>
  </si>
  <si>
    <t>TAJA106K016RNJ</t>
  </si>
  <si>
    <t>X322512288MOB4SC</t>
  </si>
  <si>
    <t>X322526MEB4SC</t>
  </si>
  <si>
    <t>B5819W</t>
  </si>
  <si>
    <t>SRV05-4-P-T7</t>
  </si>
  <si>
    <t>AMS1117-3.3</t>
  </si>
  <si>
    <t>ESP8266EX</t>
  </si>
  <si>
    <t>VS1053B-L</t>
  </si>
  <si>
    <t>19-217/BHC-ZL1M2RY/3T</t>
  </si>
  <si>
    <t>19-217/GHC-YR1S2/3T</t>
  </si>
  <si>
    <t>KT-0603R</t>
  </si>
  <si>
    <t>0603WAF0000T5E</t>
  </si>
  <si>
    <t>0603WAF1001T5E</t>
  </si>
  <si>
    <t>0603WAF1004T5E</t>
  </si>
  <si>
    <t>0603WAF1202T5E</t>
  </si>
  <si>
    <t>0402WGF1202TCE</t>
  </si>
  <si>
    <t>0603WAF220JT5E</t>
  </si>
  <si>
    <t>0603WAF1003T5E</t>
  </si>
  <si>
    <t>0603WAF4700T5E</t>
  </si>
  <si>
    <t>S8050</t>
  </si>
  <si>
    <t>Package</t>
  </si>
  <si>
    <t>0402</t>
  </si>
  <si>
    <t>0603</t>
  </si>
  <si>
    <t>CASE-A_3216</t>
  </si>
  <si>
    <t>SMD-3225_4P</t>
  </si>
  <si>
    <t>SOD-123</t>
  </si>
  <si>
    <t>SOT-23-6L</t>
  </si>
  <si>
    <t>SOT-223</t>
  </si>
  <si>
    <t>QFN-32_EP_5.0x5.0x0.5P</t>
  </si>
  <si>
    <t>LQFP-48_7.0x7.0x0.5P</t>
  </si>
  <si>
    <t>LED_0603</t>
  </si>
  <si>
    <t>SOT-23-3</t>
  </si>
  <si>
    <t>Description</t>
  </si>
  <si>
    <t>MULTILAYER CERAMIC CAPACITORS MLCC - SMD/SMT 1UF 25V 0402 ROHS</t>
  </si>
  <si>
    <t>MULTILAYER CERAMIC CAPACITORS MLCC - SMD/SMT 1UF 50V 0603 ROHS</t>
  </si>
  <si>
    <t>MULTILAYER CERAMIC CAPACITORS MLCC - SMD/SMT 6.8PF 50V 0402 ROHS</t>
  </si>
  <si>
    <t>MULTILAYER CERAMIC CAPACITORS MLCC - SMD/SMT 10NF 50V 0603 ROHS</t>
  </si>
  <si>
    <t>MULTILAYER CERAMIC CAPACITORS MLCC - SMD/SMT 33PF 50V 0603 ROHS</t>
  </si>
  <si>
    <t>MULTILAYER CERAMIC CAPACITORS MLCC - SMD/SMT 47NF 50V 0603 ROHS</t>
  </si>
  <si>
    <t>MULTILAYER CERAMIC CAPACITORS MLCC - SMD/SMT 100NF 50V 0603 ROHS</t>
  </si>
  <si>
    <t>TANTALUM CAPACITORS 10UF 16V CASE-A_3216 ROHS</t>
  </si>
  <si>
    <t>SMD CRYSTAL RESONATORS 12.288MHZ ±10PPM SMD-3225_4P ROHS</t>
  </si>
  <si>
    <t>SMD CRYSTAL RESONATORS 26MHZ ±10PPM SMD-3225_4P ROHS</t>
  </si>
  <si>
    <t>SCHOTTKY BARRIER DIODES (SBD) SOD-123 ROHS</t>
  </si>
  <si>
    <t>TVS SOT-23-6 ROHS</t>
  </si>
  <si>
    <t>LOW DROPOUT REGULATORS(LDO) POSITIVE FIXED 1.3V @ 800MA 15V 3.3V 1A SOT-223 ROHS</t>
  </si>
  <si>
    <t>RF TRANSCEIVER ICS TXRX + MCU WIFI 802.11B/G/N/E/I 2.4GHZ 16DBM - 91DBM 2.5V~3.6V QFN-32_5X5X05P ROHS</t>
  </si>
  <si>
    <t>VIDEO-AUDIO INTERFACE ICS LQFP-48_7X7X05P ROHS</t>
  </si>
  <si>
    <t>LIGHT EMITTING DIODES (LED) BLUE 465~475NM 11.5~28.5MCD@5MA TOP VIEW 0603 ROHS</t>
  </si>
  <si>
    <t>LIGHT EMITTING DIODES (LED) GREEN 520~535NM 112~258MCD@20MA TOP VIEW 0603 ROHS</t>
  </si>
  <si>
    <t>LIGHT EMITTING DIODES (LED) RED 520~625NM 90~100MCD@20MA TOP VIEW 0603 ROHS</t>
  </si>
  <si>
    <t>CHIP RESISTOR - SURFACE MOUNT 0OHMS ±1% 1/10W 0603 ROHS</t>
  </si>
  <si>
    <t>CHIP RESISTOR - SURFACE MOUNT 1KOHMS ±1% 1/10W 0603 ROHS</t>
  </si>
  <si>
    <t>CHIP RESISTOR - SURFACE MOUNT 1MOHMS ±1% 1/10W 0603 ROHS</t>
  </si>
  <si>
    <t>CHIP RESISTOR - SURFACE MOUNT 12KOHMS ±1% 1/10W 0603 ROHS</t>
  </si>
  <si>
    <t>CHIP RESISTOR - SURFACE MOUNT 12KOHMS ±1% 1/16W 0402 ROHS</t>
  </si>
  <si>
    <t>CHIP RESISTOR - SURFACE MOUNT 22OHMS ±1% 1/10W 0603 ROHS</t>
  </si>
  <si>
    <t>CHIP RESISTOR - SURFACE MOUNT 100KOHMS ±1% 1/10W 0603 ROHS</t>
  </si>
  <si>
    <t>CHIP RESISTOR - SURFACE MOUNT 470OHMS ±1% 1/10W 0603 ROHS</t>
  </si>
  <si>
    <t>TRANSISTORS (NPN/PNP) NPN 500MA 25V SOT-23(SOT-23-3) ROHS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</si>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</sst>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6" fillId="3" borderId="5" xfId="0" applyFont="1" applyFill="1" applyBorder="1" applyAlignment="1">
      <alignment vertical="center"/>
    </xf>
    <xf numFmtId="0" fontId="8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6" xfId="0" applyFont="1" applyFill="1" applyBorder="1" applyAlignment="1"/>
    <xf numFmtId="0" fontId="8" fillId="4" borderId="7" xfId="0" applyFont="1" applyFill="1" applyBorder="1" applyAlignment="1">
      <alignment horizontal="left"/>
    </xf>
    <xf numFmtId="0" fontId="9" fillId="4" borderId="7" xfId="0" applyFont="1" applyFill="1" applyBorder="1" applyAlignment="1"/>
    <xf numFmtId="0" fontId="8" fillId="4" borderId="7" xfId="0" applyFont="1" applyFill="1" applyBorder="1" applyAlignment="1"/>
    <xf numFmtId="0" fontId="10" fillId="4" borderId="0" xfId="0" applyFont="1" applyFill="1" applyBorder="1" applyAlignment="1"/>
    <xf numFmtId="164" fontId="9" fillId="4" borderId="7" xfId="0" applyNumberFormat="1" applyFont="1" applyFill="1" applyBorder="1" applyAlignment="1">
      <alignment horizontal="left"/>
    </xf>
    <xf numFmtId="165" fontId="9" fillId="4" borderId="7" xfId="0" applyNumberFormat="1" applyFont="1" applyFill="1" applyBorder="1" applyAlignment="1">
      <alignment horizontal="left"/>
    </xf>
    <xf numFmtId="0" fontId="11" fillId="4" borderId="8" xfId="0" applyFont="1" applyFill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7" fillId="2" borderId="12" xfId="0" applyFont="1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1" fillId="0" borderId="1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18" xfId="0" applyBorder="1" applyAlignment="1">
      <alignment vertical="top"/>
    </xf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7" xfId="0" applyBorder="1" applyAlignment="1">
      <alignment vertical="top"/>
    </xf>
    <xf numFmtId="0" fontId="5" fillId="3" borderId="20" xfId="0" applyFont="1" applyFill="1" applyBorder="1" applyAlignment="1"/>
    <xf numFmtId="0" fontId="5" fillId="3" borderId="21" xfId="0" applyFont="1" applyFill="1" applyBorder="1" applyAlignment="1"/>
    <xf numFmtId="0" fontId="5" fillId="3" borderId="22" xfId="0" applyFont="1" applyFill="1" applyBorder="1" applyAlignment="1"/>
    <xf numFmtId="0" fontId="5" fillId="3" borderId="23" xfId="0" applyFont="1" applyFill="1" applyBorder="1" applyAlignment="1"/>
    <xf numFmtId="0" fontId="0" fillId="0" borderId="0" xfId="0" applyBorder="1" applyAlignment="1">
      <alignment horizontal="left" vertical="top"/>
    </xf>
    <xf numFmtId="0" fontId="5" fillId="3" borderId="23" xfId="0" applyFont="1" applyFill="1" applyBorder="1" applyAlignment="1">
      <alignment wrapText="1"/>
    </xf>
    <xf numFmtId="0" fontId="5" fillId="3" borderId="24" xfId="0" applyFont="1" applyFill="1" applyBorder="1" applyAlignment="1"/>
    <xf numFmtId="49" fontId="7" fillId="2" borderId="11" xfId="0" applyNumberFormat="1" applyFont="1" applyFill="1" applyBorder="1" applyAlignment="1">
      <alignment horizontal="left" vertical="top"/>
    </xf>
    <xf numFmtId="49" fontId="7" fillId="2" borderId="13" xfId="0" applyNumberFormat="1" applyFont="1" applyFill="1" applyBorder="1" applyAlignment="1">
      <alignment horizontal="left" vertical="top"/>
    </xf>
    <xf numFmtId="49" fontId="7" fillId="2" borderId="27" xfId="0" applyNumberFormat="1" applyFont="1" applyFill="1" applyBorder="1" applyAlignment="1">
      <alignment horizontal="left" vertical="top"/>
    </xf>
    <xf numFmtId="49" fontId="7" fillId="5" borderId="15" xfId="0" applyNumberFormat="1" applyFont="1" applyFill="1" applyBorder="1" applyAlignment="1">
      <alignment horizontal="left" vertical="top"/>
    </xf>
    <xf numFmtId="49" fontId="7" fillId="5" borderId="28" xfId="0" applyNumberFormat="1" applyFont="1" applyFill="1" applyBorder="1" applyAlignment="1">
      <alignment horizontal="left" vertical="top"/>
    </xf>
    <xf numFmtId="0" fontId="5" fillId="3" borderId="26" xfId="0" applyFont="1" applyFill="1" applyBorder="1" applyAlignment="1"/>
    <xf numFmtId="0" fontId="6" fillId="3" borderId="25" xfId="0" applyFont="1" applyFill="1" applyBorder="1" applyAlignment="1">
      <alignment vertical="center"/>
    </xf>
    <xf numFmtId="0" fontId="0" fillId="0" borderId="26" xfId="0" applyBorder="1" applyAlignment="1">
      <alignment vertical="top"/>
    </xf>
    <xf numFmtId="0" fontId="9" fillId="4" borderId="26" xfId="0" applyFont="1" applyFill="1" applyBorder="1" applyAlignment="1"/>
    <xf numFmtId="0" fontId="10" fillId="4" borderId="26" xfId="0" applyFont="1" applyFill="1" applyBorder="1" applyAlignment="1"/>
    <xf numFmtId="0" fontId="12" fillId="4" borderId="19" xfId="0" applyFont="1" applyFill="1" applyBorder="1" applyAlignment="1">
      <alignment vertical="top" wrapText="1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9" fillId="4" borderId="31" xfId="0" applyFont="1" applyFill="1" applyBorder="1" applyAlignment="1">
      <alignment horizontal="left"/>
    </xf>
    <xf numFmtId="0" fontId="0" fillId="0" borderId="32" xfId="0" applyBorder="1" applyAlignment="1">
      <alignment vertical="top"/>
    </xf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6" fillId="3" borderId="5" xfId="0" quotePrefix="1" applyFont="1" applyFill="1" applyBorder="1" applyAlignment="1">
      <alignment vertical="center"/>
    </xf>
    <xf numFmtId="0" fontId="8" fillId="4" borderId="0" xfId="0" quotePrefix="1" applyFont="1" applyFill="1" applyBorder="1" applyAlignment="1">
      <alignment horizontal="left"/>
    </xf>
    <xf numFmtId="0" fontId="8" fillId="4" borderId="6" xfId="0" quotePrefix="1" applyFont="1" applyFill="1" applyBorder="1" applyAlignment="1">
      <alignment horizontal="left"/>
    </xf>
    <xf numFmtId="0" fontId="0" fillId="0" borderId="0" xfId="0" quotePrefix="1" applyBorder="1" applyAlignment="1">
      <alignment vertical="top"/>
    </xf>
    <xf numFmtId="0" fontId="8" fillId="4" borderId="7" xfId="0" quotePrefix="1" applyFont="1" applyFill="1" applyBorder="1" applyAlignment="1">
      <alignment horizontal="left"/>
    </xf>
    <xf numFmtId="0" fontId="9" fillId="4" borderId="1" xfId="0" quotePrefix="1" applyFont="1" applyFill="1" applyBorder="1" applyAlignment="1">
      <alignment horizontal="left"/>
    </xf>
    <xf numFmtId="0" fontId="1" fillId="0" borderId="0" xfId="0" quotePrefix="1" applyFont="1"/>
    <xf numFmtId="0" fontId="14" fillId="0" borderId="26" xfId="0" quotePrefix="1" applyNumberFormat="1" applyFont="1" applyFill="1" applyBorder="1" applyAlignment="1" applyProtection="1">
      <alignment horizontal="righ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1438275</xdr:colOff>
      <xdr:row>2</xdr:row>
      <xdr:rowOff>85725</xdr:rowOff>
    </xdr:from>
    <xdr:to>
      <xdr:col>7</xdr:col>
      <xdr:colOff>390525</xdr:colOff>
      <xdr:row>7</xdr:row>
      <xdr:rowOff>9525</xdr:rowOff>
    </xdr:to>
    <xdr:pic>
      <xdr:nvPicPr>
        <xdr:cNvPr id="1030" name="Obrázo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733425"/>
          <a:ext cx="10191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5"/>
  <sheetViews>
    <sheetView showGridLines="0" tabSelected="1" zoomScaleNormal="100" workbookViewId="0">
      <selection activeCell="E27" sqref="E27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16384" width="9.140625" style="1"/>
  </cols>
  <sheetData>
    <row r="1" spans="1:8" ht="13.5" thickBot="1" x14ac:dyDescent="0.25">
      <c r="A1" s="39"/>
      <c r="B1" s="40"/>
      <c r="C1" s="41"/>
      <c r="D1" s="41"/>
      <c r="E1" s="41"/>
      <c r="F1" s="40"/>
      <c r="G1" s="40"/>
      <c r="H1" s="51"/>
    </row>
    <row r="2" spans="1:8" ht="37.5" customHeight="1" thickBot="1" x14ac:dyDescent="0.25">
      <c r="A2" s="42"/>
      <c r="B2" s="22"/>
      <c r="C2" s="22" t="s">
        <v>5</v>
      </c>
      <c r="D2" s="43"/>
      <c r="E2" s="23"/>
      <c r="F2" s="65" t="s">
        <v>10</v>
      </c>
      <c r="G2" s="12"/>
      <c r="H2" s="52"/>
    </row>
    <row r="3" spans="1:8" ht="23.25" customHeight="1" x14ac:dyDescent="0.2">
      <c r="A3" s="42"/>
      <c r="B3" s="13"/>
      <c r="C3" s="13" t="s">
        <v>0</v>
      </c>
      <c r="D3" s="66" t="s">
        <v>11</v>
      </c>
      <c r="E3" s="13"/>
      <c r="F3" s="60"/>
      <c r="G3" s="14" t="s">
        <v>9</v>
      </c>
      <c r="H3" s="53"/>
    </row>
    <row r="4" spans="1:8" ht="17.25" customHeight="1" x14ac:dyDescent="0.2">
      <c r="A4" s="42"/>
      <c r="B4" s="13"/>
      <c r="C4" s="13" t="s">
        <v>1</v>
      </c>
      <c r="D4" s="67" t="s">
        <v>12</v>
      </c>
      <c r="E4" s="15"/>
      <c r="F4" s="61"/>
      <c r="G4" s="68" t="s">
        <v>13</v>
      </c>
      <c r="H4" s="54"/>
    </row>
    <row r="5" spans="1:8" ht="17.25" customHeight="1" x14ac:dyDescent="0.2">
      <c r="A5" s="42"/>
      <c r="B5" s="13"/>
      <c r="C5" s="13" t="s">
        <v>2</v>
      </c>
      <c r="D5" s="69" t="s">
        <v>14</v>
      </c>
      <c r="E5" s="17"/>
      <c r="F5" s="61"/>
      <c r="G5" s="34"/>
      <c r="H5" s="54"/>
    </row>
    <row r="6" spans="1:8" x14ac:dyDescent="0.2">
      <c r="A6" s="42"/>
      <c r="B6" s="18"/>
      <c r="C6" s="18"/>
      <c r="D6" s="18"/>
      <c r="E6" s="16"/>
      <c r="F6" s="62"/>
      <c r="G6" s="34"/>
      <c r="H6" s="54"/>
    </row>
    <row r="7" spans="1:8" ht="15.75" customHeight="1" x14ac:dyDescent="0.2">
      <c r="A7" s="42"/>
      <c r="B7" s="19"/>
      <c r="C7" s="19" t="s">
        <v>4</v>
      </c>
      <c r="D7" s="70" t="s">
        <v>15</v>
      </c>
      <c r="E7" s="70" t="s">
        <v>16</v>
      </c>
      <c r="F7" s="61"/>
      <c r="G7" s="71" t="s">
        <v>17</v>
      </c>
      <c r="H7" s="55"/>
    </row>
    <row r="8" spans="1:8" ht="15.75" customHeight="1" x14ac:dyDescent="0.2">
      <c r="A8" s="42"/>
      <c r="B8" s="17"/>
      <c r="C8" s="17" t="s">
        <v>3</v>
      </c>
      <c r="D8" s="20">
        <f ca="1">TODAY()</f>
        <v>44051</v>
      </c>
      <c r="E8" s="21">
        <f ca="1">NOW()</f>
        <v>44051.615040393517</v>
      </c>
      <c r="F8" s="63"/>
      <c r="G8" s="19"/>
      <c r="H8" s="55"/>
    </row>
    <row r="9" spans="1:8" s="32" customFormat="1" x14ac:dyDescent="0.2">
      <c r="A9" s="44"/>
      <c r="B9" s="29" t="s">
        <v>8</v>
      </c>
      <c r="C9" s="30" t="s">
        <v>19</v>
      </c>
      <c r="D9" s="30" t="s">
        <v>27</v>
      </c>
      <c r="E9" s="30" t="s">
        <v>41</v>
      </c>
      <c r="F9" s="30" t="s">
        <v>69</v>
      </c>
      <c r="G9" s="30" t="s">
        <v>81</v>
      </c>
      <c r="H9" s="31" t="s">
        <v>109</v>
      </c>
    </row>
    <row r="10" spans="1:8" s="2" customFormat="1" x14ac:dyDescent="0.2">
      <c r="A10" s="42"/>
      <c r="B10" s="25">
        <f>ROW(B10) - ROW($B$9)</f>
        <v>1</v>
      </c>
      <c r="C10" s="46" t="s">
        <v>20</v>
      </c>
      <c r="D10" s="46" t="s">
        <v>28</v>
      </c>
      <c r="E10" s="47" t="s">
        <v>42</v>
      </c>
      <c r="F10" s="47" t="s">
        <v>70</v>
      </c>
      <c r="G10" s="47" t="s">
        <v>82</v>
      </c>
      <c r="H10" s="48">
        <v>2</v>
      </c>
    </row>
    <row r="11" spans="1:8" s="2" customFormat="1" x14ac:dyDescent="0.2">
      <c r="A11" s="42"/>
      <c r="B11" s="26">
        <f>ROW(B11) - ROW($B$9)</f>
        <v>2</v>
      </c>
      <c r="C11" s="49" t="s">
        <v>20</v>
      </c>
      <c r="D11" s="49" t="s">
        <v>28</v>
      </c>
      <c r="E11" s="49" t="s">
        <v>43</v>
      </c>
      <c r="F11" s="49" t="s">
        <v>71</v>
      </c>
      <c r="G11" s="49" t="s">
        <v>83</v>
      </c>
      <c r="H11" s="50">
        <v>1</v>
      </c>
    </row>
    <row r="12" spans="1:8" s="2" customFormat="1" x14ac:dyDescent="0.2">
      <c r="A12" s="42"/>
      <c r="B12" s="25">
        <f>ROW(B12) - ROW($B$9)</f>
        <v>3</v>
      </c>
      <c r="C12" s="46" t="s">
        <v>20</v>
      </c>
      <c r="D12" s="46" t="s">
        <v>29</v>
      </c>
      <c r="E12" s="47" t="s">
        <v>44</v>
      </c>
      <c r="F12" s="47" t="s">
        <v>70</v>
      </c>
      <c r="G12" s="47" t="s">
        <v>84</v>
      </c>
      <c r="H12" s="48">
        <v>2</v>
      </c>
    </row>
    <row r="13" spans="1:8" s="2" customFormat="1" x14ac:dyDescent="0.2">
      <c r="A13" s="42"/>
      <c r="B13" s="26">
        <f>ROW(B13) - ROW($B$9)</f>
        <v>4</v>
      </c>
      <c r="C13" s="49" t="s">
        <v>20</v>
      </c>
      <c r="D13" s="49" t="s">
        <v>29</v>
      </c>
      <c r="E13" s="49" t="s">
        <v>45</v>
      </c>
      <c r="F13" s="49" t="s">
        <v>71</v>
      </c>
      <c r="G13" s="49" t="s">
        <v>85</v>
      </c>
      <c r="H13" s="50">
        <v>2</v>
      </c>
    </row>
    <row r="14" spans="1:8" s="2" customFormat="1" x14ac:dyDescent="0.2">
      <c r="A14" s="42"/>
      <c r="B14" s="25">
        <f>ROW(B14) - ROW($B$9)</f>
        <v>5</v>
      </c>
      <c r="C14" s="46" t="s">
        <v>20</v>
      </c>
      <c r="D14" s="46" t="s">
        <v>28</v>
      </c>
      <c r="E14" s="47" t="s">
        <v>46</v>
      </c>
      <c r="F14" s="47" t="s">
        <v>71</v>
      </c>
      <c r="G14" s="47" t="s">
        <v>86</v>
      </c>
      <c r="H14" s="48">
        <v>2</v>
      </c>
    </row>
    <row r="15" spans="1:8" s="2" customFormat="1" x14ac:dyDescent="0.2">
      <c r="A15" s="42"/>
      <c r="B15" s="26">
        <f>ROW(B15) - ROW($B$9)</f>
        <v>6</v>
      </c>
      <c r="C15" s="49" t="s">
        <v>20</v>
      </c>
      <c r="D15" s="49" t="s">
        <v>28</v>
      </c>
      <c r="E15" s="49" t="s">
        <v>47</v>
      </c>
      <c r="F15" s="49" t="s">
        <v>71</v>
      </c>
      <c r="G15" s="49" t="s">
        <v>87</v>
      </c>
      <c r="H15" s="50">
        <v>1</v>
      </c>
    </row>
    <row r="16" spans="1:8" s="2" customFormat="1" x14ac:dyDescent="0.2">
      <c r="A16" s="42"/>
      <c r="B16" s="25">
        <f>ROW(B16) - ROW($B$9)</f>
        <v>7</v>
      </c>
      <c r="C16" s="46" t="s">
        <v>20</v>
      </c>
      <c r="D16" s="46" t="s">
        <v>30</v>
      </c>
      <c r="E16" s="47" t="s">
        <v>48</v>
      </c>
      <c r="F16" s="47" t="s">
        <v>71</v>
      </c>
      <c r="G16" s="47" t="s">
        <v>88</v>
      </c>
      <c r="H16" s="48">
        <v>12</v>
      </c>
    </row>
    <row r="17" spans="1:8" s="2" customFormat="1" x14ac:dyDescent="0.2">
      <c r="A17" s="42"/>
      <c r="B17" s="26">
        <f>ROW(B17) - ROW($B$9)</f>
        <v>8</v>
      </c>
      <c r="C17" s="49" t="s">
        <v>20</v>
      </c>
      <c r="D17" s="49" t="s">
        <v>31</v>
      </c>
      <c r="E17" s="49" t="s">
        <v>49</v>
      </c>
      <c r="F17" s="49" t="s">
        <v>72</v>
      </c>
      <c r="G17" s="49" t="s">
        <v>89</v>
      </c>
      <c r="H17" s="50">
        <v>2</v>
      </c>
    </row>
    <row r="18" spans="1:8" s="2" customFormat="1" x14ac:dyDescent="0.2">
      <c r="A18" s="42"/>
      <c r="B18" s="25">
        <f>ROW(B18) - ROW($B$9)</f>
        <v>9</v>
      </c>
      <c r="C18" s="46" t="s">
        <v>21</v>
      </c>
      <c r="D18" s="46" t="s">
        <v>32</v>
      </c>
      <c r="E18" s="47" t="s">
        <v>50</v>
      </c>
      <c r="F18" s="47" t="s">
        <v>73</v>
      </c>
      <c r="G18" s="47" t="s">
        <v>90</v>
      </c>
      <c r="H18" s="48">
        <v>1</v>
      </c>
    </row>
    <row r="19" spans="1:8" s="2" customFormat="1" x14ac:dyDescent="0.2">
      <c r="A19" s="42"/>
      <c r="B19" s="26">
        <f>ROW(B19) - ROW($B$9)</f>
        <v>10</v>
      </c>
      <c r="C19" s="49" t="s">
        <v>21</v>
      </c>
      <c r="D19" s="49" t="s">
        <v>32</v>
      </c>
      <c r="E19" s="49" t="s">
        <v>51</v>
      </c>
      <c r="F19" s="49" t="s">
        <v>73</v>
      </c>
      <c r="G19" s="49" t="s">
        <v>91</v>
      </c>
      <c r="H19" s="50">
        <v>1</v>
      </c>
    </row>
    <row r="20" spans="1:8" s="2" customFormat="1" x14ac:dyDescent="0.2">
      <c r="A20" s="42"/>
      <c r="B20" s="25">
        <f>ROW(B20) - ROW($B$9)</f>
        <v>11</v>
      </c>
      <c r="C20" s="46" t="s">
        <v>22</v>
      </c>
      <c r="D20" s="46" t="s">
        <v>33</v>
      </c>
      <c r="E20" s="47" t="s">
        <v>52</v>
      </c>
      <c r="F20" s="47" t="s">
        <v>74</v>
      </c>
      <c r="G20" s="47" t="s">
        <v>92</v>
      </c>
      <c r="H20" s="48">
        <v>1</v>
      </c>
    </row>
    <row r="21" spans="1:8" s="2" customFormat="1" x14ac:dyDescent="0.2">
      <c r="A21" s="42"/>
      <c r="B21" s="26">
        <f>ROW(B21) - ROW($B$9)</f>
        <v>12</v>
      </c>
      <c r="C21" s="49" t="s">
        <v>22</v>
      </c>
      <c r="D21" s="49" t="s">
        <v>34</v>
      </c>
      <c r="E21" s="49" t="s">
        <v>53</v>
      </c>
      <c r="F21" s="49" t="s">
        <v>75</v>
      </c>
      <c r="G21" s="49" t="s">
        <v>93</v>
      </c>
      <c r="H21" s="50">
        <v>1</v>
      </c>
    </row>
    <row r="22" spans="1:8" s="2" customFormat="1" x14ac:dyDescent="0.2">
      <c r="A22" s="42"/>
      <c r="B22" s="25">
        <f>ROW(B22) - ROW($B$9)</f>
        <v>13</v>
      </c>
      <c r="C22" s="46" t="s">
        <v>23</v>
      </c>
      <c r="D22" s="46" t="s">
        <v>35</v>
      </c>
      <c r="E22" s="47" t="s">
        <v>54</v>
      </c>
      <c r="F22" s="47" t="s">
        <v>76</v>
      </c>
      <c r="G22" s="47" t="s">
        <v>94</v>
      </c>
      <c r="H22" s="48">
        <v>1</v>
      </c>
    </row>
    <row r="23" spans="1:8" s="2" customFormat="1" x14ac:dyDescent="0.2">
      <c r="A23" s="42"/>
      <c r="B23" s="26">
        <f>ROW(B23) - ROW($B$9)</f>
        <v>14</v>
      </c>
      <c r="C23" s="49" t="s">
        <v>23</v>
      </c>
      <c r="D23" s="49" t="s">
        <v>36</v>
      </c>
      <c r="E23" s="49" t="s">
        <v>55</v>
      </c>
      <c r="F23" s="49" t="s">
        <v>77</v>
      </c>
      <c r="G23" s="49" t="s">
        <v>95</v>
      </c>
      <c r="H23" s="50">
        <v>1</v>
      </c>
    </row>
    <row r="24" spans="1:8" s="2" customFormat="1" x14ac:dyDescent="0.2">
      <c r="A24" s="42"/>
      <c r="B24" s="25">
        <f>ROW(B24) - ROW($B$9)</f>
        <v>15</v>
      </c>
      <c r="C24" s="46" t="s">
        <v>23</v>
      </c>
      <c r="D24" s="46" t="s">
        <v>37</v>
      </c>
      <c r="E24" s="47" t="s">
        <v>56</v>
      </c>
      <c r="F24" s="47" t="s">
        <v>78</v>
      </c>
      <c r="G24" s="47" t="s">
        <v>96</v>
      </c>
      <c r="H24" s="48">
        <v>1</v>
      </c>
    </row>
    <row r="25" spans="1:8" s="2" customFormat="1" x14ac:dyDescent="0.2">
      <c r="A25" s="42"/>
      <c r="B25" s="26">
        <f>ROW(B25) - ROW($B$9)</f>
        <v>16</v>
      </c>
      <c r="C25" s="49" t="s">
        <v>24</v>
      </c>
      <c r="D25" s="49" t="s">
        <v>38</v>
      </c>
      <c r="E25" s="49" t="s">
        <v>57</v>
      </c>
      <c r="F25" s="49" t="s">
        <v>79</v>
      </c>
      <c r="G25" s="49" t="s">
        <v>97</v>
      </c>
      <c r="H25" s="50">
        <v>1</v>
      </c>
    </row>
    <row r="26" spans="1:8" s="2" customFormat="1" x14ac:dyDescent="0.2">
      <c r="A26" s="42"/>
      <c r="B26" s="25">
        <f>ROW(B26) - ROW($B$9)</f>
        <v>17</v>
      </c>
      <c r="C26" s="46" t="s">
        <v>24</v>
      </c>
      <c r="D26" s="46" t="s">
        <v>38</v>
      </c>
      <c r="E26" s="47" t="s">
        <v>58</v>
      </c>
      <c r="F26" s="47" t="s">
        <v>79</v>
      </c>
      <c r="G26" s="47" t="s">
        <v>98</v>
      </c>
      <c r="H26" s="48">
        <v>1</v>
      </c>
    </row>
    <row r="27" spans="1:8" s="2" customFormat="1" x14ac:dyDescent="0.2">
      <c r="A27" s="42"/>
      <c r="B27" s="26">
        <f>ROW(B27) - ROW($B$9)</f>
        <v>18</v>
      </c>
      <c r="C27" s="49" t="s">
        <v>24</v>
      </c>
      <c r="D27" s="49" t="s">
        <v>39</v>
      </c>
      <c r="E27" s="49" t="s">
        <v>59</v>
      </c>
      <c r="F27" s="49" t="s">
        <v>79</v>
      </c>
      <c r="G27" s="49" t="s">
        <v>99</v>
      </c>
      <c r="H27" s="50">
        <v>1</v>
      </c>
    </row>
    <row r="28" spans="1:8" s="2" customFormat="1" x14ac:dyDescent="0.2">
      <c r="A28" s="42"/>
      <c r="B28" s="25">
        <f>ROW(B28) - ROW($B$9)</f>
        <v>19</v>
      </c>
      <c r="C28" s="46" t="s">
        <v>25</v>
      </c>
      <c r="D28" s="46" t="s">
        <v>40</v>
      </c>
      <c r="E28" s="47" t="s">
        <v>60</v>
      </c>
      <c r="F28" s="47" t="s">
        <v>71</v>
      </c>
      <c r="G28" s="47" t="s">
        <v>100</v>
      </c>
      <c r="H28" s="48">
        <v>1</v>
      </c>
    </row>
    <row r="29" spans="1:8" s="2" customFormat="1" x14ac:dyDescent="0.2">
      <c r="A29" s="42"/>
      <c r="B29" s="26">
        <f>ROW(B29) - ROW($B$9)</f>
        <v>20</v>
      </c>
      <c r="C29" s="49" t="s">
        <v>25</v>
      </c>
      <c r="D29" s="49" t="s">
        <v>40</v>
      </c>
      <c r="E29" s="49" t="s">
        <v>61</v>
      </c>
      <c r="F29" s="49" t="s">
        <v>71</v>
      </c>
      <c r="G29" s="49" t="s">
        <v>101</v>
      </c>
      <c r="H29" s="50">
        <v>3</v>
      </c>
    </row>
    <row r="30" spans="1:8" s="2" customFormat="1" x14ac:dyDescent="0.2">
      <c r="A30" s="42"/>
      <c r="B30" s="25">
        <f>ROW(B30) - ROW($B$9)</f>
        <v>21</v>
      </c>
      <c r="C30" s="46" t="s">
        <v>25</v>
      </c>
      <c r="D30" s="46" t="s">
        <v>40</v>
      </c>
      <c r="E30" s="47" t="s">
        <v>62</v>
      </c>
      <c r="F30" s="47" t="s">
        <v>71</v>
      </c>
      <c r="G30" s="47" t="s">
        <v>102</v>
      </c>
      <c r="H30" s="48">
        <v>1</v>
      </c>
    </row>
    <row r="31" spans="1:8" s="2" customFormat="1" x14ac:dyDescent="0.2">
      <c r="A31" s="42"/>
      <c r="B31" s="26">
        <f>ROW(B31) - ROW($B$9)</f>
        <v>22</v>
      </c>
      <c r="C31" s="49" t="s">
        <v>25</v>
      </c>
      <c r="D31" s="49" t="s">
        <v>40</v>
      </c>
      <c r="E31" s="49" t="s">
        <v>63</v>
      </c>
      <c r="F31" s="49" t="s">
        <v>71</v>
      </c>
      <c r="G31" s="49" t="s">
        <v>103</v>
      </c>
      <c r="H31" s="50">
        <v>7</v>
      </c>
    </row>
    <row r="32" spans="1:8" s="2" customFormat="1" x14ac:dyDescent="0.2">
      <c r="A32" s="42"/>
      <c r="B32" s="25">
        <f>ROW(B32) - ROW($B$9)</f>
        <v>23</v>
      </c>
      <c r="C32" s="46" t="s">
        <v>25</v>
      </c>
      <c r="D32" s="46" t="s">
        <v>40</v>
      </c>
      <c r="E32" s="47" t="s">
        <v>64</v>
      </c>
      <c r="F32" s="47" t="s">
        <v>70</v>
      </c>
      <c r="G32" s="47" t="s">
        <v>104</v>
      </c>
      <c r="H32" s="48">
        <v>1</v>
      </c>
    </row>
    <row r="33" spans="1:8" s="2" customFormat="1" x14ac:dyDescent="0.2">
      <c r="A33" s="42"/>
      <c r="B33" s="26">
        <f>ROW(B33) - ROW($B$9)</f>
        <v>24</v>
      </c>
      <c r="C33" s="49" t="s">
        <v>25</v>
      </c>
      <c r="D33" s="49" t="s">
        <v>40</v>
      </c>
      <c r="E33" s="49" t="s">
        <v>65</v>
      </c>
      <c r="F33" s="49" t="s">
        <v>71</v>
      </c>
      <c r="G33" s="49" t="s">
        <v>105</v>
      </c>
      <c r="H33" s="50">
        <v>3</v>
      </c>
    </row>
    <row r="34" spans="1:8" s="2" customFormat="1" x14ac:dyDescent="0.2">
      <c r="A34" s="42"/>
      <c r="B34" s="25">
        <f>ROW(B34) - ROW($B$9)</f>
        <v>25</v>
      </c>
      <c r="C34" s="46" t="s">
        <v>25</v>
      </c>
      <c r="D34" s="46" t="s">
        <v>40</v>
      </c>
      <c r="E34" s="47" t="s">
        <v>66</v>
      </c>
      <c r="F34" s="47" t="s">
        <v>71</v>
      </c>
      <c r="G34" s="47" t="s">
        <v>106</v>
      </c>
      <c r="H34" s="48">
        <v>5</v>
      </c>
    </row>
    <row r="35" spans="1:8" s="2" customFormat="1" x14ac:dyDescent="0.2">
      <c r="A35" s="42"/>
      <c r="B35" s="26">
        <f>ROW(B35) - ROW($B$9)</f>
        <v>26</v>
      </c>
      <c r="C35" s="49" t="s">
        <v>25</v>
      </c>
      <c r="D35" s="49" t="s">
        <v>40</v>
      </c>
      <c r="E35" s="49" t="s">
        <v>67</v>
      </c>
      <c r="F35" s="49" t="s">
        <v>71</v>
      </c>
      <c r="G35" s="49" t="s">
        <v>107</v>
      </c>
      <c r="H35" s="50">
        <v>2</v>
      </c>
    </row>
    <row r="36" spans="1:8" s="2" customFormat="1" x14ac:dyDescent="0.2">
      <c r="A36" s="42"/>
      <c r="B36" s="25">
        <f>ROW(B36) - ROW($B$9)</f>
        <v>27</v>
      </c>
      <c r="C36" s="46" t="s">
        <v>26</v>
      </c>
      <c r="D36" s="46" t="s">
        <v>33</v>
      </c>
      <c r="E36" s="47" t="s">
        <v>68</v>
      </c>
      <c r="F36" s="47" t="s">
        <v>80</v>
      </c>
      <c r="G36" s="47" t="s">
        <v>108</v>
      </c>
      <c r="H36" s="48">
        <v>2</v>
      </c>
    </row>
    <row r="37" spans="1:8" x14ac:dyDescent="0.2">
      <c r="A37" s="42"/>
      <c r="B37" s="38"/>
      <c r="C37" s="37"/>
      <c r="D37" s="28"/>
      <c r="E37" s="27"/>
      <c r="F37" s="35"/>
      <c r="G37" s="33"/>
      <c r="H37" s="56">
        <f>SUM(H10:H36)</f>
        <v>59</v>
      </c>
    </row>
    <row r="38" spans="1:8" x14ac:dyDescent="0.2">
      <c r="A38" s="42"/>
      <c r="B38" s="64" t="s">
        <v>6</v>
      </c>
      <c r="C38" s="64"/>
      <c r="D38" s="5"/>
      <c r="E38" s="7"/>
      <c r="F38" s="36" t="s">
        <v>7</v>
      </c>
      <c r="G38" s="4"/>
      <c r="H38" s="57"/>
    </row>
    <row r="39" spans="1:8" ht="23.25" x14ac:dyDescent="0.2">
      <c r="A39" s="42"/>
      <c r="B39" s="6"/>
      <c r="C39" s="6"/>
      <c r="D39" s="6"/>
      <c r="E39" s="8"/>
      <c r="F39" s="5"/>
      <c r="G39" s="5"/>
      <c r="H39" s="72" t="s">
        <v>18</v>
      </c>
    </row>
    <row r="40" spans="1:8" x14ac:dyDescent="0.2">
      <c r="A40" s="42"/>
      <c r="B40" s="6"/>
      <c r="C40" s="6"/>
      <c r="D40" s="6"/>
      <c r="E40" s="8"/>
      <c r="F40" s="5"/>
      <c r="G40" s="5"/>
      <c r="H40" s="58"/>
    </row>
    <row r="41" spans="1:8" ht="13.5" thickBot="1" x14ac:dyDescent="0.25">
      <c r="A41" s="45"/>
      <c r="B41" s="24"/>
      <c r="C41" s="11"/>
      <c r="D41" s="11"/>
      <c r="E41" s="9"/>
      <c r="F41" s="10"/>
      <c r="G41" s="10"/>
      <c r="H41" s="59"/>
    </row>
    <row r="43" spans="1:8" x14ac:dyDescent="0.2">
      <c r="C43" s="1"/>
      <c r="D43" s="1"/>
      <c r="E43" s="1"/>
    </row>
    <row r="44" spans="1:8" x14ac:dyDescent="0.2">
      <c r="C44" s="1"/>
      <c r="D44" s="1"/>
      <c r="E44" s="1"/>
    </row>
    <row r="45" spans="1:8" x14ac:dyDescent="0.2">
      <c r="C45" s="1"/>
      <c r="D45" s="1"/>
      <c r="E45" s="1"/>
    </row>
  </sheetData>
  <mergeCells count="1">
    <mergeCell ref="B38:C38"/>
  </mergeCells>
  <phoneticPr fontId="0" type="noConversion"/>
  <printOptions horizontalCentered="1" verticalCentered="1"/>
  <pageMargins left="0" right="0" top="0" bottom="0" header="0" footer="0"/>
  <pageSetup scale="98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2020-08-08T11:45:39Z</dcterms:modified>
</cp:coreProperties>
</file>