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F3" i="1" l="1"/>
  <c r="G3" i="1" s="1"/>
  <c r="F2" i="1"/>
  <c r="E4" i="1"/>
  <c r="F4" i="1" s="1"/>
  <c r="G4" i="1" s="1"/>
  <c r="H4" i="1" s="1"/>
  <c r="E5" i="1"/>
  <c r="F5" i="1" s="1"/>
  <c r="G5" i="1" s="1"/>
  <c r="H5" i="1" s="1"/>
  <c r="E6" i="1"/>
  <c r="F6" i="1" s="1"/>
  <c r="G6" i="1" s="1"/>
  <c r="H6" i="1" s="1"/>
  <c r="E7" i="1"/>
  <c r="E8" i="1" s="1"/>
  <c r="E3" i="1"/>
  <c r="B12" i="1"/>
  <c r="F8" i="1" l="1"/>
  <c r="G8" i="1" s="1"/>
  <c r="H8" i="1" s="1"/>
  <c r="E9" i="1"/>
  <c r="F9" i="1" s="1"/>
  <c r="G9" i="1" s="1"/>
  <c r="H9" i="1" s="1"/>
  <c r="F7" i="1"/>
  <c r="G7" i="1" s="1"/>
  <c r="H7" i="1" s="1"/>
  <c r="G2" i="1"/>
  <c r="H2" i="1" s="1"/>
  <c r="H3" i="1"/>
  <c r="H11" i="1" l="1"/>
  <c r="B15" i="1" s="1"/>
  <c r="B16" i="1" s="1"/>
  <c r="B17" i="1" s="1"/>
  <c r="F11" i="1"/>
  <c r="B14" i="1" l="1"/>
</calcChain>
</file>

<file path=xl/sharedStrings.xml><?xml version="1.0" encoding="utf-8"?>
<sst xmlns="http://schemas.openxmlformats.org/spreadsheetml/2006/main" count="19" uniqueCount="19">
  <si>
    <t>PIXEL_COUNT</t>
  </si>
  <si>
    <t>RGB_INPUTS</t>
  </si>
  <si>
    <t>BYTES_PER_PIXEL</t>
  </si>
  <si>
    <t>PRE_DELAY</t>
  </si>
  <si>
    <t>PRESCALER</t>
  </si>
  <si>
    <t>POST_DELAY</t>
  </si>
  <si>
    <t>CRYSTAL_FRQ (MHz)</t>
  </si>
  <si>
    <t>LOAD_DURATION (tacts)</t>
  </si>
  <si>
    <t>BIT_WEIGHT</t>
  </si>
  <si>
    <t>OE_DUR</t>
  </si>
  <si>
    <t>OE_CYCLE_DUR</t>
  </si>
  <si>
    <t>CYCLE_DUR</t>
  </si>
  <si>
    <t>TOTAL</t>
  </si>
  <si>
    <t>OE_EFFICIENCY</t>
  </si>
  <si>
    <t>SCAN_LINES</t>
  </si>
  <si>
    <t>FRAME_DURATION (tacts)</t>
  </si>
  <si>
    <t>FRAME_DURATION (us)</t>
  </si>
  <si>
    <t>FRAMES_PER_SECOND</t>
  </si>
  <si>
    <t>CYCLE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</si>
</sst>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0" sqref="B10"/>
    </sheetView>
  </sheetViews>
  <sheetFormatPr defaultRowHeight="15" x14ac:dyDescent="0.25"/>
  <cols>
    <col min="1" max="1" width="26.140625" customWidth="1"/>
    <col min="4" max="4" width="9.140625" customWidth="1"/>
    <col min="5" max="5" width="15.140625" customWidth="1"/>
    <col min="6" max="6" width="11.42578125" customWidth="1"/>
    <col min="7" max="7" width="18.42578125" customWidth="1"/>
    <col min="8" max="8" width="11.85546875" customWidth="1"/>
  </cols>
  <sheetData>
    <row r="1" spans="1:9" x14ac:dyDescent="0.25">
      <c r="A1" s="1" t="s">
        <v>6</v>
      </c>
      <c r="B1" s="1">
        <v>50</v>
      </c>
      <c r="D1" s="4" t="s">
        <v>18</v>
      </c>
      <c r="E1" s="4" t="s">
        <v>8</v>
      </c>
      <c r="F1" s="4" t="s">
        <v>9</v>
      </c>
      <c r="G1" s="4" t="s">
        <v>10</v>
      </c>
      <c r="H1" s="4" t="s">
        <v>11</v>
      </c>
      <c r="I1" s="2"/>
    </row>
    <row r="2" spans="1:9" x14ac:dyDescent="0.25">
      <c r="A2" s="1"/>
      <c r="B2" s="1"/>
      <c r="D2" s="1">
        <v>1</v>
      </c>
      <c r="E2" s="1">
        <v>1</v>
      </c>
      <c r="F2" s="1">
        <f>$B$9*E2</f>
        <v>15</v>
      </c>
      <c r="G2" s="1">
        <f>$B$8+F2+$B$10</f>
        <v>45</v>
      </c>
      <c r="H2" s="1">
        <f>MAX($B$12,G2)</f>
        <v>384</v>
      </c>
    </row>
    <row r="3" spans="1:9" x14ac:dyDescent="0.25">
      <c r="A3" s="1" t="s">
        <v>0</v>
      </c>
      <c r="B3" s="1">
        <v>64</v>
      </c>
      <c r="D3" s="1">
        <v>2</v>
      </c>
      <c r="E3" s="1">
        <f>E2*2</f>
        <v>2</v>
      </c>
      <c r="F3" s="1">
        <f t="shared" ref="F3:F9" si="0">$B$9*E3</f>
        <v>30</v>
      </c>
      <c r="G3" s="1">
        <f t="shared" ref="G3:G9" si="1">$B$8+F3+$B$10</f>
        <v>60</v>
      </c>
      <c r="H3" s="1">
        <f>MAX($B$12,G3)</f>
        <v>384</v>
      </c>
    </row>
    <row r="4" spans="1:9" x14ac:dyDescent="0.25">
      <c r="A4" s="1" t="s">
        <v>1</v>
      </c>
      <c r="B4" s="1">
        <v>2</v>
      </c>
      <c r="D4" s="1">
        <v>3</v>
      </c>
      <c r="E4" s="1">
        <f t="shared" ref="E4:E8" si="2">E3*2</f>
        <v>4</v>
      </c>
      <c r="F4" s="1">
        <f t="shared" si="0"/>
        <v>60</v>
      </c>
      <c r="G4" s="1">
        <f t="shared" si="1"/>
        <v>90</v>
      </c>
      <c r="H4" s="1">
        <f>MAX($B$12,G4)</f>
        <v>384</v>
      </c>
    </row>
    <row r="5" spans="1:9" x14ac:dyDescent="0.25">
      <c r="A5" s="1" t="s">
        <v>2</v>
      </c>
      <c r="B5" s="1">
        <v>3</v>
      </c>
      <c r="D5" s="1">
        <v>4</v>
      </c>
      <c r="E5" s="1">
        <f t="shared" si="2"/>
        <v>8</v>
      </c>
      <c r="F5" s="1">
        <f t="shared" si="0"/>
        <v>120</v>
      </c>
      <c r="G5" s="1">
        <f t="shared" si="1"/>
        <v>150</v>
      </c>
      <c r="H5" s="1">
        <f>MAX($B$12,G5)</f>
        <v>384</v>
      </c>
    </row>
    <row r="6" spans="1:9" x14ac:dyDescent="0.25">
      <c r="A6" s="1" t="s">
        <v>14</v>
      </c>
      <c r="B6" s="1">
        <v>8</v>
      </c>
      <c r="D6" s="1">
        <v>5</v>
      </c>
      <c r="E6" s="1">
        <f t="shared" si="2"/>
        <v>16</v>
      </c>
      <c r="F6" s="1">
        <f t="shared" si="0"/>
        <v>240</v>
      </c>
      <c r="G6" s="1">
        <f t="shared" si="1"/>
        <v>270</v>
      </c>
      <c r="H6" s="1">
        <f>MAX($B$12,G6)</f>
        <v>384</v>
      </c>
    </row>
    <row r="7" spans="1:9" x14ac:dyDescent="0.25">
      <c r="A7" s="1"/>
      <c r="B7" s="1"/>
      <c r="D7" s="1">
        <v>6</v>
      </c>
      <c r="E7" s="1">
        <f t="shared" si="2"/>
        <v>32</v>
      </c>
      <c r="F7" s="1">
        <f t="shared" si="0"/>
        <v>480</v>
      </c>
      <c r="G7" s="1">
        <f t="shared" si="1"/>
        <v>510</v>
      </c>
      <c r="H7" s="1">
        <f>MAX($B$12,G7)</f>
        <v>510</v>
      </c>
    </row>
    <row r="8" spans="1:9" x14ac:dyDescent="0.25">
      <c r="A8" s="1" t="s">
        <v>3</v>
      </c>
      <c r="B8" s="1">
        <v>15</v>
      </c>
      <c r="D8" s="1">
        <v>7</v>
      </c>
      <c r="E8" s="1">
        <f t="shared" si="2"/>
        <v>64</v>
      </c>
      <c r="F8" s="1">
        <f t="shared" si="0"/>
        <v>960</v>
      </c>
      <c r="G8" s="1">
        <f t="shared" si="1"/>
        <v>990</v>
      </c>
      <c r="H8" s="1">
        <f>MAX($B$12,G8)</f>
        <v>990</v>
      </c>
    </row>
    <row r="9" spans="1:9" x14ac:dyDescent="0.25">
      <c r="A9" s="1" t="s">
        <v>4</v>
      </c>
      <c r="B9" s="1">
        <v>15</v>
      </c>
      <c r="D9" s="1">
        <v>8</v>
      </c>
      <c r="E9" s="1">
        <f>E8*2</f>
        <v>128</v>
      </c>
      <c r="F9" s="1">
        <f t="shared" si="0"/>
        <v>1920</v>
      </c>
      <c r="G9" s="1">
        <f t="shared" si="1"/>
        <v>1950</v>
      </c>
      <c r="H9" s="1">
        <f>MAX($B$12,G9)</f>
        <v>1950</v>
      </c>
    </row>
    <row r="10" spans="1:9" x14ac:dyDescent="0.25">
      <c r="A10" s="1" t="s">
        <v>5</v>
      </c>
      <c r="B10" s="1">
        <v>15</v>
      </c>
      <c r="D10" s="1"/>
      <c r="E10" s="1"/>
      <c r="F10" s="1"/>
      <c r="G10" s="1"/>
      <c r="H10" s="1"/>
    </row>
    <row r="11" spans="1:9" x14ac:dyDescent="0.25">
      <c r="D11" s="1" t="s">
        <v>12</v>
      </c>
      <c r="E11" s="1"/>
      <c r="F11" s="1">
        <f>SUM(F2:F10)</f>
        <v>3825</v>
      </c>
      <c r="G11" s="1"/>
      <c r="H11" s="1">
        <f>SUM(H2:H10)</f>
        <v>5370</v>
      </c>
    </row>
    <row r="12" spans="1:9" x14ac:dyDescent="0.25">
      <c r="A12" t="s">
        <v>7</v>
      </c>
      <c r="B12">
        <f>B3*B4*B5</f>
        <v>384</v>
      </c>
    </row>
    <row r="14" spans="1:9" x14ac:dyDescent="0.25">
      <c r="A14" s="1" t="s">
        <v>13</v>
      </c>
      <c r="B14" s="3">
        <f>F11/H11</f>
        <v>0.71229050279329609</v>
      </c>
    </row>
    <row r="15" spans="1:9" x14ac:dyDescent="0.25">
      <c r="A15" s="1" t="s">
        <v>15</v>
      </c>
      <c r="B15" s="1">
        <f>H11*B6</f>
        <v>42960</v>
      </c>
    </row>
    <row r="16" spans="1:9" x14ac:dyDescent="0.25">
      <c r="A16" s="1" t="s">
        <v>16</v>
      </c>
      <c r="B16" s="1">
        <f>B15/B1</f>
        <v>859.2</v>
      </c>
    </row>
    <row r="17" spans="1:2" x14ac:dyDescent="0.25">
      <c r="A17" s="1" t="s">
        <v>17</v>
      </c>
      <c r="B17" s="1">
        <f>1000000/B16</f>
        <v>1163.8733705772811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Коробейников</dc:creator>
  <cp:lastModifiedBy>Андрей Коробейников</cp:lastModifiedBy>
  <dcterms:created xsi:type="dcterms:W3CDTF">2018-01-14T07:15:35Z</dcterms:created>
  <dcterms:modified xsi:type="dcterms:W3CDTF">2018-01-14T07:36:54Z</dcterms:modified>
</cp:coreProperties>
</file>