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eek\DB_analitycs\"/>
    </mc:Choice>
  </mc:AlternateContent>
  <xr:revisionPtr revIDLastSave="0" documentId="13_ncr:1_{DD90B223-313F-448B-80A1-73842E4F4F7E}" xr6:coauthVersionLast="36" xr6:coauthVersionMax="36" xr10:uidLastSave="{00000000-0000-0000-0000-000000000000}"/>
  <bookViews>
    <workbookView xWindow="240" yWindow="1215" windowWidth="16095" windowHeight="96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S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E2" i="1" l="1" a="1"/>
  <c r="E2" i="1" s="1"/>
  <c r="G2" i="1" l="1"/>
  <c r="F2" i="1"/>
  <c r="H2" i="1"/>
  <c r="I2" i="1" l="1"/>
  <c r="J2" i="1" s="1"/>
  <c r="P11" i="1"/>
  <c r="P12" i="1"/>
  <c r="P5" i="1"/>
  <c r="P9" i="1"/>
  <c r="P6" i="1"/>
  <c r="P8" i="1"/>
  <c r="P3" i="1"/>
  <c r="P13" i="1"/>
  <c r="P2" i="1"/>
  <c r="P10" i="1"/>
  <c r="P7" i="1"/>
  <c r="P4" i="1"/>
  <c r="K13" i="1" l="1"/>
  <c r="K6" i="1"/>
  <c r="K2" i="1"/>
  <c r="K10" i="1"/>
  <c r="K11" i="1"/>
  <c r="K7" i="1"/>
  <c r="K9" i="1"/>
  <c r="K4" i="1"/>
  <c r="K12" i="1"/>
  <c r="K3" i="1"/>
  <c r="K5" i="1"/>
  <c r="K8" i="1"/>
  <c r="L2" i="1" l="1"/>
  <c r="N2" i="1" s="1"/>
  <c r="N13" i="1" l="1"/>
  <c r="N8" i="1"/>
  <c r="N9" i="1"/>
  <c r="N7" i="1"/>
  <c r="N11" i="1"/>
  <c r="N5" i="1"/>
  <c r="N12" i="1"/>
  <c r="N6" i="1"/>
  <c r="N10" i="1"/>
  <c r="N4" i="1"/>
  <c r="N3" i="1"/>
  <c r="S6" i="1" l="1"/>
  <c r="U6" i="1" s="1"/>
  <c r="S7" i="1"/>
  <c r="U7" i="1" s="1"/>
  <c r="S3" i="1"/>
  <c r="U3" i="1" s="1"/>
  <c r="S12" i="1"/>
  <c r="U12" i="1" s="1"/>
  <c r="S9" i="1"/>
  <c r="U9" i="1" s="1"/>
  <c r="S8" i="1"/>
  <c r="U8" i="1" s="1"/>
  <c r="S4" i="1"/>
  <c r="U4" i="1" s="1"/>
  <c r="S5" i="1"/>
  <c r="U5" i="1" s="1"/>
  <c r="S10" i="1"/>
  <c r="U10" i="1" s="1"/>
  <c r="S11" i="1"/>
  <c r="U11" i="1" s="1"/>
  <c r="S13" i="1"/>
  <c r="U13" i="1" s="1"/>
  <c r="U2" i="1"/>
  <c r="V2" i="1" l="1"/>
  <c r="U14" i="1"/>
</calcChain>
</file>

<file path=xl/sharedStrings.xml><?xml version="1.0" encoding="utf-8"?>
<sst xmlns="http://schemas.openxmlformats.org/spreadsheetml/2006/main" count="22" uniqueCount="19">
  <si>
    <t>index</t>
  </si>
  <si>
    <t>price</t>
  </si>
  <si>
    <t>b</t>
  </si>
  <si>
    <t>a</t>
  </si>
  <si>
    <t>x</t>
  </si>
  <si>
    <t>trend</t>
  </si>
  <si>
    <t>deviation</t>
  </si>
  <si>
    <t>average</t>
  </si>
  <si>
    <t>month</t>
  </si>
  <si>
    <t>clear coeff</t>
  </si>
  <si>
    <t>general index</t>
  </si>
  <si>
    <t>period</t>
  </si>
  <si>
    <t>predict</t>
  </si>
  <si>
    <t>fact</t>
  </si>
  <si>
    <t>х3</t>
  </si>
  <si>
    <t>х2</t>
  </si>
  <si>
    <t>х1</t>
  </si>
  <si>
    <t>х0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</si>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</sst>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workbookViewId="0">
      <selection activeCell="S2" sqref="S2:S13"/>
    </sheetView>
  </sheetViews>
  <sheetFormatPr defaultRowHeight="15" x14ac:dyDescent="0.25"/>
  <cols>
    <col min="3" max="3" width="17" customWidth="1"/>
    <col min="5" max="5" width="10.28515625" bestFit="1" customWidth="1"/>
    <col min="6" max="6" width="12.7109375" bestFit="1" customWidth="1"/>
    <col min="7" max="8" width="11.7109375" customWidth="1"/>
    <col min="9" max="9" width="14.140625" customWidth="1"/>
    <col min="10" max="10" width="10.5703125" customWidth="1"/>
    <col min="12" max="12" width="14" customWidth="1"/>
    <col min="14" max="14" width="10.5703125" customWidth="1"/>
    <col min="16" max="16" width="11.7109375" bestFit="1" customWidth="1"/>
    <col min="18" max="18" width="11" customWidth="1"/>
    <col min="19" max="19" width="21.42578125" customWidth="1"/>
    <col min="20" max="20" width="15" customWidth="1"/>
  </cols>
  <sheetData>
    <row r="1" spans="1:22" x14ac:dyDescent="0.25">
      <c r="B1" s="1" t="s">
        <v>0</v>
      </c>
      <c r="C1" s="1" t="s">
        <v>1</v>
      </c>
      <c r="D1" t="s">
        <v>4</v>
      </c>
      <c r="E1" t="s">
        <v>2</v>
      </c>
      <c r="F1" t="s">
        <v>3</v>
      </c>
      <c r="I1" t="s">
        <v>5</v>
      </c>
      <c r="J1" t="s">
        <v>6</v>
      </c>
      <c r="K1" t="s">
        <v>7</v>
      </c>
      <c r="L1" t="s">
        <v>10</v>
      </c>
      <c r="M1" t="s">
        <v>8</v>
      </c>
      <c r="N1" t="s">
        <v>9</v>
      </c>
      <c r="O1" t="s">
        <v>11</v>
      </c>
      <c r="P1" t="s">
        <v>5</v>
      </c>
      <c r="Q1" t="s">
        <v>8</v>
      </c>
      <c r="R1" s="7" t="s">
        <v>18</v>
      </c>
      <c r="S1" t="s">
        <v>12</v>
      </c>
      <c r="T1" t="s">
        <v>13</v>
      </c>
      <c r="U1" t="s">
        <v>6</v>
      </c>
    </row>
    <row r="2" spans="1:22" x14ac:dyDescent="0.25">
      <c r="A2" s="1">
        <v>0</v>
      </c>
      <c r="B2">
        <v>1</v>
      </c>
      <c r="C2" s="6">
        <v>23636757</v>
      </c>
      <c r="D2">
        <v>1</v>
      </c>
      <c r="E2">
        <f t="array" ref="E2:H2">LINEST(C2:C61,D2:D61^COLUMN($A:$C),1,0)</f>
        <v>-606.62950820352114</v>
      </c>
      <c r="F2">
        <v>79323.052266360828</v>
      </c>
      <c r="G2">
        <v>2395589.1081180661</v>
      </c>
      <c r="H2">
        <v>22977868.589776978</v>
      </c>
      <c r="I2">
        <f>D2^3*$E$2+D2^2*$F$2+D2*$G$2+$H$2</f>
        <v>25452174.120653201</v>
      </c>
      <c r="J2">
        <f>C2/I2</f>
        <v>0.92867339693468154</v>
      </c>
      <c r="K2">
        <f>AVERAGE(J2,J14,J26,J38,J50)</f>
        <v>0.98903015338767308</v>
      </c>
      <c r="L2">
        <f>AVERAGE(K2:K13)</f>
        <v>0.99959071699809365</v>
      </c>
      <c r="M2">
        <v>1</v>
      </c>
      <c r="N2">
        <f>K2/$L$2</f>
        <v>0.98943511236065163</v>
      </c>
      <c r="O2">
        <v>73</v>
      </c>
      <c r="P2">
        <f>O2^3*$E$2+O2^2*$F$2+O2*$G$2+$H$2</f>
        <v>384579227.61702347</v>
      </c>
      <c r="Q2" s="2">
        <v>1</v>
      </c>
      <c r="R2" s="8">
        <v>1.26</v>
      </c>
      <c r="S2" s="3">
        <f>VLOOKUP(Q2,$M$2:$N$13,2,FALSE)*P2/$R$2</f>
        <v>301996977.21335095</v>
      </c>
      <c r="T2" s="9"/>
      <c r="U2" s="4" t="e">
        <f>S2/T2</f>
        <v>#DIV/0!</v>
      </c>
      <c r="V2" s="5" t="e">
        <f>AVERAGE(U2:U13)</f>
        <v>#DIV/0!</v>
      </c>
    </row>
    <row r="3" spans="1:22" x14ac:dyDescent="0.25">
      <c r="A3" s="1">
        <v>1</v>
      </c>
      <c r="B3">
        <v>2</v>
      </c>
      <c r="C3" s="6">
        <v>25428835</v>
      </c>
      <c r="D3">
        <v>2</v>
      </c>
      <c r="E3" t="s">
        <v>14</v>
      </c>
      <c r="F3" t="s">
        <v>15</v>
      </c>
      <c r="G3" t="s">
        <v>16</v>
      </c>
      <c r="H3" t="s">
        <v>17</v>
      </c>
      <c r="I3">
        <f t="shared" ref="I3:I66" si="0">D3^3*$E$2+D3^2*$F$2+D3*$G$2+$H$2</f>
        <v>28081485.979012925</v>
      </c>
      <c r="J3">
        <f t="shared" ref="J3:J66" si="1">C3/I3</f>
        <v>0.90553737145550561</v>
      </c>
      <c r="K3">
        <f t="shared" ref="K3:K13" si="2">AVERAGE(J3,J15,J27,J39,J51)</f>
        <v>0.86230667077136258</v>
      </c>
      <c r="M3">
        <v>2</v>
      </c>
      <c r="N3">
        <f t="shared" ref="N3:N13" si="3">K3/$L$2</f>
        <v>0.86265974274049517</v>
      </c>
      <c r="O3">
        <v>74</v>
      </c>
      <c r="P3">
        <f t="shared" ref="P3:P13" si="4">O3^3*$E$2+O3^2*$F$2+O3*$G$2+$H$2</f>
        <v>388803660.96884215</v>
      </c>
      <c r="Q3" s="2">
        <v>2</v>
      </c>
      <c r="R3" s="2"/>
      <c r="S3" s="3">
        <f t="shared" ref="S3:S13" si="5">VLOOKUP(Q3,$M$2:$N$13,2,FALSE)*P3/$R$2</f>
        <v>266194655.67297149</v>
      </c>
      <c r="T3" s="9"/>
      <c r="U3" s="4" t="e">
        <f t="shared" ref="U3:U13" si="6">S3/T3</f>
        <v>#DIV/0!</v>
      </c>
    </row>
    <row r="4" spans="1:22" x14ac:dyDescent="0.25">
      <c r="A4" s="1">
        <v>2</v>
      </c>
      <c r="B4">
        <v>3</v>
      </c>
      <c r="C4" s="6">
        <v>32157571</v>
      </c>
      <c r="D4">
        <v>3</v>
      </c>
      <c r="I4">
        <f t="shared" si="0"/>
        <v>30862164.38780693</v>
      </c>
      <c r="J4">
        <f t="shared" si="1"/>
        <v>1.0419739392194043</v>
      </c>
      <c r="K4">
        <f t="shared" si="2"/>
        <v>1.0076335533893264</v>
      </c>
      <c r="M4">
        <v>3</v>
      </c>
      <c r="N4">
        <f t="shared" si="3"/>
        <v>1.0080461295352827</v>
      </c>
      <c r="O4">
        <v>75</v>
      </c>
      <c r="P4">
        <f t="shared" si="4"/>
        <v>392917396.92355108</v>
      </c>
      <c r="Q4" s="2">
        <v>3</v>
      </c>
      <c r="R4" s="2"/>
      <c r="S4" s="3">
        <f t="shared" si="5"/>
        <v>314348302.53640008</v>
      </c>
      <c r="T4" s="9"/>
      <c r="U4" s="4" t="e">
        <f t="shared" si="6"/>
        <v>#DIV/0!</v>
      </c>
    </row>
    <row r="5" spans="1:22" x14ac:dyDescent="0.25">
      <c r="A5" s="1">
        <v>3</v>
      </c>
      <c r="B5">
        <v>4</v>
      </c>
      <c r="C5" s="6">
        <v>34199177</v>
      </c>
      <c r="D5">
        <v>4</v>
      </c>
      <c r="I5">
        <f t="shared" si="0"/>
        <v>33790569.569985986</v>
      </c>
      <c r="J5">
        <f t="shared" si="1"/>
        <v>1.0120923510675877</v>
      </c>
      <c r="K5">
        <f t="shared" si="2"/>
        <v>0.97077126734248953</v>
      </c>
      <c r="M5">
        <v>4</v>
      </c>
      <c r="N5">
        <f t="shared" si="3"/>
        <v>0.97116875020393068</v>
      </c>
      <c r="O5">
        <v>76</v>
      </c>
      <c r="P5">
        <f t="shared" si="4"/>
        <v>396916795.70410126</v>
      </c>
      <c r="Q5" s="2">
        <v>4</v>
      </c>
      <c r="R5" s="2"/>
      <c r="S5" s="3">
        <f t="shared" si="5"/>
        <v>305931101.91976261</v>
      </c>
      <c r="T5" s="9"/>
      <c r="U5" s="4" t="e">
        <f t="shared" si="6"/>
        <v>#DIV/0!</v>
      </c>
    </row>
    <row r="6" spans="1:22" x14ac:dyDescent="0.25">
      <c r="A6" s="1">
        <v>4</v>
      </c>
      <c r="B6">
        <v>5</v>
      </c>
      <c r="C6" s="6">
        <v>39833982</v>
      </c>
      <c r="D6">
        <v>5</v>
      </c>
      <c r="I6">
        <f t="shared" si="0"/>
        <v>36863061.748500891</v>
      </c>
      <c r="J6">
        <f t="shared" si="1"/>
        <v>1.0805934209092094</v>
      </c>
      <c r="K6">
        <f t="shared" si="2"/>
        <v>1.025719609685817</v>
      </c>
      <c r="M6">
        <v>5</v>
      </c>
      <c r="N6">
        <f t="shared" si="3"/>
        <v>1.0261395911780693</v>
      </c>
      <c r="O6">
        <v>77</v>
      </c>
      <c r="P6">
        <f t="shared" si="4"/>
        <v>400798217.53344333</v>
      </c>
      <c r="Q6" s="2">
        <v>5</v>
      </c>
      <c r="R6" s="2"/>
      <c r="S6" s="3">
        <f t="shared" si="5"/>
        <v>326408665.94021147</v>
      </c>
      <c r="T6" s="9"/>
      <c r="U6" s="4" t="e">
        <f t="shared" si="6"/>
        <v>#DIV/0!</v>
      </c>
    </row>
    <row r="7" spans="1:22" x14ac:dyDescent="0.25">
      <c r="A7" s="1">
        <v>5</v>
      </c>
      <c r="B7">
        <v>6</v>
      </c>
      <c r="C7" s="6">
        <v>37384825</v>
      </c>
      <c r="D7">
        <v>6</v>
      </c>
      <c r="I7">
        <f t="shared" si="0"/>
        <v>40076001.146302402</v>
      </c>
      <c r="J7">
        <f t="shared" si="1"/>
        <v>0.93284818671209413</v>
      </c>
      <c r="K7">
        <f t="shared" si="2"/>
        <v>0.89109678566555073</v>
      </c>
      <c r="M7">
        <v>6</v>
      </c>
      <c r="N7">
        <f t="shared" si="3"/>
        <v>0.89146164576401343</v>
      </c>
      <c r="O7">
        <v>78</v>
      </c>
      <c r="P7">
        <f t="shared" si="4"/>
        <v>404558022.63452804</v>
      </c>
      <c r="Q7" s="2">
        <v>6</v>
      </c>
      <c r="R7" s="2"/>
      <c r="S7" s="3">
        <f t="shared" si="5"/>
        <v>286228540.21016777</v>
      </c>
      <c r="T7" s="9"/>
      <c r="U7" s="4" t="e">
        <f t="shared" si="6"/>
        <v>#DIV/0!</v>
      </c>
    </row>
    <row r="8" spans="1:22" x14ac:dyDescent="0.25">
      <c r="A8" s="1">
        <v>6</v>
      </c>
      <c r="B8">
        <v>7</v>
      </c>
      <c r="C8" s="6">
        <v>40903984</v>
      </c>
      <c r="D8">
        <v>7</v>
      </c>
      <c r="I8">
        <f t="shared" si="0"/>
        <v>43425747.986341313</v>
      </c>
      <c r="J8">
        <f t="shared" si="1"/>
        <v>0.941929290725528</v>
      </c>
      <c r="K8">
        <f t="shared" si="2"/>
        <v>0.89726721037913459</v>
      </c>
      <c r="M8">
        <v>7</v>
      </c>
      <c r="N8">
        <f t="shared" si="3"/>
        <v>0.89763459696159398</v>
      </c>
      <c r="O8">
        <v>79</v>
      </c>
      <c r="P8">
        <f t="shared" si="4"/>
        <v>408192571.23030627</v>
      </c>
      <c r="Q8" s="2">
        <v>7</v>
      </c>
      <c r="R8" s="2"/>
      <c r="S8" s="3">
        <f t="shared" si="5"/>
        <v>290799820.76113707</v>
      </c>
      <c r="T8" s="9"/>
      <c r="U8" s="4" t="e">
        <f t="shared" si="6"/>
        <v>#DIV/0!</v>
      </c>
    </row>
    <row r="9" spans="1:22" x14ac:dyDescent="0.25">
      <c r="A9" s="1">
        <v>7</v>
      </c>
      <c r="B9">
        <v>8</v>
      </c>
      <c r="C9" s="6">
        <v>43892568</v>
      </c>
      <c r="D9">
        <v>8</v>
      </c>
      <c r="I9">
        <f t="shared" si="0"/>
        <v>46908662.491568401</v>
      </c>
      <c r="J9">
        <f t="shared" si="1"/>
        <v>0.93570282477974021</v>
      </c>
      <c r="K9">
        <f t="shared" si="2"/>
        <v>0.92746559037226972</v>
      </c>
      <c r="M9">
        <v>8</v>
      </c>
      <c r="N9">
        <f t="shared" si="3"/>
        <v>0.92784534169902511</v>
      </c>
      <c r="O9">
        <v>80</v>
      </c>
      <c r="P9">
        <f t="shared" si="4"/>
        <v>411698223.54372877</v>
      </c>
      <c r="Q9" s="2">
        <v>8</v>
      </c>
      <c r="R9" s="2"/>
      <c r="S9" s="3">
        <f t="shared" si="5"/>
        <v>303168475.31810528</v>
      </c>
      <c r="T9" s="9"/>
      <c r="U9" s="4" t="e">
        <f t="shared" si="6"/>
        <v>#DIV/0!</v>
      </c>
    </row>
    <row r="10" spans="1:22" x14ac:dyDescent="0.25">
      <c r="A10" s="1">
        <v>8</v>
      </c>
      <c r="B10">
        <v>9</v>
      </c>
      <c r="C10" s="6">
        <v>45249280</v>
      </c>
      <c r="D10">
        <v>9</v>
      </c>
      <c r="I10">
        <f t="shared" si="0"/>
        <v>50521104.884934433</v>
      </c>
      <c r="J10">
        <f t="shared" si="1"/>
        <v>0.8956510373844474</v>
      </c>
      <c r="K10">
        <f t="shared" si="2"/>
        <v>0.91588209039342916</v>
      </c>
      <c r="M10">
        <v>9</v>
      </c>
      <c r="N10">
        <f t="shared" si="3"/>
        <v>0.91625709884936424</v>
      </c>
      <c r="O10">
        <v>81</v>
      </c>
      <c r="P10">
        <f t="shared" si="4"/>
        <v>415071339.79774624</v>
      </c>
      <c r="Q10" s="2">
        <v>9</v>
      </c>
      <c r="R10" s="2"/>
      <c r="S10" s="3">
        <f t="shared" si="5"/>
        <v>301834969.53857273</v>
      </c>
      <c r="T10" s="9"/>
      <c r="U10" s="4" t="e">
        <f t="shared" si="6"/>
        <v>#DIV/0!</v>
      </c>
    </row>
    <row r="11" spans="1:22" x14ac:dyDescent="0.25">
      <c r="A11" s="1">
        <v>9</v>
      </c>
      <c r="B11">
        <v>10</v>
      </c>
      <c r="C11" s="6">
        <v>53292821</v>
      </c>
      <c r="D11">
        <v>10</v>
      </c>
      <c r="I11">
        <f t="shared" si="0"/>
        <v>54259435.3893902</v>
      </c>
      <c r="J11">
        <f t="shared" si="1"/>
        <v>0.98218532164123462</v>
      </c>
      <c r="K11">
        <f t="shared" si="2"/>
        <v>1.0652438874063455</v>
      </c>
      <c r="M11">
        <v>10</v>
      </c>
      <c r="N11">
        <f t="shared" si="3"/>
        <v>1.0656800521371559</v>
      </c>
      <c r="O11">
        <v>82</v>
      </c>
      <c r="P11">
        <f t="shared" si="4"/>
        <v>418308280.21530956</v>
      </c>
      <c r="Q11" s="2">
        <v>10</v>
      </c>
      <c r="R11" s="2"/>
      <c r="S11" s="3">
        <f t="shared" si="5"/>
        <v>353795864.97559929</v>
      </c>
      <c r="T11" s="9"/>
      <c r="U11" s="4" t="e">
        <f t="shared" si="6"/>
        <v>#DIV/0!</v>
      </c>
    </row>
    <row r="12" spans="1:22" x14ac:dyDescent="0.25">
      <c r="A12" s="1">
        <v>10</v>
      </c>
      <c r="B12">
        <v>11</v>
      </c>
      <c r="C12" s="6">
        <v>62544414</v>
      </c>
      <c r="D12">
        <v>11</v>
      </c>
      <c r="I12">
        <f t="shared" si="0"/>
        <v>58120014.227886476</v>
      </c>
      <c r="J12">
        <f t="shared" si="1"/>
        <v>1.07612523553015</v>
      </c>
      <c r="K12">
        <f t="shared" si="2"/>
        <v>1.20190707796753</v>
      </c>
      <c r="M12">
        <v>11</v>
      </c>
      <c r="N12">
        <f t="shared" si="3"/>
        <v>1.2023991995214001</v>
      </c>
      <c r="O12">
        <v>83</v>
      </c>
      <c r="P12">
        <f t="shared" si="4"/>
        <v>421405405.01936948</v>
      </c>
      <c r="Q12" s="2">
        <v>11</v>
      </c>
      <c r="R12" s="2"/>
      <c r="S12" s="3">
        <f t="shared" si="5"/>
        <v>402140890.21371526</v>
      </c>
      <c r="T12" s="9"/>
      <c r="U12" s="4" t="e">
        <f t="shared" si="6"/>
        <v>#DIV/0!</v>
      </c>
    </row>
    <row r="13" spans="1:22" x14ac:dyDescent="0.25">
      <c r="A13" s="1">
        <v>11</v>
      </c>
      <c r="B13">
        <v>12</v>
      </c>
      <c r="C13" s="6">
        <v>91588486</v>
      </c>
      <c r="D13">
        <v>12</v>
      </c>
      <c r="I13">
        <f t="shared" si="0"/>
        <v>62099201.623374045</v>
      </c>
      <c r="J13">
        <f t="shared" si="1"/>
        <v>1.4748738084504815</v>
      </c>
      <c r="K13">
        <f t="shared" si="2"/>
        <v>1.2407647072161967</v>
      </c>
      <c r="M13">
        <v>12</v>
      </c>
      <c r="N13">
        <f t="shared" si="3"/>
        <v>1.2412727390490192</v>
      </c>
      <c r="O13">
        <v>84</v>
      </c>
      <c r="P13">
        <f t="shared" si="4"/>
        <v>424359074.43287683</v>
      </c>
      <c r="Q13" s="2">
        <v>12</v>
      </c>
      <c r="R13" s="2"/>
      <c r="S13" s="3">
        <f t="shared" si="5"/>
        <v>418051865.60444731</v>
      </c>
      <c r="T13" s="9"/>
      <c r="U13" s="4" t="e">
        <f t="shared" si="6"/>
        <v>#DIV/0!</v>
      </c>
    </row>
    <row r="14" spans="1:22" x14ac:dyDescent="0.25">
      <c r="A14" s="1">
        <v>12</v>
      </c>
      <c r="B14">
        <v>1</v>
      </c>
      <c r="C14" s="6">
        <v>70488722</v>
      </c>
      <c r="D14">
        <v>13</v>
      </c>
      <c r="I14">
        <f t="shared" si="0"/>
        <v>66193357.79880368</v>
      </c>
      <c r="J14">
        <f t="shared" si="1"/>
        <v>1.0648911664861025</v>
      </c>
      <c r="U14" s="5" t="e">
        <f>SUM(U2:U13)</f>
        <v>#DIV/0!</v>
      </c>
    </row>
    <row r="15" spans="1:22" x14ac:dyDescent="0.25">
      <c r="A15" s="1">
        <v>13</v>
      </c>
      <c r="B15">
        <v>2</v>
      </c>
      <c r="C15" s="6">
        <v>61024583</v>
      </c>
      <c r="D15">
        <v>14</v>
      </c>
      <c r="I15">
        <f t="shared" si="0"/>
        <v>70398842.977126166</v>
      </c>
      <c r="J15">
        <f t="shared" si="1"/>
        <v>0.86684070958137727</v>
      </c>
    </row>
    <row r="16" spans="1:22" x14ac:dyDescent="0.25">
      <c r="A16" s="1">
        <v>14</v>
      </c>
      <c r="B16">
        <v>3</v>
      </c>
      <c r="C16" s="6">
        <v>78444150</v>
      </c>
      <c r="D16">
        <v>15</v>
      </c>
      <c r="I16">
        <f t="shared" si="0"/>
        <v>74712017.381292284</v>
      </c>
      <c r="J16">
        <f t="shared" si="1"/>
        <v>1.0499535784137752</v>
      </c>
    </row>
    <row r="17" spans="1:10" x14ac:dyDescent="0.25">
      <c r="A17" s="1">
        <v>15</v>
      </c>
      <c r="B17">
        <v>4</v>
      </c>
      <c r="C17" s="6">
        <v>78490655</v>
      </c>
      <c r="D17">
        <v>16</v>
      </c>
      <c r="I17">
        <f t="shared" si="0"/>
        <v>79129241.234252781</v>
      </c>
      <c r="J17">
        <f t="shared" si="1"/>
        <v>0.99192983245773425</v>
      </c>
    </row>
    <row r="18" spans="1:10" x14ac:dyDescent="0.25">
      <c r="A18" s="1">
        <v>16</v>
      </c>
      <c r="B18">
        <v>5</v>
      </c>
      <c r="C18" s="6">
        <v>85943171</v>
      </c>
      <c r="D18">
        <v>17</v>
      </c>
      <c r="I18">
        <f t="shared" si="0"/>
        <v>83646874.758958474</v>
      </c>
      <c r="J18">
        <f t="shared" si="1"/>
        <v>1.0274522658217495</v>
      </c>
    </row>
    <row r="19" spans="1:10" x14ac:dyDescent="0.25">
      <c r="A19" s="1">
        <v>17</v>
      </c>
      <c r="B19">
        <v>6</v>
      </c>
      <c r="C19" s="6">
        <v>77039730</v>
      </c>
      <c r="D19">
        <v>18</v>
      </c>
      <c r="I19">
        <f t="shared" si="0"/>
        <v>88261278.178360134</v>
      </c>
      <c r="J19">
        <f t="shared" si="1"/>
        <v>0.87285989496228</v>
      </c>
    </row>
    <row r="20" spans="1:10" x14ac:dyDescent="0.25">
      <c r="A20" s="1">
        <v>18</v>
      </c>
      <c r="B20">
        <v>7</v>
      </c>
      <c r="C20" s="6">
        <v>85622836</v>
      </c>
      <c r="D20">
        <v>19</v>
      </c>
      <c r="I20">
        <f t="shared" si="0"/>
        <v>92968811.715408549</v>
      </c>
      <c r="J20">
        <f t="shared" si="1"/>
        <v>0.92098451534590242</v>
      </c>
    </row>
    <row r="21" spans="1:10" x14ac:dyDescent="0.25">
      <c r="A21" s="1">
        <v>19</v>
      </c>
      <c r="B21">
        <v>8</v>
      </c>
      <c r="C21" s="6">
        <v>85979805</v>
      </c>
      <c r="D21">
        <v>20</v>
      </c>
      <c r="I21">
        <f t="shared" si="0"/>
        <v>97765835.593054458</v>
      </c>
      <c r="J21">
        <f t="shared" si="1"/>
        <v>0.87944632681181967</v>
      </c>
    </row>
    <row r="22" spans="1:10" x14ac:dyDescent="0.25">
      <c r="A22" s="1">
        <v>20</v>
      </c>
      <c r="B22">
        <v>9</v>
      </c>
      <c r="C22" s="6">
        <v>93415473</v>
      </c>
      <c r="D22">
        <v>21</v>
      </c>
      <c r="I22">
        <f t="shared" si="0"/>
        <v>102648710.03424868</v>
      </c>
      <c r="J22">
        <f t="shared" si="1"/>
        <v>0.91005014060899536</v>
      </c>
    </row>
    <row r="23" spans="1:10" x14ac:dyDescent="0.25">
      <c r="A23" s="1">
        <v>21</v>
      </c>
      <c r="B23">
        <v>10</v>
      </c>
      <c r="C23" s="6">
        <v>127209925</v>
      </c>
      <c r="D23">
        <v>22</v>
      </c>
      <c r="I23">
        <f t="shared" si="0"/>
        <v>107613795.26194198</v>
      </c>
      <c r="J23">
        <f t="shared" si="1"/>
        <v>1.1820968184456204</v>
      </c>
    </row>
    <row r="24" spans="1:10" x14ac:dyDescent="0.25">
      <c r="A24" s="1">
        <v>22</v>
      </c>
      <c r="B24">
        <v>11</v>
      </c>
      <c r="C24" s="6">
        <v>147665603</v>
      </c>
      <c r="D24">
        <v>23</v>
      </c>
      <c r="I24">
        <f t="shared" si="0"/>
        <v>112657451.49908513</v>
      </c>
      <c r="J24">
        <f t="shared" si="1"/>
        <v>1.3107486547500959</v>
      </c>
    </row>
    <row r="25" spans="1:10" x14ac:dyDescent="0.25">
      <c r="A25" s="1">
        <v>23</v>
      </c>
      <c r="B25">
        <v>12</v>
      </c>
      <c r="C25" s="6">
        <v>136938169</v>
      </c>
      <c r="D25">
        <v>24</v>
      </c>
      <c r="I25">
        <f t="shared" si="0"/>
        <v>117776038.96862893</v>
      </c>
      <c r="J25">
        <f t="shared" si="1"/>
        <v>1.1626997324682922</v>
      </c>
    </row>
    <row r="26" spans="1:10" x14ac:dyDescent="0.25">
      <c r="A26" s="1">
        <v>24</v>
      </c>
      <c r="B26">
        <v>1</v>
      </c>
      <c r="C26" s="6">
        <v>112063230</v>
      </c>
      <c r="D26">
        <v>25</v>
      </c>
      <c r="I26">
        <f t="shared" si="0"/>
        <v>122965917.89352413</v>
      </c>
      <c r="J26">
        <f t="shared" si="1"/>
        <v>0.91133569300914152</v>
      </c>
    </row>
    <row r="27" spans="1:10" x14ac:dyDescent="0.25">
      <c r="A27" s="1">
        <v>25</v>
      </c>
      <c r="B27">
        <v>2</v>
      </c>
      <c r="C27" s="6">
        <v>100504101</v>
      </c>
      <c r="D27">
        <v>26</v>
      </c>
      <c r="I27">
        <f t="shared" si="0"/>
        <v>128223448.49672152</v>
      </c>
      <c r="J27">
        <f t="shared" si="1"/>
        <v>0.78381998127721342</v>
      </c>
    </row>
    <row r="28" spans="1:10" x14ac:dyDescent="0.25">
      <c r="A28" s="1">
        <v>26</v>
      </c>
      <c r="B28">
        <v>3</v>
      </c>
      <c r="C28" s="6">
        <v>125437246</v>
      </c>
      <c r="D28">
        <v>27</v>
      </c>
      <c r="I28">
        <f t="shared" si="0"/>
        <v>133544991.0011719</v>
      </c>
      <c r="J28">
        <f t="shared" si="1"/>
        <v>0.93928828823612898</v>
      </c>
    </row>
    <row r="29" spans="1:10" x14ac:dyDescent="0.25">
      <c r="A29" s="1">
        <v>27</v>
      </c>
      <c r="B29">
        <v>4</v>
      </c>
      <c r="C29" s="6">
        <v>135249662</v>
      </c>
      <c r="D29">
        <v>28</v>
      </c>
      <c r="I29">
        <f t="shared" si="0"/>
        <v>138926905.62982601</v>
      </c>
      <c r="J29">
        <f t="shared" si="1"/>
        <v>0.97353109094919232</v>
      </c>
    </row>
    <row r="30" spans="1:10" x14ac:dyDescent="0.25">
      <c r="A30" s="1">
        <v>28</v>
      </c>
      <c r="B30">
        <v>5</v>
      </c>
      <c r="C30" s="6">
        <v>130088485</v>
      </c>
      <c r="D30">
        <v>29</v>
      </c>
      <c r="I30">
        <f t="shared" si="0"/>
        <v>144365552.60563469</v>
      </c>
      <c r="J30">
        <f t="shared" si="1"/>
        <v>0.9011047486886602</v>
      </c>
    </row>
    <row r="31" spans="1:10" x14ac:dyDescent="0.25">
      <c r="A31" s="1">
        <v>29</v>
      </c>
      <c r="B31">
        <v>6</v>
      </c>
      <c r="C31" s="6">
        <v>122520151</v>
      </c>
      <c r="D31">
        <v>30</v>
      </c>
      <c r="I31">
        <f t="shared" si="0"/>
        <v>149857292.15154862</v>
      </c>
      <c r="J31">
        <f t="shared" si="1"/>
        <v>0.81757883944744614</v>
      </c>
    </row>
    <row r="32" spans="1:10" x14ac:dyDescent="0.25">
      <c r="A32" s="1">
        <v>30</v>
      </c>
      <c r="B32">
        <v>7</v>
      </c>
      <c r="C32" s="6">
        <v>126523476</v>
      </c>
      <c r="D32">
        <v>31</v>
      </c>
      <c r="I32">
        <f t="shared" si="0"/>
        <v>155398484.49051869</v>
      </c>
      <c r="J32">
        <f t="shared" si="1"/>
        <v>0.81418732244920677</v>
      </c>
    </row>
    <row r="33" spans="1:10" x14ac:dyDescent="0.25">
      <c r="A33" s="1">
        <v>31</v>
      </c>
      <c r="B33">
        <v>8</v>
      </c>
      <c r="C33" s="6">
        <v>152045152</v>
      </c>
      <c r="D33">
        <v>32</v>
      </c>
      <c r="I33">
        <f t="shared" si="0"/>
        <v>160985489.84549558</v>
      </c>
      <c r="J33">
        <f t="shared" si="1"/>
        <v>0.94446494616330956</v>
      </c>
    </row>
    <row r="34" spans="1:10" x14ac:dyDescent="0.25">
      <c r="A34" s="1">
        <v>32</v>
      </c>
      <c r="B34">
        <v>9</v>
      </c>
      <c r="C34" s="6">
        <v>156199640</v>
      </c>
      <c r="D34">
        <v>33</v>
      </c>
      <c r="I34">
        <f t="shared" si="0"/>
        <v>166614668.43943018</v>
      </c>
      <c r="J34">
        <f t="shared" si="1"/>
        <v>0.93749032701033541</v>
      </c>
    </row>
    <row r="35" spans="1:10" x14ac:dyDescent="0.25">
      <c r="A35" s="1">
        <v>33</v>
      </c>
      <c r="B35">
        <v>10</v>
      </c>
      <c r="C35" s="6">
        <v>195211539</v>
      </c>
      <c r="D35">
        <v>34</v>
      </c>
      <c r="I35">
        <f t="shared" si="0"/>
        <v>172282380.49527317</v>
      </c>
      <c r="J35">
        <f t="shared" si="1"/>
        <v>1.1330905600376002</v>
      </c>
    </row>
    <row r="36" spans="1:10" x14ac:dyDescent="0.25">
      <c r="A36" s="1">
        <v>34</v>
      </c>
      <c r="B36">
        <v>11</v>
      </c>
      <c r="C36" s="6">
        <v>221831342</v>
      </c>
      <c r="D36">
        <v>35</v>
      </c>
      <c r="I36">
        <f t="shared" si="0"/>
        <v>177984986.23597533</v>
      </c>
      <c r="J36">
        <f t="shared" si="1"/>
        <v>1.2463486201352538</v>
      </c>
    </row>
    <row r="37" spans="1:10" x14ac:dyDescent="0.25">
      <c r="A37" s="1">
        <v>35</v>
      </c>
      <c r="B37">
        <v>12</v>
      </c>
      <c r="C37" s="6">
        <v>222969596</v>
      </c>
      <c r="D37">
        <v>36</v>
      </c>
      <c r="I37">
        <f t="shared" si="0"/>
        <v>183718845.88448751</v>
      </c>
      <c r="J37">
        <f t="shared" si="1"/>
        <v>1.2136457472642259</v>
      </c>
    </row>
    <row r="38" spans="1:10" x14ac:dyDescent="0.25">
      <c r="A38" s="1">
        <v>36</v>
      </c>
      <c r="B38">
        <v>1</v>
      </c>
      <c r="C38" s="6">
        <v>195538549</v>
      </c>
      <c r="D38">
        <v>37</v>
      </c>
      <c r="I38">
        <f t="shared" si="0"/>
        <v>189480319.66376042</v>
      </c>
      <c r="J38">
        <f t="shared" si="1"/>
        <v>1.0319728684593215</v>
      </c>
    </row>
    <row r="39" spans="1:10" x14ac:dyDescent="0.25">
      <c r="A39" s="1">
        <v>37</v>
      </c>
      <c r="B39">
        <v>2</v>
      </c>
      <c r="C39" s="6">
        <v>170926414</v>
      </c>
      <c r="D39">
        <v>38</v>
      </c>
      <c r="I39">
        <f t="shared" si="0"/>
        <v>195265767.79674494</v>
      </c>
      <c r="J39">
        <f t="shared" si="1"/>
        <v>0.87535268433696922</v>
      </c>
    </row>
    <row r="40" spans="1:10" x14ac:dyDescent="0.25">
      <c r="A40" s="1">
        <v>38</v>
      </c>
      <c r="B40">
        <v>3</v>
      </c>
      <c r="C40" s="6">
        <v>206764503</v>
      </c>
      <c r="D40">
        <v>39</v>
      </c>
      <c r="I40">
        <f t="shared" si="0"/>
        <v>201071550.5063917</v>
      </c>
      <c r="J40">
        <f t="shared" si="1"/>
        <v>1.0283130680559771</v>
      </c>
    </row>
    <row r="41" spans="1:10" x14ac:dyDescent="0.25">
      <c r="A41" s="1">
        <v>39</v>
      </c>
      <c r="B41">
        <v>4</v>
      </c>
      <c r="C41" s="6">
        <v>194012878</v>
      </c>
      <c r="D41">
        <v>40</v>
      </c>
      <c r="I41">
        <f t="shared" si="0"/>
        <v>206894028.01565158</v>
      </c>
      <c r="J41">
        <f t="shared" si="1"/>
        <v>0.93774034881916879</v>
      </c>
    </row>
    <row r="42" spans="1:10" x14ac:dyDescent="0.25">
      <c r="A42" s="1">
        <v>40</v>
      </c>
      <c r="B42">
        <v>5</v>
      </c>
      <c r="C42" s="6">
        <v>228859284</v>
      </c>
      <c r="D42">
        <v>41</v>
      </c>
      <c r="I42">
        <f t="shared" si="0"/>
        <v>212729560.54747534</v>
      </c>
      <c r="J42">
        <f t="shared" si="1"/>
        <v>1.0758226708644234</v>
      </c>
    </row>
    <row r="43" spans="1:10" x14ac:dyDescent="0.25">
      <c r="A43" s="1">
        <v>41</v>
      </c>
      <c r="B43">
        <v>6</v>
      </c>
      <c r="C43" s="6">
        <v>206271991</v>
      </c>
      <c r="D43">
        <v>42</v>
      </c>
      <c r="I43">
        <f t="shared" si="0"/>
        <v>218574508.32481378</v>
      </c>
      <c r="J43">
        <f t="shared" si="1"/>
        <v>0.94371476610377836</v>
      </c>
    </row>
    <row r="44" spans="1:10" x14ac:dyDescent="0.25">
      <c r="A44" s="1">
        <v>42</v>
      </c>
      <c r="B44">
        <v>7</v>
      </c>
      <c r="C44" s="6">
        <v>210168089</v>
      </c>
      <c r="D44">
        <v>43</v>
      </c>
      <c r="I44">
        <f t="shared" si="0"/>
        <v>224425231.57061768</v>
      </c>
      <c r="J44">
        <f t="shared" si="1"/>
        <v>0.93647263959207938</v>
      </c>
    </row>
    <row r="45" spans="1:10" x14ac:dyDescent="0.25">
      <c r="A45" s="1">
        <v>43</v>
      </c>
      <c r="B45">
        <v>8</v>
      </c>
      <c r="C45" s="6">
        <v>215314914</v>
      </c>
      <c r="D45">
        <v>44</v>
      </c>
      <c r="I45">
        <f t="shared" si="0"/>
        <v>230278090.50783771</v>
      </c>
      <c r="J45">
        <f t="shared" si="1"/>
        <v>0.93502127590671325</v>
      </c>
    </row>
    <row r="46" spans="1:10" x14ac:dyDescent="0.25">
      <c r="A46" s="1">
        <v>44</v>
      </c>
      <c r="B46">
        <v>9</v>
      </c>
      <c r="C46" s="6">
        <v>216576792</v>
      </c>
      <c r="D46">
        <v>45</v>
      </c>
      <c r="I46">
        <f t="shared" si="0"/>
        <v>236129445.35942477</v>
      </c>
      <c r="J46">
        <f t="shared" si="1"/>
        <v>0.91719519211311118</v>
      </c>
    </row>
    <row r="47" spans="1:10" x14ac:dyDescent="0.25">
      <c r="A47" s="1">
        <v>45</v>
      </c>
      <c r="B47">
        <v>10</v>
      </c>
      <c r="C47" s="6">
        <v>260504024</v>
      </c>
      <c r="D47">
        <v>46</v>
      </c>
      <c r="I47">
        <f t="shared" si="0"/>
        <v>241975656.3483296</v>
      </c>
      <c r="J47">
        <f t="shared" si="1"/>
        <v>1.0765712052661958</v>
      </c>
    </row>
    <row r="48" spans="1:10" x14ac:dyDescent="0.25">
      <c r="A48" s="1">
        <v>46</v>
      </c>
      <c r="B48">
        <v>11</v>
      </c>
      <c r="C48" s="6">
        <v>304286176</v>
      </c>
      <c r="D48">
        <v>47</v>
      </c>
      <c r="I48">
        <f t="shared" si="0"/>
        <v>247813083.69750297</v>
      </c>
      <c r="J48">
        <f t="shared" si="1"/>
        <v>1.2278858382289122</v>
      </c>
    </row>
    <row r="49" spans="1:10" x14ac:dyDescent="0.25">
      <c r="A49" s="1">
        <v>47</v>
      </c>
      <c r="B49">
        <v>12</v>
      </c>
      <c r="C49" s="6">
        <v>322429019</v>
      </c>
      <c r="D49">
        <v>48</v>
      </c>
      <c r="I49">
        <f t="shared" si="0"/>
        <v>253638087.62989569</v>
      </c>
      <c r="J49">
        <f t="shared" si="1"/>
        <v>1.2712168823417516</v>
      </c>
    </row>
    <row r="50" spans="1:10" x14ac:dyDescent="0.25">
      <c r="A50" s="1">
        <v>48</v>
      </c>
      <c r="B50">
        <v>1</v>
      </c>
      <c r="C50" s="6">
        <v>261594638</v>
      </c>
      <c r="D50">
        <v>49</v>
      </c>
      <c r="I50">
        <f t="shared" si="0"/>
        <v>259447028.36845851</v>
      </c>
      <c r="J50">
        <f t="shared" si="1"/>
        <v>1.0082776420491182</v>
      </c>
    </row>
    <row r="51" spans="1:10" x14ac:dyDescent="0.25">
      <c r="A51" s="1">
        <v>49</v>
      </c>
      <c r="B51">
        <v>2</v>
      </c>
      <c r="C51" s="6">
        <v>233403301</v>
      </c>
      <c r="D51">
        <v>50</v>
      </c>
      <c r="I51">
        <f t="shared" si="0"/>
        <v>265236266.13614225</v>
      </c>
      <c r="J51">
        <f t="shared" si="1"/>
        <v>0.87998260720574761</v>
      </c>
    </row>
    <row r="52" spans="1:10" x14ac:dyDescent="0.25">
      <c r="A52" s="1">
        <v>50</v>
      </c>
      <c r="B52">
        <v>3</v>
      </c>
      <c r="C52" s="6">
        <v>265213255</v>
      </c>
      <c r="D52">
        <v>51</v>
      </c>
      <c r="I52">
        <f t="shared" si="0"/>
        <v>271002161.15589762</v>
      </c>
      <c r="J52">
        <f t="shared" si="1"/>
        <v>0.97863889302134577</v>
      </c>
    </row>
    <row r="53" spans="1:10" x14ac:dyDescent="0.25">
      <c r="A53" s="1">
        <v>51</v>
      </c>
      <c r="B53">
        <v>4</v>
      </c>
      <c r="C53" s="6">
        <v>259738853</v>
      </c>
      <c r="D53">
        <v>52</v>
      </c>
      <c r="I53">
        <f t="shared" si="0"/>
        <v>276741073.65067542</v>
      </c>
      <c r="J53">
        <f t="shared" si="1"/>
        <v>0.93856271341876429</v>
      </c>
    </row>
    <row r="54" spans="1:10" x14ac:dyDescent="0.25">
      <c r="A54" s="1">
        <v>52</v>
      </c>
      <c r="B54">
        <v>5</v>
      </c>
      <c r="C54" s="6">
        <v>294771201</v>
      </c>
      <c r="D54">
        <v>53</v>
      </c>
      <c r="I54">
        <f t="shared" si="0"/>
        <v>282449363.84342641</v>
      </c>
      <c r="J54">
        <f t="shared" si="1"/>
        <v>1.0436249421450428</v>
      </c>
    </row>
    <row r="55" spans="1:10" x14ac:dyDescent="0.25">
      <c r="A55" s="1">
        <v>53</v>
      </c>
      <c r="B55">
        <v>6</v>
      </c>
      <c r="C55" s="6">
        <v>255992517</v>
      </c>
      <c r="D55">
        <v>54</v>
      </c>
      <c r="I55">
        <f t="shared" si="0"/>
        <v>288123391.95710146</v>
      </c>
      <c r="J55">
        <f t="shared" si="1"/>
        <v>0.88848224110215457</v>
      </c>
    </row>
    <row r="56" spans="1:10" x14ac:dyDescent="0.25">
      <c r="A56" s="1">
        <v>54</v>
      </c>
      <c r="B56">
        <v>7</v>
      </c>
      <c r="C56" s="6">
        <v>256382228</v>
      </c>
      <c r="D56">
        <v>55</v>
      </c>
      <c r="I56">
        <f t="shared" si="0"/>
        <v>293759518.21465129</v>
      </c>
      <c r="J56">
        <f t="shared" si="1"/>
        <v>0.87276228378295628</v>
      </c>
    </row>
    <row r="57" spans="1:10" x14ac:dyDescent="0.25">
      <c r="A57" s="1">
        <v>55</v>
      </c>
      <c r="B57">
        <v>8</v>
      </c>
      <c r="C57" s="6">
        <v>282198891</v>
      </c>
      <c r="D57">
        <v>56</v>
      </c>
      <c r="I57">
        <f t="shared" si="0"/>
        <v>299354102.83902669</v>
      </c>
      <c r="J57">
        <f t="shared" si="1"/>
        <v>0.94269257819976615</v>
      </c>
    </row>
    <row r="58" spans="1:10" x14ac:dyDescent="0.25">
      <c r="A58" s="1">
        <v>56</v>
      </c>
      <c r="B58">
        <v>9</v>
      </c>
      <c r="C58" s="6">
        <v>280213565</v>
      </c>
      <c r="D58">
        <v>57</v>
      </c>
      <c r="I58">
        <f t="shared" si="0"/>
        <v>304903506.05317843</v>
      </c>
      <c r="J58">
        <f t="shared" si="1"/>
        <v>0.91902375485025667</v>
      </c>
    </row>
    <row r="59" spans="1:10" x14ac:dyDescent="0.25">
      <c r="A59" s="1">
        <v>57</v>
      </c>
      <c r="B59">
        <v>10</v>
      </c>
      <c r="C59" s="6">
        <v>295590218</v>
      </c>
      <c r="D59">
        <v>58</v>
      </c>
      <c r="I59">
        <f t="shared" si="0"/>
        <v>310404088.08005726</v>
      </c>
      <c r="J59">
        <f t="shared" si="1"/>
        <v>0.95227553164107626</v>
      </c>
    </row>
    <row r="60" spans="1:10" x14ac:dyDescent="0.25">
      <c r="A60" s="1">
        <v>58</v>
      </c>
      <c r="B60">
        <v>11</v>
      </c>
      <c r="C60" s="6">
        <v>362733218</v>
      </c>
      <c r="D60">
        <v>59</v>
      </c>
      <c r="I60">
        <f t="shared" si="0"/>
        <v>315852209.14261401</v>
      </c>
      <c r="J60">
        <f t="shared" si="1"/>
        <v>1.148427041193238</v>
      </c>
    </row>
    <row r="61" spans="1:10" x14ac:dyDescent="0.25">
      <c r="A61" s="1">
        <v>59</v>
      </c>
      <c r="B61">
        <v>12</v>
      </c>
      <c r="C61" s="6">
        <v>347389451</v>
      </c>
      <c r="D61">
        <v>60</v>
      </c>
      <c r="I61">
        <f t="shared" si="0"/>
        <v>321244229.46379942</v>
      </c>
      <c r="J61">
        <f t="shared" si="1"/>
        <v>1.0813873655562327</v>
      </c>
    </row>
    <row r="62" spans="1:10" x14ac:dyDescent="0.25">
      <c r="A62" s="1">
        <v>60</v>
      </c>
      <c r="B62">
        <v>1</v>
      </c>
      <c r="C62" s="6">
        <v>256798898</v>
      </c>
      <c r="D62">
        <v>61</v>
      </c>
      <c r="I62">
        <f t="shared" si="0"/>
        <v>326576509.26656425</v>
      </c>
      <c r="J62">
        <f t="shared" si="1"/>
        <v>0.78633609801490933</v>
      </c>
    </row>
    <row r="63" spans="1:10" x14ac:dyDescent="0.25">
      <c r="A63" s="1">
        <v>61</v>
      </c>
      <c r="B63">
        <v>2</v>
      </c>
      <c r="C63" s="6">
        <v>232640416</v>
      </c>
      <c r="D63">
        <v>62</v>
      </c>
      <c r="I63">
        <f t="shared" si="0"/>
        <v>331845408.77385932</v>
      </c>
      <c r="J63">
        <f t="shared" si="1"/>
        <v>0.70105057912232882</v>
      </c>
    </row>
    <row r="64" spans="1:10" x14ac:dyDescent="0.25">
      <c r="A64" s="1">
        <v>62</v>
      </c>
      <c r="B64">
        <v>3</v>
      </c>
      <c r="C64" s="6">
        <v>267994924</v>
      </c>
      <c r="D64">
        <v>63</v>
      </c>
      <c r="I64">
        <f t="shared" si="0"/>
        <v>337047288.20863545</v>
      </c>
      <c r="J64">
        <f t="shared" si="1"/>
        <v>0.79512559031214813</v>
      </c>
    </row>
    <row r="65" spans="1:10" x14ac:dyDescent="0.25">
      <c r="A65" s="1">
        <v>63</v>
      </c>
      <c r="B65">
        <v>4</v>
      </c>
      <c r="C65" s="6">
        <v>262849522</v>
      </c>
      <c r="D65">
        <v>64</v>
      </c>
      <c r="I65">
        <f t="shared" si="0"/>
        <v>342178507.79384333</v>
      </c>
      <c r="J65">
        <f t="shared" si="1"/>
        <v>0.76816490811971838</v>
      </c>
    </row>
    <row r="66" spans="1:10" x14ac:dyDescent="0.25">
      <c r="A66" s="1">
        <v>64</v>
      </c>
      <c r="B66">
        <v>5</v>
      </c>
      <c r="C66" s="6">
        <v>276933049</v>
      </c>
      <c r="D66">
        <v>65</v>
      </c>
      <c r="I66">
        <f t="shared" si="0"/>
        <v>347235427.75243378</v>
      </c>
      <c r="J66">
        <f t="shared" si="1"/>
        <v>0.79753684925676183</v>
      </c>
    </row>
    <row r="67" spans="1:10" x14ac:dyDescent="0.25">
      <c r="A67" s="1">
        <v>65</v>
      </c>
      <c r="B67">
        <v>6</v>
      </c>
      <c r="C67" s="6">
        <v>251486085</v>
      </c>
      <c r="D67">
        <v>66</v>
      </c>
      <c r="I67">
        <f t="shared" ref="I67:I73" si="7">D67^3*$E$2+D67^2*$F$2+D67*$G$2+$H$2</f>
        <v>352214408.30735767</v>
      </c>
      <c r="J67">
        <f t="shared" ref="J67:J73" si="8">C67/I67</f>
        <v>0.71401418871127575</v>
      </c>
    </row>
    <row r="68" spans="1:10" x14ac:dyDescent="0.25">
      <c r="A68" s="1">
        <v>66</v>
      </c>
      <c r="B68">
        <v>7</v>
      </c>
      <c r="C68" s="6">
        <v>250559778</v>
      </c>
      <c r="D68">
        <v>67</v>
      </c>
      <c r="I68">
        <f t="shared" si="7"/>
        <v>357111809.68156552</v>
      </c>
      <c r="J68">
        <f t="shared" si="8"/>
        <v>0.70162837298330361</v>
      </c>
    </row>
    <row r="69" spans="1:10" x14ac:dyDescent="0.25">
      <c r="A69" s="1">
        <v>67</v>
      </c>
      <c r="B69">
        <v>8</v>
      </c>
      <c r="C69" s="6">
        <v>261724749</v>
      </c>
      <c r="D69">
        <v>68</v>
      </c>
      <c r="I69">
        <f t="shared" si="7"/>
        <v>361923992.09800839</v>
      </c>
      <c r="J69">
        <f t="shared" si="8"/>
        <v>0.72314838119138947</v>
      </c>
    </row>
    <row r="70" spans="1:10" x14ac:dyDescent="0.25">
      <c r="A70" s="1">
        <v>68</v>
      </c>
      <c r="B70">
        <v>9</v>
      </c>
      <c r="C70" s="6">
        <v>276675505</v>
      </c>
      <c r="D70">
        <v>69</v>
      </c>
      <c r="I70">
        <f t="shared" si="7"/>
        <v>366647315.77963692</v>
      </c>
      <c r="J70">
        <f t="shared" si="8"/>
        <v>0.7546093837116431</v>
      </c>
    </row>
    <row r="71" spans="1:10" x14ac:dyDescent="0.25">
      <c r="A71" s="1">
        <v>69</v>
      </c>
      <c r="B71">
        <v>10</v>
      </c>
      <c r="C71" s="6">
        <v>287647539</v>
      </c>
      <c r="D71">
        <v>70</v>
      </c>
      <c r="I71">
        <f t="shared" si="7"/>
        <v>371278140.94940192</v>
      </c>
      <c r="J71">
        <f t="shared" si="8"/>
        <v>0.77474945943343543</v>
      </c>
    </row>
    <row r="72" spans="1:10" x14ac:dyDescent="0.25">
      <c r="A72" s="1">
        <v>70</v>
      </c>
      <c r="B72">
        <v>11</v>
      </c>
      <c r="C72" s="6">
        <v>363102609</v>
      </c>
      <c r="D72">
        <v>71</v>
      </c>
      <c r="I72">
        <f t="shared" si="7"/>
        <v>375812827.8302542</v>
      </c>
      <c r="J72">
        <f t="shared" si="8"/>
        <v>0.96617939067264857</v>
      </c>
    </row>
    <row r="73" spans="1:10" x14ac:dyDescent="0.25">
      <c r="A73" s="1">
        <v>71</v>
      </c>
      <c r="B73">
        <v>12</v>
      </c>
      <c r="C73" s="6">
        <v>422386052</v>
      </c>
      <c r="D73">
        <v>72</v>
      </c>
      <c r="I73">
        <f t="shared" si="7"/>
        <v>380247736.6451444</v>
      </c>
      <c r="J73">
        <f t="shared" si="8"/>
        <v>1.1108180570031374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2020-05-10T06:24:30Z</dcterms:created>
  <dcterms:modified xsi:type="dcterms:W3CDTF">2020-05-23T13:10:11Z</dcterms:modified>
</cp:coreProperties>
</file>