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OneDrive\Desktop\Data Analytics\Excel\basic work\"/>
    </mc:Choice>
  </mc:AlternateContent>
  <xr:revisionPtr revIDLastSave="0" documentId="13_ncr:1_{3B739088-3711-49A9-9641-F810A2A14E5C}" xr6:coauthVersionLast="47" xr6:coauthVersionMax="47" xr10:uidLastSave="{00000000-0000-0000-0000-000000000000}"/>
  <bookViews>
    <workbookView xWindow="-108" yWindow="-108" windowWidth="23256" windowHeight="12456" activeTab="2" xr2:uid="{653F8B0E-651A-4C51-827E-CA80F2FD4023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H3" i="4"/>
  <c r="C3" i="4"/>
  <c r="D3" i="4" s="1"/>
  <c r="B3" i="4"/>
  <c r="G3" i="4" s="1"/>
  <c r="I7" i="1"/>
  <c r="I8" i="1"/>
  <c r="I9" i="1"/>
  <c r="I10" i="1"/>
  <c r="I11" i="1"/>
  <c r="I12" i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F17" i="3"/>
  <c r="D11" i="3"/>
  <c r="G8" i="3"/>
  <c r="F9" i="3"/>
  <c r="E14" i="3"/>
  <c r="E13" i="3"/>
  <c r="E12" i="3"/>
  <c r="E11" i="3"/>
  <c r="E10" i="3"/>
  <c r="D10" i="3"/>
  <c r="C10" i="3"/>
  <c r="E3" i="4" l="1"/>
  <c r="F3" i="4"/>
  <c r="P6" i="1" a="1"/>
  <c r="P6" i="1" s="1"/>
  <c r="Q6" i="1" s="1" a="1"/>
  <c r="Q6" i="1" s="1"/>
  <c r="R6" i="1" s="1" a="1"/>
  <c r="R6" i="1" s="1"/>
  <c r="S6" i="1" s="1"/>
  <c r="O7" i="1" a="1"/>
  <c r="O7" i="1" s="1"/>
  <c r="O6" i="1"/>
  <c r="S12" i="1" l="1"/>
  <c r="S8" i="1"/>
  <c r="S7" i="1"/>
  <c r="S11" i="1"/>
  <c r="S10" i="1"/>
  <c r="S9" i="1"/>
  <c r="I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<sst xmlns="http://schemas.openxmlformats.org/spreadsheetml/2006/main" count="84" uniqueCount="74">
  <si>
    <t>Januray  Month Expenses</t>
  </si>
  <si>
    <t>data</t>
  </si>
  <si>
    <t>catogries</t>
  </si>
  <si>
    <t xml:space="preserve">Price </t>
  </si>
  <si>
    <t>Payment Mode</t>
  </si>
  <si>
    <t>1st jan2023</t>
  </si>
  <si>
    <t xml:space="preserve">Food </t>
  </si>
  <si>
    <t>Zomate</t>
  </si>
  <si>
    <t>UPI</t>
  </si>
  <si>
    <t>Sub-catory</t>
  </si>
  <si>
    <t>5th jan 2023</t>
  </si>
  <si>
    <t xml:space="preserve">Dress </t>
  </si>
  <si>
    <t xml:space="preserve">Myntra </t>
  </si>
  <si>
    <t>card</t>
  </si>
  <si>
    <t>flipcart</t>
  </si>
  <si>
    <t>amzon</t>
  </si>
  <si>
    <t>electric devices</t>
  </si>
  <si>
    <t>shoes</t>
  </si>
  <si>
    <t>10th jan 2023</t>
  </si>
  <si>
    <t>15th  jan 2023</t>
  </si>
  <si>
    <t>Gpay</t>
  </si>
  <si>
    <t xml:space="preserve">Phone pay </t>
  </si>
  <si>
    <t>crum</t>
  </si>
  <si>
    <t>20th  jan 2023</t>
  </si>
  <si>
    <t>1st feb 2023</t>
  </si>
  <si>
    <t>Mobile</t>
  </si>
  <si>
    <t>Laptop</t>
  </si>
  <si>
    <t>26th feb 2023</t>
  </si>
  <si>
    <t>Name</t>
  </si>
  <si>
    <t>Ansar Shaikh</t>
  </si>
  <si>
    <t>Pratiksha Pawade</t>
  </si>
  <si>
    <t xml:space="preserve">Suraj kadam </t>
  </si>
  <si>
    <t>Ashuu mujmule</t>
  </si>
  <si>
    <t>Naved Shaikh</t>
  </si>
  <si>
    <t>Trupti More</t>
  </si>
  <si>
    <t>Ansar</t>
  </si>
  <si>
    <t>Pratiksha</t>
  </si>
  <si>
    <t>Suraj</t>
  </si>
  <si>
    <t>Ashuu</t>
  </si>
  <si>
    <t>Naved</t>
  </si>
  <si>
    <t>Trupti</t>
  </si>
  <si>
    <t>Shaikh</t>
  </si>
  <si>
    <t>Pawade</t>
  </si>
  <si>
    <t>kadam</t>
  </si>
  <si>
    <t>mujmule</t>
  </si>
  <si>
    <t>More</t>
  </si>
  <si>
    <t>Lastname</t>
  </si>
  <si>
    <t>Firstname</t>
  </si>
  <si>
    <t xml:space="preserve">Addition </t>
  </si>
  <si>
    <t xml:space="preserve">Subtraction </t>
  </si>
  <si>
    <t xml:space="preserve">Multiplication </t>
  </si>
  <si>
    <t xml:space="preserve">Division </t>
  </si>
  <si>
    <t>Modulo</t>
  </si>
  <si>
    <t>Concatenate</t>
  </si>
  <si>
    <t>Column1</t>
  </si>
  <si>
    <t>UPPER</t>
  </si>
  <si>
    <t>LOWER</t>
  </si>
  <si>
    <t>PROPER</t>
  </si>
  <si>
    <t>LENGTH</t>
  </si>
  <si>
    <t>CONDITION</t>
  </si>
  <si>
    <t>Age</t>
  </si>
  <si>
    <t>If (Bonus or not)</t>
  </si>
  <si>
    <t>Today</t>
  </si>
  <si>
    <t>Now</t>
  </si>
  <si>
    <t>day</t>
  </si>
  <si>
    <t>year</t>
  </si>
  <si>
    <t>Month</t>
  </si>
  <si>
    <t>Sec</t>
  </si>
  <si>
    <t>day +3</t>
  </si>
  <si>
    <t>day -120 backth day</t>
  </si>
  <si>
    <t>Today()-120(number of days)</t>
  </si>
  <si>
    <t>payment  mode</t>
  </si>
  <si>
    <t>upi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</si>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</sst>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Percent" xfId="1" builtinId="5"/>
  </cellStyles>
  <dxfs count="1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-9.9978637043366805E-2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-9.9978637043366805E-2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898B1-C8C3-4DFC-B974-9BF7B191477A}" name="Table1" displayName="Table1" ref="C5:I12" totalsRowShown="0" headerRowDxfId="6" dataDxfId="14">
  <autoFilter ref="C5:I12" xr:uid="{4CB898B1-C8C3-4DFC-B974-9BF7B191477A}"/>
  <sortState xmlns:xlrd2="http://schemas.microsoft.com/office/spreadsheetml/2017/richdata2" ref="C6:G12">
    <sortCondition descending="1" sortBy="cellColor" ref="F6:F12" dxfId="4"/>
    <sortCondition descending="1" ref="E6:E12"/>
  </sortState>
  <tableColumns count="7">
    <tableColumn id="1" xr3:uid="{A4DE2D8F-BCEA-4D03-B6AD-02AEFBE05AF0}" name="data" dataDxfId="13"/>
    <tableColumn id="2" xr3:uid="{3E1BE07E-E9B3-4E35-AE03-A48613D6815F}" name="catogries" dataDxfId="12"/>
    <tableColumn id="3" xr3:uid="{3AEFE395-B719-43B7-B096-96814853AE0D}" name="Sub-catory" dataDxfId="11"/>
    <tableColumn id="4" xr3:uid="{301EBABB-D388-4EE8-9B94-4372AC0823D1}" name="Price " dataDxfId="9" dataCellStyle="Percent"/>
    <tableColumn id="5" xr3:uid="{0D302B77-5943-436B-8754-0ADC7BF7BF04}" name="Payment Mode" dataDxfId="10"/>
    <tableColumn id="6" xr3:uid="{1D95F72D-2CED-47E3-AEF4-D40EF4304BBC}" name="Age" dataDxfId="1"/>
    <tableColumn id="7" xr3:uid="{B27C16A7-798B-4B66-9598-0F25B219F46B}" name="If (Bonus or not)" dataDxfId="0">
      <calculatedColumnFormula>IF(H6&gt;50,"bonus","nobonus")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F8651-C10B-440C-AB58-30FCA018F6B3}" name="Table2" displayName="Table2" ref="J5:N12" totalsRowShown="0" headerRowDxfId="5">
  <autoFilter ref="J5:N12" xr:uid="{362F8651-C10B-440C-AB58-30FCA018F6B3}"/>
  <tableColumns count="5">
    <tableColumn id="1" xr3:uid="{22B11A8C-FD6E-4C38-B98F-10630C6C9D5A}" name="Name"/>
    <tableColumn id="2" xr3:uid="{C5940383-BF97-4437-9EA5-7AD8A204B934}" name="Firstname" dataDxfId="8"/>
    <tableColumn id="3" xr3:uid="{4C5499E0-FEE1-4EC6-9FED-D576D420EA5A}" name="Lastname" dataDxfId="7"/>
    <tableColumn id="4" xr3:uid="{2C3E796D-CD10-4330-9080-E31B4C6D1D08}" name="Concatenate" dataDxfId="3">
      <calculatedColumnFormula>CONCATENATE(K6)</calculatedColumnFormula>
    </tableColumn>
    <tableColumn id="5" xr3:uid="{50A76E13-4DE1-47CC-A11D-7A7C108F9EF9}" name="Column1" dataDxfId="2">
      <calculatedColumnFormula>CONCATENATE(L6,M6)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A2A0-FE10-4AE3-94D7-5BD69B1E04E7}">
  <dimension ref="A1:S13"/>
  <sheetViews>
    <sheetView topLeftCell="C1" zoomScale="149" zoomScaleNormal="213" workbookViewId="0">
      <selection activeCell="I4" sqref="I4"/>
    </sheetView>
  </sheetViews>
  <sheetFormatPr defaultRowHeight="14.4" x14ac:dyDescent="0.3"/>
  <cols>
    <col min="3" max="3" width="12.6640625" bestFit="1" customWidth="1"/>
    <col min="4" max="4" width="13.5546875" bestFit="1" customWidth="1"/>
    <col min="5" max="5" width="13.109375" customWidth="1"/>
    <col min="6" max="6" width="11.5546875" bestFit="1" customWidth="1"/>
    <col min="7" max="9" width="18" customWidth="1"/>
    <col min="10" max="10" width="15.44140625" bestFit="1" customWidth="1"/>
    <col min="11" max="11" width="12.21875" customWidth="1"/>
    <col min="12" max="12" width="11.88671875" customWidth="1"/>
    <col min="14" max="14" width="15" bestFit="1" customWidth="1"/>
    <col min="15" max="15" width="17.6640625" bestFit="1" customWidth="1"/>
    <col min="16" max="17" width="15" bestFit="1" customWidth="1"/>
    <col min="19" max="19" width="13.77734375" bestFit="1" customWidth="1"/>
  </cols>
  <sheetData>
    <row r="1" spans="1:19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9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9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5" spans="1:19" s="7" customFormat="1" ht="18" x14ac:dyDescent="0.3">
      <c r="C5" s="7" t="s">
        <v>1</v>
      </c>
      <c r="D5" s="7" t="s">
        <v>2</v>
      </c>
      <c r="E5" s="7" t="s">
        <v>9</v>
      </c>
      <c r="F5" s="7" t="s">
        <v>3</v>
      </c>
      <c r="G5" s="7" t="s">
        <v>4</v>
      </c>
      <c r="H5" s="9" t="s">
        <v>60</v>
      </c>
      <c r="I5" s="7" t="s">
        <v>61</v>
      </c>
      <c r="J5" s="7" t="s">
        <v>28</v>
      </c>
      <c r="K5" s="7" t="s">
        <v>47</v>
      </c>
      <c r="L5" s="7" t="s">
        <v>46</v>
      </c>
      <c r="M5" s="7" t="s">
        <v>53</v>
      </c>
      <c r="N5" s="7" t="s">
        <v>54</v>
      </c>
      <c r="O5" s="7" t="s">
        <v>55</v>
      </c>
      <c r="P5" s="7" t="s">
        <v>56</v>
      </c>
      <c r="Q5" s="7" t="s">
        <v>57</v>
      </c>
      <c r="R5" s="7" t="s">
        <v>58</v>
      </c>
      <c r="S5" s="7" t="s">
        <v>59</v>
      </c>
    </row>
    <row r="6" spans="1:19" s="1" customFormat="1" x14ac:dyDescent="0.3">
      <c r="C6" s="1" t="s">
        <v>5</v>
      </c>
      <c r="D6" s="1" t="s">
        <v>6</v>
      </c>
      <c r="E6" s="1" t="s">
        <v>7</v>
      </c>
      <c r="F6" s="5">
        <v>300</v>
      </c>
      <c r="G6" s="1" t="s">
        <v>8</v>
      </c>
      <c r="H6" s="1">
        <v>55</v>
      </c>
      <c r="I6" s="1" t="str">
        <f t="shared" ref="I6:I12" si="0">IF(H6&gt;50,"bonus","nobonus")</f>
        <v>bonus</v>
      </c>
      <c r="J6" t="s">
        <v>29</v>
      </c>
      <c r="K6" s="1" t="s">
        <v>35</v>
      </c>
      <c r="L6" s="1" t="s">
        <v>41</v>
      </c>
      <c r="M6" s="1" t="str">
        <f t="shared" ref="M6:M12" si="1">CONCATENATE(K6)</f>
        <v>Ansar</v>
      </c>
      <c r="N6" s="1" t="str">
        <f t="shared" ref="N6:N12" si="2">CONCATENATE(L6,M6)</f>
        <v>ShaikhAnsar</v>
      </c>
      <c r="O6" s="1" t="str">
        <f>UPPER(Table2[[#This Row],[Concatenate]])</f>
        <v>ANSAR</v>
      </c>
      <c r="P6" s="1" t="str" cm="1">
        <f t="array" ref="P6:P12">LOWER(Table2[Column1])</f>
        <v>shaikhansar</v>
      </c>
      <c r="Q6" s="1" t="str" cm="1">
        <f t="array" ref="Q6:Q12">PROPER(_xlfn.ANCHORARRAY(P6))</f>
        <v>Shaikhansar</v>
      </c>
      <c r="R6" s="1" cm="1">
        <f t="array" ref="R6:R12">LEN(_xlfn.ANCHORARRAY(Q6))</f>
        <v>11</v>
      </c>
      <c r="S6" s="1" t="b">
        <f>R6&gt;10</f>
        <v>1</v>
      </c>
    </row>
    <row r="7" spans="1:19" x14ac:dyDescent="0.3">
      <c r="C7" s="1" t="s">
        <v>10</v>
      </c>
      <c r="D7" s="1" t="s">
        <v>11</v>
      </c>
      <c r="E7" s="1" t="s">
        <v>12</v>
      </c>
      <c r="F7" s="6">
        <v>200</v>
      </c>
      <c r="G7" s="1" t="s">
        <v>8</v>
      </c>
      <c r="H7" s="1">
        <v>45</v>
      </c>
      <c r="I7" s="1" t="str">
        <f t="shared" si="0"/>
        <v>nobonus</v>
      </c>
      <c r="J7" t="s">
        <v>30</v>
      </c>
      <c r="K7" s="1" t="s">
        <v>36</v>
      </c>
      <c r="L7" s="1" t="s">
        <v>42</v>
      </c>
      <c r="M7" t="str">
        <f t="shared" si="1"/>
        <v>Pratiksha</v>
      </c>
      <c r="N7" t="str">
        <f t="shared" si="2"/>
        <v>PawadePratiksha</v>
      </c>
      <c r="O7" t="str" cm="1">
        <f t="array" ref="O7:O11">UPPER(N7:N11)</f>
        <v>PAWADEPRATIKSHA</v>
      </c>
      <c r="P7" t="str">
        <v>pawadepratiksha</v>
      </c>
      <c r="Q7" t="str">
        <v>Pawadepratiksha</v>
      </c>
      <c r="R7">
        <v>15</v>
      </c>
      <c r="S7" s="1" t="b">
        <f t="shared" ref="S7:S12" si="3">R7&gt;10</f>
        <v>1</v>
      </c>
    </row>
    <row r="8" spans="1:19" x14ac:dyDescent="0.3">
      <c r="C8" s="1" t="s">
        <v>23</v>
      </c>
      <c r="D8" s="1" t="s">
        <v>22</v>
      </c>
      <c r="E8" s="1" t="s">
        <v>14</v>
      </c>
      <c r="F8" s="6">
        <v>300</v>
      </c>
      <c r="G8" s="1" t="s">
        <v>21</v>
      </c>
      <c r="H8" s="1">
        <v>55</v>
      </c>
      <c r="I8" s="1" t="str">
        <f t="shared" si="0"/>
        <v>bonus</v>
      </c>
      <c r="J8" t="s">
        <v>31</v>
      </c>
      <c r="K8" s="1" t="s">
        <v>37</v>
      </c>
      <c r="L8" s="1" t="s">
        <v>43</v>
      </c>
      <c r="M8" t="str">
        <f t="shared" si="1"/>
        <v>Suraj</v>
      </c>
      <c r="N8" t="str">
        <f t="shared" si="2"/>
        <v>kadamSuraj</v>
      </c>
      <c r="O8" t="str">
        <v>KADAMSURAJ</v>
      </c>
      <c r="P8" t="str">
        <v>kadamsuraj</v>
      </c>
      <c r="Q8" t="str">
        <v>Kadamsuraj</v>
      </c>
      <c r="R8">
        <v>10</v>
      </c>
      <c r="S8" s="1" t="b">
        <f t="shared" si="3"/>
        <v>0</v>
      </c>
    </row>
    <row r="9" spans="1:19" x14ac:dyDescent="0.3">
      <c r="C9" s="1" t="s">
        <v>18</v>
      </c>
      <c r="D9" s="1" t="s">
        <v>17</v>
      </c>
      <c r="E9" s="1" t="s">
        <v>14</v>
      </c>
      <c r="F9" s="6">
        <v>500</v>
      </c>
      <c r="G9" s="1" t="s">
        <v>13</v>
      </c>
      <c r="H9" s="1">
        <v>92</v>
      </c>
      <c r="I9" s="1" t="str">
        <f t="shared" si="0"/>
        <v>bonus</v>
      </c>
      <c r="J9" t="s">
        <v>32</v>
      </c>
      <c r="K9" s="1" t="s">
        <v>38</v>
      </c>
      <c r="L9" s="1" t="s">
        <v>44</v>
      </c>
      <c r="M9" t="str">
        <f t="shared" si="1"/>
        <v>Ashuu</v>
      </c>
      <c r="N9" t="str">
        <f t="shared" si="2"/>
        <v>mujmuleAshuu</v>
      </c>
      <c r="O9" t="str">
        <v>MUJMULEASHUU</v>
      </c>
      <c r="P9" t="str">
        <v>mujmuleashuu</v>
      </c>
      <c r="Q9" t="str">
        <v>Mujmuleashuu</v>
      </c>
      <c r="R9">
        <v>12</v>
      </c>
      <c r="S9" s="1" t="b">
        <f t="shared" si="3"/>
        <v>1</v>
      </c>
    </row>
    <row r="10" spans="1:19" x14ac:dyDescent="0.3">
      <c r="C10" s="1" t="s">
        <v>24</v>
      </c>
      <c r="D10" s="1" t="s">
        <v>25</v>
      </c>
      <c r="E10" s="1" t="s">
        <v>14</v>
      </c>
      <c r="F10" s="6">
        <v>10000</v>
      </c>
      <c r="G10" s="1" t="s">
        <v>20</v>
      </c>
      <c r="H10" s="1">
        <v>30</v>
      </c>
      <c r="I10" s="1" t="str">
        <f t="shared" si="0"/>
        <v>nobonus</v>
      </c>
      <c r="J10" t="s">
        <v>33</v>
      </c>
      <c r="K10" s="1" t="s">
        <v>39</v>
      </c>
      <c r="L10" s="1" t="s">
        <v>41</v>
      </c>
      <c r="M10" t="str">
        <f t="shared" si="1"/>
        <v>Naved</v>
      </c>
      <c r="N10" t="str">
        <f t="shared" si="2"/>
        <v>ShaikhNaved</v>
      </c>
      <c r="O10" t="str">
        <v>SHAIKHNAVED</v>
      </c>
      <c r="P10" t="str">
        <v>shaikhnaved</v>
      </c>
      <c r="Q10" t="str">
        <v>Shaikhnaved</v>
      </c>
      <c r="R10">
        <v>11</v>
      </c>
      <c r="S10" s="1" t="b">
        <f t="shared" si="3"/>
        <v>1</v>
      </c>
    </row>
    <row r="11" spans="1:19" x14ac:dyDescent="0.3">
      <c r="C11" s="1" t="s">
        <v>19</v>
      </c>
      <c r="D11" s="1" t="s">
        <v>16</v>
      </c>
      <c r="E11" s="1" t="s">
        <v>15</v>
      </c>
      <c r="F11" s="6">
        <v>500</v>
      </c>
      <c r="G11" s="1" t="s">
        <v>20</v>
      </c>
      <c r="H11" s="1">
        <v>80</v>
      </c>
      <c r="I11" s="1" t="str">
        <f t="shared" si="0"/>
        <v>bonus</v>
      </c>
      <c r="J11" t="s">
        <v>34</v>
      </c>
      <c r="K11" s="1" t="s">
        <v>40</v>
      </c>
      <c r="L11" s="1" t="s">
        <v>45</v>
      </c>
      <c r="M11" t="str">
        <f t="shared" si="1"/>
        <v>Trupti</v>
      </c>
      <c r="N11" t="str">
        <f t="shared" si="2"/>
        <v>MoreTrupti</v>
      </c>
      <c r="O11" t="str">
        <v>MORETRUPTI</v>
      </c>
      <c r="P11" t="str">
        <v>moretrupti</v>
      </c>
      <c r="Q11" t="str">
        <v>Moretrupti</v>
      </c>
      <c r="R11">
        <v>10</v>
      </c>
      <c r="S11" s="1" t="b">
        <f t="shared" si="3"/>
        <v>0</v>
      </c>
    </row>
    <row r="12" spans="1:19" ht="18" x14ac:dyDescent="0.3">
      <c r="C12" s="1" t="s">
        <v>27</v>
      </c>
      <c r="D12" s="1" t="s">
        <v>26</v>
      </c>
      <c r="E12" s="1" t="s">
        <v>15</v>
      </c>
      <c r="F12" s="6">
        <v>20000</v>
      </c>
      <c r="G12" s="1" t="s">
        <v>21</v>
      </c>
      <c r="H12" s="1">
        <v>32</v>
      </c>
      <c r="I12" s="1" t="str">
        <f t="shared" si="0"/>
        <v>nobonus</v>
      </c>
      <c r="J12" t="s">
        <v>30</v>
      </c>
      <c r="K12" s="1" t="s">
        <v>36</v>
      </c>
      <c r="L12" s="1" t="s">
        <v>42</v>
      </c>
      <c r="M12" s="8" t="str">
        <f t="shared" si="1"/>
        <v>Pratiksha</v>
      </c>
      <c r="N12" t="str">
        <f t="shared" si="2"/>
        <v>PawadePratiksha</v>
      </c>
      <c r="P12" t="str">
        <v>pawadepratiksha</v>
      </c>
      <c r="Q12" t="str">
        <v>Pawadepratiksha</v>
      </c>
      <c r="R12">
        <v>15</v>
      </c>
      <c r="S12" s="1" t="b">
        <f t="shared" si="3"/>
        <v>1</v>
      </c>
    </row>
    <row r="13" spans="1:19" x14ac:dyDescent="0.3">
      <c r="C13" s="2"/>
    </row>
  </sheetData>
  <mergeCells count="1">
    <mergeCell ref="A1:P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69D2-5D87-4B57-AF0D-0DEB9C91C0AE}">
  <dimension ref="C6:G17"/>
  <sheetViews>
    <sheetView showFormulas="1" topLeftCell="B1" zoomScale="117" zoomScaleNormal="117" workbookViewId="0">
      <selection activeCell="F10" sqref="F10"/>
    </sheetView>
  </sheetViews>
  <sheetFormatPr defaultRowHeight="14.4" x14ac:dyDescent="0.3"/>
  <sheetData>
    <row r="6" spans="3:7" x14ac:dyDescent="0.3">
      <c r="C6" t="s">
        <v>48</v>
      </c>
      <c r="D6" t="s">
        <v>49</v>
      </c>
      <c r="E6" t="s">
        <v>50</v>
      </c>
      <c r="F6" t="s">
        <v>51</v>
      </c>
      <c r="G6" t="s">
        <v>52</v>
      </c>
    </row>
    <row r="8" spans="3:7" x14ac:dyDescent="0.3">
      <c r="C8">
        <v>110</v>
      </c>
      <c r="D8">
        <v>560</v>
      </c>
      <c r="E8">
        <v>547</v>
      </c>
      <c r="F8">
        <v>900</v>
      </c>
      <c r="G8">
        <f>AVERAGE(C8,C9,C10)</f>
        <v>206.66666666666666</v>
      </c>
    </row>
    <row r="9" spans="3:7" x14ac:dyDescent="0.3">
      <c r="C9">
        <v>200</v>
      </c>
      <c r="D9">
        <v>500</v>
      </c>
      <c r="E9">
        <v>350</v>
      </c>
      <c r="F9">
        <f>SUM(G8:G9)</f>
        <v>1076.6666666666667</v>
      </c>
      <c r="G9">
        <v>870</v>
      </c>
    </row>
    <row r="10" spans="3:7" x14ac:dyDescent="0.3">
      <c r="C10">
        <f>SUM(C8,C9)</f>
        <v>310</v>
      </c>
      <c r="D10">
        <f>D8-D9</f>
        <v>60</v>
      </c>
      <c r="E10">
        <f>E8*E9</f>
        <v>191450</v>
      </c>
    </row>
    <row r="11" spans="3:7" x14ac:dyDescent="0.3">
      <c r="D11">
        <f>D8*D9</f>
        <v>280000</v>
      </c>
      <c r="E11">
        <f>AVERAGE(E8:E10)</f>
        <v>64115.666666666664</v>
      </c>
    </row>
    <row r="12" spans="3:7" x14ac:dyDescent="0.3">
      <c r="E12">
        <f>COUNT(E8:E11)</f>
        <v>4</v>
      </c>
    </row>
    <row r="13" spans="3:7" x14ac:dyDescent="0.3">
      <c r="E13">
        <f>SIN(10)</f>
        <v>-0.54402111088936977</v>
      </c>
    </row>
    <row r="14" spans="3:7" x14ac:dyDescent="0.3">
      <c r="E14">
        <f>MIN(E9,E10)</f>
        <v>350</v>
      </c>
    </row>
    <row r="17" spans="3:6" x14ac:dyDescent="0.3">
      <c r="C17">
        <v>100</v>
      </c>
      <c r="D17">
        <v>3</v>
      </c>
      <c r="E17">
        <v>789</v>
      </c>
      <c r="F17">
        <f>E17</f>
        <v>789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193-1346-40E0-9A0E-2FA024812A35}">
  <dimension ref="B2:K4"/>
  <sheetViews>
    <sheetView tabSelected="1" workbookViewId="0">
      <selection activeCell="K4" sqref="K4"/>
    </sheetView>
  </sheetViews>
  <sheetFormatPr defaultRowHeight="14.4" x14ac:dyDescent="0.3"/>
  <cols>
    <col min="2" max="2" width="10.33203125" bestFit="1" customWidth="1"/>
    <col min="3" max="3" width="15.44140625" bestFit="1" customWidth="1"/>
    <col min="8" max="8" width="10.33203125" bestFit="1" customWidth="1"/>
    <col min="9" max="9" width="24.77734375" bestFit="1" customWidth="1"/>
    <col min="10" max="10" width="13.77734375" bestFit="1" customWidth="1"/>
  </cols>
  <sheetData>
    <row r="2" spans="2:11" x14ac:dyDescent="0.3"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71</v>
      </c>
      <c r="K2" t="s">
        <v>73</v>
      </c>
    </row>
    <row r="3" spans="2:11" x14ac:dyDescent="0.3">
      <c r="B3" s="10">
        <f ca="1">TODAY()</f>
        <v>45588</v>
      </c>
      <c r="C3" s="11">
        <f ca="1">NOW()</f>
        <v>45588.981361111109</v>
      </c>
      <c r="D3">
        <f ca="1">DAY(C3)</f>
        <v>23</v>
      </c>
      <c r="E3">
        <f ca="1">YEAR(C3)</f>
        <v>2024</v>
      </c>
      <c r="F3">
        <f ca="1">MONTH(C3)</f>
        <v>10</v>
      </c>
      <c r="G3">
        <f ca="1">SECOND(B3)</f>
        <v>0</v>
      </c>
      <c r="H3" s="10">
        <f ca="1">TODAY()+3</f>
        <v>45591</v>
      </c>
      <c r="I3" s="10" t="s">
        <v>70</v>
      </c>
    </row>
    <row r="4" spans="2:11" x14ac:dyDescent="0.3">
      <c r="I4" s="10">
        <f ca="1">TODAY()-120</f>
        <v>45468</v>
      </c>
      <c r="J4" t="s">
        <v>72</v>
      </c>
    </row>
  </sheetData>
  <dataValidations count="2">
    <dataValidation type="list" allowBlank="1" showInputMessage="1" showErrorMessage="1" sqref="J1:J1048576" xr:uid="{90AB93DA-B114-40B0-B1E3-7A151BD625D6}">
      <formula1>"cash,upi,card"</formula1>
    </dataValidation>
    <dataValidation type="whole" allowBlank="1" showInputMessage="1" showErrorMessage="1" errorTitle="invalid number " error="enter number in between into 10 to 10000" sqref="K1:K1048576" xr:uid="{B0F8BCED-D073-43C5-913C-9EE94F14E009}">
      <formula1>10</formula1>
      <formula2>10000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shaikh</dc:creator>
  <cp:lastModifiedBy>ansar shaikh</cp:lastModifiedBy>
  <dcterms:created xsi:type="dcterms:W3CDTF">2024-10-22T18:07:53Z</dcterms:created>
  <dcterms:modified xsi:type="dcterms:W3CDTF">2024-10-23T18:35:31Z</dcterms:modified>
</cp:coreProperties>
</file>