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sar.muhammad\Desktop\_intro ai ml course at 10p\week 2 lecture\"/>
    </mc:Choice>
  </mc:AlternateContent>
  <xr:revisionPtr revIDLastSave="0" documentId="13_ncr:1_{87714976-90B3-4825-99F6-B01B1256D74D}" xr6:coauthVersionLast="47" xr6:coauthVersionMax="47" xr10:uidLastSave="{00000000-0000-0000-0000-000000000000}"/>
  <bookViews>
    <workbookView xWindow="-110" yWindow="-110" windowWidth="19420" windowHeight="10420" xr2:uid="{A0EFA134-4E12-4E28-AA64-0077843880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8" i="1" l="1"/>
  <c r="E58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R4" i="1"/>
  <c r="F4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T45" i="1" l="1"/>
  <c r="U24" i="1" s="1"/>
  <c r="J52" i="1"/>
  <c r="K23" i="1" s="1"/>
  <c r="U38" i="1" l="1"/>
  <c r="U43" i="1"/>
  <c r="U28" i="1"/>
  <c r="U37" i="1"/>
  <c r="U34" i="1"/>
  <c r="U42" i="1"/>
  <c r="U32" i="1"/>
  <c r="U27" i="1"/>
  <c r="U25" i="1"/>
  <c r="U35" i="1"/>
  <c r="U36" i="1"/>
  <c r="U23" i="1"/>
  <c r="U29" i="1"/>
  <c r="U30" i="1"/>
  <c r="U33" i="1"/>
  <c r="U39" i="1"/>
  <c r="U41" i="1"/>
  <c r="U31" i="1"/>
  <c r="U40" i="1"/>
  <c r="U26" i="1"/>
  <c r="K49" i="1"/>
  <c r="K38" i="1"/>
  <c r="K50" i="1"/>
  <c r="K41" i="1"/>
  <c r="K37" i="1"/>
  <c r="K27" i="1"/>
  <c r="K32" i="1"/>
  <c r="K39" i="1"/>
  <c r="K36" i="1"/>
  <c r="K40" i="1"/>
  <c r="K47" i="1"/>
  <c r="K43" i="1"/>
  <c r="K34" i="1"/>
  <c r="K29" i="1"/>
  <c r="K28" i="1"/>
  <c r="K24" i="1"/>
  <c r="K31" i="1"/>
  <c r="K44" i="1"/>
  <c r="K48" i="1"/>
  <c r="K46" i="1"/>
  <c r="K35" i="1"/>
  <c r="K25" i="1"/>
  <c r="K30" i="1"/>
  <c r="K33" i="1"/>
  <c r="K45" i="1"/>
  <c r="K26" i="1"/>
  <c r="K42" i="1"/>
</calcChain>
</file>

<file path=xl/sharedStrings.xml><?xml version="1.0" encoding="utf-8"?>
<sst xmlns="http://schemas.openxmlformats.org/spreadsheetml/2006/main" count="88" uniqueCount="69">
  <si>
    <t>naïve bayes calculation</t>
  </si>
  <si>
    <t>positive tweets</t>
  </si>
  <si>
    <t>I love traveling</t>
  </si>
  <si>
    <t>duty free shopping is so much fun</t>
  </si>
  <si>
    <t>traveling to a destination that I love makes me happy</t>
  </si>
  <si>
    <t>negative tweeks</t>
  </si>
  <si>
    <t>some people have fun no matter what the situation</t>
  </si>
  <si>
    <t>people usually love shopping</t>
  </si>
  <si>
    <t>Security checks are a waste of time</t>
  </si>
  <si>
    <t>long walks aren't a lot of fun</t>
  </si>
  <si>
    <t>i</t>
  </si>
  <si>
    <t>love</t>
  </si>
  <si>
    <t>traveling</t>
  </si>
  <si>
    <t>duty</t>
  </si>
  <si>
    <t>free</t>
  </si>
  <si>
    <t>shopping</t>
  </si>
  <si>
    <t>is</t>
  </si>
  <si>
    <t>so</t>
  </si>
  <si>
    <t xml:space="preserve">much </t>
  </si>
  <si>
    <t>fun</t>
  </si>
  <si>
    <t>to</t>
  </si>
  <si>
    <t>a</t>
  </si>
  <si>
    <t>destination</t>
  </si>
  <si>
    <t>that</t>
  </si>
  <si>
    <t>makes</t>
  </si>
  <si>
    <t xml:space="preserve">me </t>
  </si>
  <si>
    <t>happy</t>
  </si>
  <si>
    <t>people</t>
  </si>
  <si>
    <t>usually</t>
  </si>
  <si>
    <t>some</t>
  </si>
  <si>
    <t>have</t>
  </si>
  <si>
    <t>no</t>
  </si>
  <si>
    <t>matter</t>
  </si>
  <si>
    <t>what</t>
  </si>
  <si>
    <t>the</t>
  </si>
  <si>
    <t>situation</t>
  </si>
  <si>
    <t>count</t>
  </si>
  <si>
    <t>probability</t>
  </si>
  <si>
    <t>sum</t>
  </si>
  <si>
    <t>don’t</t>
  </si>
  <si>
    <t>like</t>
  </si>
  <si>
    <t>security</t>
  </si>
  <si>
    <t>checks</t>
  </si>
  <si>
    <t>are</t>
  </si>
  <si>
    <t>waste</t>
  </si>
  <si>
    <t>of</t>
  </si>
  <si>
    <t>time</t>
  </si>
  <si>
    <t>long</t>
  </si>
  <si>
    <t>walks</t>
  </si>
  <si>
    <t xml:space="preserve">arent </t>
  </si>
  <si>
    <t>lot</t>
  </si>
  <si>
    <t xml:space="preserve"> </t>
  </si>
  <si>
    <t>traveling makes me tired</t>
  </si>
  <si>
    <t>me</t>
  </si>
  <si>
    <t>sad</t>
  </si>
  <si>
    <t>traveling makes me sad</t>
  </si>
  <si>
    <t>tired</t>
  </si>
  <si>
    <t>people love traveling</t>
  </si>
  <si>
    <t>5 out of 12</t>
  </si>
  <si>
    <t>7 out of 12</t>
  </si>
  <si>
    <t>shopping is the first love of some people</t>
  </si>
  <si>
    <t>first</t>
  </si>
  <si>
    <t>probability of positive tweet</t>
  </si>
  <si>
    <t>probability of negative tweet</t>
  </si>
  <si>
    <t>probability of "free shopping"</t>
  </si>
  <si>
    <t>I don't like free shopping</t>
  </si>
  <si>
    <t>p(POSITIVE) * p(free|POSITIVE) * p(shopping|POSITIVE)</t>
  </si>
  <si>
    <t>p(NEGATIVE) * p(free|NEGATIVE) * p(shopping|NEGATIVE)</t>
  </si>
  <si>
    <t>Note: free shopping will be considered positive as 0.000812 is greater than 0.000672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</si>
</sst>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2" fontId="0" fillId="2" borderId="0" xfId="0" applyNumberFormat="1" applyFill="1"/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0" fillId="0" borderId="5" xfId="0" applyBorder="1"/>
    <xf numFmtId="2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0" borderId="9" xfId="0" applyBorder="1"/>
    <xf numFmtId="0" fontId="1" fillId="0" borderId="8" xfId="0" applyFont="1" applyBorder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CABA-D4B1-4545-8151-6400E515C1A3}">
  <dimension ref="A2:U60"/>
  <sheetViews>
    <sheetView tabSelected="1" topLeftCell="A42" workbookViewId="0">
      <selection activeCell="B61" sqref="B61"/>
    </sheetView>
  </sheetViews>
  <sheetFormatPr defaultRowHeight="14.5" x14ac:dyDescent="0.35"/>
  <cols>
    <col min="11" max="11" width="10.90625" customWidth="1"/>
  </cols>
  <sheetData>
    <row r="2" spans="1:18" ht="21" x14ac:dyDescent="0.5">
      <c r="B2" s="1" t="s">
        <v>0</v>
      </c>
    </row>
    <row r="3" spans="1:18" x14ac:dyDescent="0.35">
      <c r="F3" s="3" t="s">
        <v>62</v>
      </c>
      <c r="R3" s="3" t="s">
        <v>63</v>
      </c>
    </row>
    <row r="4" spans="1:18" ht="16" x14ac:dyDescent="0.4">
      <c r="B4" s="18" t="s">
        <v>1</v>
      </c>
      <c r="D4" t="s">
        <v>59</v>
      </c>
      <c r="F4" s="2">
        <f>7/12</f>
        <v>0.58333333333333337</v>
      </c>
      <c r="N4" s="18" t="s">
        <v>5</v>
      </c>
      <c r="P4" t="s">
        <v>58</v>
      </c>
      <c r="R4" s="2">
        <f>5/12</f>
        <v>0.41666666666666669</v>
      </c>
    </row>
    <row r="6" spans="1:18" x14ac:dyDescent="0.35">
      <c r="A6">
        <v>1</v>
      </c>
      <c r="B6" t="s">
        <v>2</v>
      </c>
      <c r="M6">
        <v>1</v>
      </c>
      <c r="N6" t="s">
        <v>65</v>
      </c>
    </row>
    <row r="8" spans="1:18" x14ac:dyDescent="0.35">
      <c r="A8">
        <v>2</v>
      </c>
      <c r="B8" t="s">
        <v>3</v>
      </c>
      <c r="M8">
        <v>2</v>
      </c>
      <c r="N8" t="s">
        <v>8</v>
      </c>
    </row>
    <row r="10" spans="1:18" x14ac:dyDescent="0.35">
      <c r="A10">
        <v>3</v>
      </c>
      <c r="B10" t="s">
        <v>4</v>
      </c>
      <c r="M10">
        <v>3</v>
      </c>
      <c r="N10" t="s">
        <v>9</v>
      </c>
    </row>
    <row r="12" spans="1:18" x14ac:dyDescent="0.35">
      <c r="A12">
        <v>4</v>
      </c>
      <c r="B12" t="s">
        <v>7</v>
      </c>
      <c r="M12">
        <v>4</v>
      </c>
      <c r="N12" t="s">
        <v>55</v>
      </c>
    </row>
    <row r="14" spans="1:18" x14ac:dyDescent="0.35">
      <c r="A14">
        <v>5</v>
      </c>
      <c r="B14" t="s">
        <v>6</v>
      </c>
      <c r="M14">
        <v>5</v>
      </c>
      <c r="N14" t="s">
        <v>52</v>
      </c>
    </row>
    <row r="16" spans="1:18" x14ac:dyDescent="0.35">
      <c r="A16">
        <v>6</v>
      </c>
      <c r="B16" t="s">
        <v>57</v>
      </c>
    </row>
    <row r="18" spans="1:21" x14ac:dyDescent="0.35">
      <c r="A18">
        <v>7</v>
      </c>
      <c r="B18" t="s">
        <v>60</v>
      </c>
    </row>
    <row r="21" spans="1:21" ht="15" thickBot="1" x14ac:dyDescent="0.4"/>
    <row r="22" spans="1:21" x14ac:dyDescent="0.35">
      <c r="B22" s="6"/>
      <c r="C22" s="7">
        <v>1</v>
      </c>
      <c r="D22" s="7">
        <v>2</v>
      </c>
      <c r="E22" s="7">
        <v>3</v>
      </c>
      <c r="F22" s="7">
        <v>4</v>
      </c>
      <c r="G22" s="7">
        <v>5</v>
      </c>
      <c r="H22" s="7">
        <v>6</v>
      </c>
      <c r="I22" s="7">
        <v>7</v>
      </c>
      <c r="J22" s="8" t="s">
        <v>36</v>
      </c>
      <c r="K22" s="9" t="s">
        <v>37</v>
      </c>
      <c r="M22" s="6"/>
      <c r="N22" s="7">
        <v>1</v>
      </c>
      <c r="O22" s="7">
        <v>2</v>
      </c>
      <c r="P22" s="7">
        <v>3</v>
      </c>
      <c r="Q22" s="7">
        <v>4</v>
      </c>
      <c r="R22" s="7">
        <v>5</v>
      </c>
      <c r="S22" s="7"/>
      <c r="T22" s="7" t="s">
        <v>36</v>
      </c>
      <c r="U22" s="9" t="s">
        <v>37</v>
      </c>
    </row>
    <row r="23" spans="1:21" x14ac:dyDescent="0.35">
      <c r="B23" s="10" t="s">
        <v>10</v>
      </c>
      <c r="C23" s="4">
        <v>1</v>
      </c>
      <c r="D23" s="4"/>
      <c r="E23" s="4">
        <v>1</v>
      </c>
      <c r="F23" s="4"/>
      <c r="G23" s="4"/>
      <c r="H23" s="4"/>
      <c r="I23" s="4"/>
      <c r="J23" s="5">
        <f>SUM(C23:I23)</f>
        <v>2</v>
      </c>
      <c r="K23" s="11">
        <f>J23/$J$52</f>
        <v>4.5454545454545456E-2</v>
      </c>
      <c r="M23" s="10" t="s">
        <v>10</v>
      </c>
      <c r="N23" s="4">
        <v>1</v>
      </c>
      <c r="O23" s="4"/>
      <c r="P23" s="4"/>
      <c r="Q23" s="4"/>
      <c r="R23" s="4"/>
      <c r="S23" s="4"/>
      <c r="T23" s="4">
        <f>SUM(N23:R23)</f>
        <v>1</v>
      </c>
      <c r="U23" s="11">
        <f>T23/$T$45</f>
        <v>3.8461538461538464E-2</v>
      </c>
    </row>
    <row r="24" spans="1:21" x14ac:dyDescent="0.35">
      <c r="B24" s="10" t="s">
        <v>11</v>
      </c>
      <c r="C24" s="4">
        <v>1</v>
      </c>
      <c r="D24" s="4"/>
      <c r="E24" s="4">
        <v>1</v>
      </c>
      <c r="F24" s="4">
        <v>1</v>
      </c>
      <c r="G24" s="4"/>
      <c r="H24" s="4">
        <v>1</v>
      </c>
      <c r="I24" s="4">
        <v>1</v>
      </c>
      <c r="J24" s="5">
        <f t="shared" ref="J24:J50" si="0">SUM(C24:I24)</f>
        <v>5</v>
      </c>
      <c r="K24" s="11">
        <f>J24/$J$52</f>
        <v>0.11363636363636363</v>
      </c>
      <c r="M24" s="10" t="s">
        <v>39</v>
      </c>
      <c r="N24" s="4">
        <v>1</v>
      </c>
      <c r="O24" s="4"/>
      <c r="P24" s="4"/>
      <c r="Q24" s="4"/>
      <c r="R24" s="4"/>
      <c r="S24" s="4"/>
      <c r="T24" s="4">
        <f t="shared" ref="T24:T43" si="1">SUM(N24:R24)</f>
        <v>1</v>
      </c>
      <c r="U24" s="11">
        <f t="shared" ref="U24:U43" si="2">T24/$T$45</f>
        <v>3.8461538461538464E-2</v>
      </c>
    </row>
    <row r="25" spans="1:21" x14ac:dyDescent="0.35">
      <c r="B25" s="10" t="s">
        <v>12</v>
      </c>
      <c r="C25" s="4">
        <v>1</v>
      </c>
      <c r="D25" s="4"/>
      <c r="E25" s="4">
        <v>1</v>
      </c>
      <c r="F25" s="4"/>
      <c r="G25" s="4"/>
      <c r="H25" s="4">
        <v>1</v>
      </c>
      <c r="I25" s="4"/>
      <c r="J25" s="5">
        <f t="shared" si="0"/>
        <v>3</v>
      </c>
      <c r="K25" s="11">
        <f>J25/$J$52</f>
        <v>6.8181818181818177E-2</v>
      </c>
      <c r="M25" s="10" t="s">
        <v>40</v>
      </c>
      <c r="N25" s="4">
        <v>1</v>
      </c>
      <c r="O25" s="4"/>
      <c r="P25" s="4"/>
      <c r="Q25" s="4"/>
      <c r="R25" s="4"/>
      <c r="S25" s="4"/>
      <c r="T25" s="4">
        <f t="shared" si="1"/>
        <v>1</v>
      </c>
      <c r="U25" s="11">
        <f t="shared" si="2"/>
        <v>3.8461538461538464E-2</v>
      </c>
    </row>
    <row r="26" spans="1:21" x14ac:dyDescent="0.35">
      <c r="B26" s="10" t="s">
        <v>13</v>
      </c>
      <c r="C26" s="4"/>
      <c r="D26" s="4">
        <v>1</v>
      </c>
      <c r="E26" s="4"/>
      <c r="F26" s="4"/>
      <c r="G26" s="4"/>
      <c r="H26" s="4"/>
      <c r="I26" s="4"/>
      <c r="J26" s="5">
        <f t="shared" si="0"/>
        <v>1</v>
      </c>
      <c r="K26" s="11">
        <f>J26/$J$52</f>
        <v>2.2727272727272728E-2</v>
      </c>
      <c r="M26" s="10" t="s">
        <v>14</v>
      </c>
      <c r="N26" s="4">
        <v>1</v>
      </c>
      <c r="O26" s="4"/>
      <c r="P26" s="4"/>
      <c r="Q26" s="4"/>
      <c r="R26" s="4"/>
      <c r="S26" s="4"/>
      <c r="T26" s="4">
        <f t="shared" si="1"/>
        <v>1</v>
      </c>
      <c r="U26" s="11">
        <f t="shared" si="2"/>
        <v>3.8461538461538464E-2</v>
      </c>
    </row>
    <row r="27" spans="1:21" x14ac:dyDescent="0.35">
      <c r="B27" s="10" t="s">
        <v>14</v>
      </c>
      <c r="C27" s="4"/>
      <c r="D27" s="4">
        <v>1</v>
      </c>
      <c r="E27" s="4"/>
      <c r="F27" s="4"/>
      <c r="G27" s="4"/>
      <c r="H27" s="4"/>
      <c r="I27" s="4"/>
      <c r="J27" s="5">
        <f t="shared" si="0"/>
        <v>1</v>
      </c>
      <c r="K27" s="11">
        <f>J27/$J$52</f>
        <v>2.2727272727272728E-2</v>
      </c>
      <c r="M27" s="10" t="s">
        <v>41</v>
      </c>
      <c r="N27" s="4" t="s">
        <v>51</v>
      </c>
      <c r="O27" s="4">
        <v>1</v>
      </c>
      <c r="P27" s="4"/>
      <c r="Q27" s="4"/>
      <c r="R27" s="4"/>
      <c r="S27" s="4"/>
      <c r="T27" s="4">
        <f t="shared" si="1"/>
        <v>1</v>
      </c>
      <c r="U27" s="11">
        <f t="shared" si="2"/>
        <v>3.8461538461538464E-2</v>
      </c>
    </row>
    <row r="28" spans="1:21" x14ac:dyDescent="0.35">
      <c r="B28" s="10" t="s">
        <v>15</v>
      </c>
      <c r="C28" s="4"/>
      <c r="D28" s="4">
        <v>1</v>
      </c>
      <c r="E28" s="4"/>
      <c r="F28" s="4">
        <v>1</v>
      </c>
      <c r="G28" s="4"/>
      <c r="H28" s="4"/>
      <c r="I28" s="4">
        <v>1</v>
      </c>
      <c r="J28" s="5">
        <f t="shared" si="0"/>
        <v>3</v>
      </c>
      <c r="K28" s="11">
        <f>J28/$J$52</f>
        <v>6.8181818181818177E-2</v>
      </c>
      <c r="M28" s="10" t="s">
        <v>42</v>
      </c>
      <c r="N28" s="4"/>
      <c r="O28" s="4">
        <v>1</v>
      </c>
      <c r="P28" s="4"/>
      <c r="Q28" s="4"/>
      <c r="R28" s="4"/>
      <c r="S28" s="4"/>
      <c r="T28" s="4">
        <f t="shared" si="1"/>
        <v>1</v>
      </c>
      <c r="U28" s="11">
        <f t="shared" si="2"/>
        <v>3.8461538461538464E-2</v>
      </c>
    </row>
    <row r="29" spans="1:21" x14ac:dyDescent="0.35">
      <c r="B29" s="10" t="s">
        <v>16</v>
      </c>
      <c r="C29" s="4"/>
      <c r="D29" s="4">
        <v>1</v>
      </c>
      <c r="E29" s="4"/>
      <c r="F29" s="4"/>
      <c r="G29" s="4"/>
      <c r="H29" s="4"/>
      <c r="I29" s="4">
        <v>1</v>
      </c>
      <c r="J29" s="5">
        <f t="shared" si="0"/>
        <v>2</v>
      </c>
      <c r="K29" s="11">
        <f>J29/$J$52</f>
        <v>4.5454545454545456E-2</v>
      </c>
      <c r="M29" s="10" t="s">
        <v>43</v>
      </c>
      <c r="N29" s="4"/>
      <c r="O29" s="4">
        <v>1</v>
      </c>
      <c r="P29" s="4"/>
      <c r="Q29" s="4"/>
      <c r="R29" s="4"/>
      <c r="S29" s="4"/>
      <c r="T29" s="4">
        <f t="shared" si="1"/>
        <v>1</v>
      </c>
      <c r="U29" s="11">
        <f t="shared" si="2"/>
        <v>3.8461538461538464E-2</v>
      </c>
    </row>
    <row r="30" spans="1:21" x14ac:dyDescent="0.35">
      <c r="B30" s="10" t="s">
        <v>17</v>
      </c>
      <c r="C30" s="4"/>
      <c r="D30" s="4">
        <v>1</v>
      </c>
      <c r="E30" s="4"/>
      <c r="F30" s="4"/>
      <c r="G30" s="4"/>
      <c r="H30" s="4"/>
      <c r="I30" s="4"/>
      <c r="J30" s="5">
        <f t="shared" si="0"/>
        <v>1</v>
      </c>
      <c r="K30" s="11">
        <f>J30/$J$52</f>
        <v>2.2727272727272728E-2</v>
      </c>
      <c r="M30" s="10" t="s">
        <v>21</v>
      </c>
      <c r="N30" s="4" t="s">
        <v>51</v>
      </c>
      <c r="O30" s="4">
        <v>1</v>
      </c>
      <c r="P30" s="4">
        <v>1</v>
      </c>
      <c r="Q30" s="4"/>
      <c r="R30" s="4"/>
      <c r="S30" s="4"/>
      <c r="T30" s="4">
        <f t="shared" si="1"/>
        <v>2</v>
      </c>
      <c r="U30" s="11">
        <f t="shared" si="2"/>
        <v>7.6923076923076927E-2</v>
      </c>
    </row>
    <row r="31" spans="1:21" x14ac:dyDescent="0.35">
      <c r="B31" s="10" t="s">
        <v>18</v>
      </c>
      <c r="C31" s="4"/>
      <c r="D31" s="4">
        <v>1</v>
      </c>
      <c r="E31" s="4"/>
      <c r="F31" s="4"/>
      <c r="G31" s="4"/>
      <c r="H31" s="4"/>
      <c r="I31" s="4"/>
      <c r="J31" s="5">
        <f t="shared" si="0"/>
        <v>1</v>
      </c>
      <c r="K31" s="11">
        <f>J31/$J$52</f>
        <v>2.2727272727272728E-2</v>
      </c>
      <c r="M31" s="10" t="s">
        <v>44</v>
      </c>
      <c r="N31" s="4"/>
      <c r="O31" s="4">
        <v>1</v>
      </c>
      <c r="P31" s="4"/>
      <c r="Q31" s="4"/>
      <c r="R31" s="4"/>
      <c r="S31" s="4"/>
      <c r="T31" s="4">
        <f t="shared" si="1"/>
        <v>1</v>
      </c>
      <c r="U31" s="11">
        <f t="shared" si="2"/>
        <v>3.8461538461538464E-2</v>
      </c>
    </row>
    <row r="32" spans="1:21" x14ac:dyDescent="0.35">
      <c r="B32" s="10" t="s">
        <v>19</v>
      </c>
      <c r="C32" s="4"/>
      <c r="D32" s="4">
        <v>1</v>
      </c>
      <c r="E32" s="4"/>
      <c r="F32" s="4"/>
      <c r="G32" s="4">
        <v>1</v>
      </c>
      <c r="H32" s="4"/>
      <c r="I32" s="4"/>
      <c r="J32" s="5">
        <f t="shared" si="0"/>
        <v>2</v>
      </c>
      <c r="K32" s="11">
        <f>J32/$J$52</f>
        <v>4.5454545454545456E-2</v>
      </c>
      <c r="M32" s="10" t="s">
        <v>45</v>
      </c>
      <c r="N32" s="4" t="s">
        <v>51</v>
      </c>
      <c r="O32" s="4">
        <v>1</v>
      </c>
      <c r="P32" s="4">
        <v>1</v>
      </c>
      <c r="Q32" s="4"/>
      <c r="R32" s="4"/>
      <c r="S32" s="4"/>
      <c r="T32" s="4">
        <f t="shared" si="1"/>
        <v>2</v>
      </c>
      <c r="U32" s="11">
        <f t="shared" si="2"/>
        <v>7.6923076923076927E-2</v>
      </c>
    </row>
    <row r="33" spans="2:21" x14ac:dyDescent="0.35">
      <c r="B33" s="10" t="s">
        <v>20</v>
      </c>
      <c r="C33" s="4"/>
      <c r="D33" s="4"/>
      <c r="E33" s="4">
        <v>1</v>
      </c>
      <c r="F33" s="4"/>
      <c r="G33" s="4"/>
      <c r="H33" s="4"/>
      <c r="I33" s="4"/>
      <c r="J33" s="5">
        <f t="shared" si="0"/>
        <v>1</v>
      </c>
      <c r="K33" s="11">
        <f>J33/$J$52</f>
        <v>2.2727272727272728E-2</v>
      </c>
      <c r="M33" s="10" t="s">
        <v>46</v>
      </c>
      <c r="N33" s="4"/>
      <c r="O33" s="4">
        <v>1</v>
      </c>
      <c r="P33" s="4"/>
      <c r="Q33" s="4"/>
      <c r="R33" s="4"/>
      <c r="S33" s="4"/>
      <c r="T33" s="4">
        <f t="shared" si="1"/>
        <v>1</v>
      </c>
      <c r="U33" s="11">
        <f t="shared" si="2"/>
        <v>3.8461538461538464E-2</v>
      </c>
    </row>
    <row r="34" spans="2:21" x14ac:dyDescent="0.35">
      <c r="B34" s="10" t="s">
        <v>21</v>
      </c>
      <c r="C34" s="4"/>
      <c r="D34" s="4"/>
      <c r="E34" s="4">
        <v>1</v>
      </c>
      <c r="F34" s="4"/>
      <c r="G34" s="4"/>
      <c r="H34" s="4"/>
      <c r="I34" s="4"/>
      <c r="J34" s="5">
        <f t="shared" si="0"/>
        <v>1</v>
      </c>
      <c r="K34" s="11">
        <f>J34/$J$52</f>
        <v>2.2727272727272728E-2</v>
      </c>
      <c r="M34" s="10" t="s">
        <v>47</v>
      </c>
      <c r="N34" s="4"/>
      <c r="O34" s="4"/>
      <c r="P34" s="4">
        <v>1</v>
      </c>
      <c r="Q34" s="4"/>
      <c r="R34" s="4"/>
      <c r="S34" s="4"/>
      <c r="T34" s="4">
        <f t="shared" si="1"/>
        <v>1</v>
      </c>
      <c r="U34" s="11">
        <f t="shared" si="2"/>
        <v>3.8461538461538464E-2</v>
      </c>
    </row>
    <row r="35" spans="2:21" x14ac:dyDescent="0.35">
      <c r="B35" s="10" t="s">
        <v>22</v>
      </c>
      <c r="C35" s="4"/>
      <c r="D35" s="4"/>
      <c r="E35" s="4">
        <v>1</v>
      </c>
      <c r="F35" s="4"/>
      <c r="G35" s="4"/>
      <c r="H35" s="4"/>
      <c r="I35" s="4"/>
      <c r="J35" s="5">
        <f t="shared" si="0"/>
        <v>1</v>
      </c>
      <c r="K35" s="11">
        <f>J35/$J$52</f>
        <v>2.2727272727272728E-2</v>
      </c>
      <c r="M35" s="10" t="s">
        <v>48</v>
      </c>
      <c r="N35" s="4"/>
      <c r="O35" s="4"/>
      <c r="P35" s="4">
        <v>1</v>
      </c>
      <c r="Q35" s="4"/>
      <c r="R35" s="4"/>
      <c r="S35" s="4"/>
      <c r="T35" s="4">
        <f t="shared" si="1"/>
        <v>1</v>
      </c>
      <c r="U35" s="11">
        <f t="shared" si="2"/>
        <v>3.8461538461538464E-2</v>
      </c>
    </row>
    <row r="36" spans="2:21" x14ac:dyDescent="0.35">
      <c r="B36" s="10" t="s">
        <v>23</v>
      </c>
      <c r="C36" s="4"/>
      <c r="D36" s="4"/>
      <c r="E36" s="4">
        <v>1</v>
      </c>
      <c r="F36" s="4"/>
      <c r="G36" s="4"/>
      <c r="H36" s="4"/>
      <c r="I36" s="4"/>
      <c r="J36" s="5">
        <f t="shared" si="0"/>
        <v>1</v>
      </c>
      <c r="K36" s="11">
        <f>J36/$J$52</f>
        <v>2.2727272727272728E-2</v>
      </c>
      <c r="M36" s="10" t="s">
        <v>49</v>
      </c>
      <c r="N36" s="4"/>
      <c r="O36" s="4"/>
      <c r="P36" s="4">
        <v>1</v>
      </c>
      <c r="Q36" s="4"/>
      <c r="R36" s="4"/>
      <c r="S36" s="4"/>
      <c r="T36" s="4">
        <f t="shared" si="1"/>
        <v>1</v>
      </c>
      <c r="U36" s="11">
        <f t="shared" si="2"/>
        <v>3.8461538461538464E-2</v>
      </c>
    </row>
    <row r="37" spans="2:21" x14ac:dyDescent="0.35">
      <c r="B37" s="10" t="s">
        <v>24</v>
      </c>
      <c r="C37" s="4"/>
      <c r="D37" s="4"/>
      <c r="E37" s="4">
        <v>1</v>
      </c>
      <c r="F37" s="4"/>
      <c r="G37" s="4"/>
      <c r="H37" s="4"/>
      <c r="I37" s="4"/>
      <c r="J37" s="5">
        <f t="shared" si="0"/>
        <v>1</v>
      </c>
      <c r="K37" s="11">
        <f>J37/$J$52</f>
        <v>2.2727272727272728E-2</v>
      </c>
      <c r="M37" s="10" t="s">
        <v>50</v>
      </c>
      <c r="N37" s="4"/>
      <c r="O37" s="4"/>
      <c r="P37" s="4">
        <v>1</v>
      </c>
      <c r="Q37" s="4"/>
      <c r="R37" s="4"/>
      <c r="S37" s="4"/>
      <c r="T37" s="4">
        <f t="shared" si="1"/>
        <v>1</v>
      </c>
      <c r="U37" s="11">
        <f t="shared" si="2"/>
        <v>3.8461538461538464E-2</v>
      </c>
    </row>
    <row r="38" spans="2:21" x14ac:dyDescent="0.35">
      <c r="B38" s="10" t="s">
        <v>25</v>
      </c>
      <c r="C38" s="4"/>
      <c r="D38" s="4"/>
      <c r="E38" s="4">
        <v>1</v>
      </c>
      <c r="F38" s="4"/>
      <c r="G38" s="4"/>
      <c r="H38" s="4"/>
      <c r="I38" s="4"/>
      <c r="J38" s="5">
        <f t="shared" si="0"/>
        <v>1</v>
      </c>
      <c r="K38" s="11">
        <f>J38/$J$52</f>
        <v>2.2727272727272728E-2</v>
      </c>
      <c r="M38" s="10" t="s">
        <v>19</v>
      </c>
      <c r="N38" s="4"/>
      <c r="O38" s="4"/>
      <c r="P38" s="4">
        <v>1</v>
      </c>
      <c r="Q38" s="4"/>
      <c r="R38" s="4"/>
      <c r="S38" s="4"/>
      <c r="T38" s="4">
        <f t="shared" si="1"/>
        <v>1</v>
      </c>
      <c r="U38" s="11">
        <f t="shared" si="2"/>
        <v>3.8461538461538464E-2</v>
      </c>
    </row>
    <row r="39" spans="2:21" x14ac:dyDescent="0.35">
      <c r="B39" s="10" t="s">
        <v>26</v>
      </c>
      <c r="C39" s="4"/>
      <c r="D39" s="4"/>
      <c r="E39" s="4">
        <v>1</v>
      </c>
      <c r="F39" s="4"/>
      <c r="G39" s="4"/>
      <c r="H39" s="4"/>
      <c r="I39" s="4"/>
      <c r="J39" s="5">
        <f t="shared" si="0"/>
        <v>1</v>
      </c>
      <c r="K39" s="11">
        <f>J39/$J$52</f>
        <v>2.2727272727272728E-2</v>
      </c>
      <c r="M39" s="10" t="s">
        <v>12</v>
      </c>
      <c r="N39" s="4"/>
      <c r="O39" s="4"/>
      <c r="P39" s="4"/>
      <c r="Q39" s="4">
        <v>1</v>
      </c>
      <c r="R39" s="4">
        <v>1</v>
      </c>
      <c r="S39" s="4"/>
      <c r="T39" s="4">
        <f t="shared" si="1"/>
        <v>2</v>
      </c>
      <c r="U39" s="11">
        <f t="shared" si="2"/>
        <v>7.6923076923076927E-2</v>
      </c>
    </row>
    <row r="40" spans="2:21" x14ac:dyDescent="0.35">
      <c r="B40" s="10" t="s">
        <v>27</v>
      </c>
      <c r="C40" s="4"/>
      <c r="D40" s="4"/>
      <c r="E40" s="4"/>
      <c r="F40" s="4">
        <v>1</v>
      </c>
      <c r="G40" s="4">
        <v>1</v>
      </c>
      <c r="H40" s="4">
        <v>1</v>
      </c>
      <c r="I40" s="4">
        <v>1</v>
      </c>
      <c r="J40" s="5">
        <f t="shared" si="0"/>
        <v>4</v>
      </c>
      <c r="K40" s="11">
        <f>J40/$J$52</f>
        <v>9.0909090909090912E-2</v>
      </c>
      <c r="M40" s="10" t="s">
        <v>24</v>
      </c>
      <c r="N40" s="4"/>
      <c r="O40" s="4"/>
      <c r="P40" s="4"/>
      <c r="Q40" s="4">
        <v>1</v>
      </c>
      <c r="R40" s="4">
        <v>1</v>
      </c>
      <c r="S40" s="4"/>
      <c r="T40" s="4">
        <f t="shared" si="1"/>
        <v>2</v>
      </c>
      <c r="U40" s="11">
        <f t="shared" si="2"/>
        <v>7.6923076923076927E-2</v>
      </c>
    </row>
    <row r="41" spans="2:21" x14ac:dyDescent="0.35">
      <c r="B41" s="10" t="s">
        <v>28</v>
      </c>
      <c r="C41" s="4"/>
      <c r="D41" s="4"/>
      <c r="E41" s="4"/>
      <c r="F41" s="4">
        <v>1</v>
      </c>
      <c r="G41" s="4"/>
      <c r="H41" s="4"/>
      <c r="I41" s="4"/>
      <c r="J41" s="5">
        <f t="shared" si="0"/>
        <v>1</v>
      </c>
      <c r="K41" s="11">
        <f>J41/$J$52</f>
        <v>2.2727272727272728E-2</v>
      </c>
      <c r="M41" s="10" t="s">
        <v>53</v>
      </c>
      <c r="N41" s="4"/>
      <c r="O41" s="4"/>
      <c r="P41" s="4"/>
      <c r="Q41" s="4">
        <v>1</v>
      </c>
      <c r="R41" s="4">
        <v>1</v>
      </c>
      <c r="S41" s="4"/>
      <c r="T41" s="4">
        <f t="shared" si="1"/>
        <v>2</v>
      </c>
      <c r="U41" s="11">
        <f t="shared" si="2"/>
        <v>7.6923076923076927E-2</v>
      </c>
    </row>
    <row r="42" spans="2:21" x14ac:dyDescent="0.35">
      <c r="B42" s="10" t="s">
        <v>29</v>
      </c>
      <c r="C42" s="4"/>
      <c r="D42" s="4"/>
      <c r="E42" s="4"/>
      <c r="F42" s="4"/>
      <c r="G42" s="4">
        <v>1</v>
      </c>
      <c r="H42" s="4"/>
      <c r="I42" s="4">
        <v>1</v>
      </c>
      <c r="J42" s="5">
        <f t="shared" si="0"/>
        <v>2</v>
      </c>
      <c r="K42" s="11">
        <f>J42/$J$52</f>
        <v>4.5454545454545456E-2</v>
      </c>
      <c r="M42" s="10" t="s">
        <v>54</v>
      </c>
      <c r="N42" s="4"/>
      <c r="O42" s="4"/>
      <c r="P42" s="4"/>
      <c r="Q42" s="4">
        <v>1</v>
      </c>
      <c r="R42" s="4"/>
      <c r="S42" s="4"/>
      <c r="T42" s="4">
        <f t="shared" si="1"/>
        <v>1</v>
      </c>
      <c r="U42" s="11">
        <f t="shared" si="2"/>
        <v>3.8461538461538464E-2</v>
      </c>
    </row>
    <row r="43" spans="2:21" x14ac:dyDescent="0.35">
      <c r="B43" s="10" t="s">
        <v>30</v>
      </c>
      <c r="C43" s="4"/>
      <c r="D43" s="4"/>
      <c r="E43" s="4"/>
      <c r="F43" s="4"/>
      <c r="G43" s="4">
        <v>1</v>
      </c>
      <c r="H43" s="4"/>
      <c r="I43" s="4"/>
      <c r="J43" s="5">
        <f t="shared" si="0"/>
        <v>1</v>
      </c>
      <c r="K43" s="11">
        <f>J43/$J$52</f>
        <v>2.2727272727272728E-2</v>
      </c>
      <c r="M43" s="10" t="s">
        <v>56</v>
      </c>
      <c r="N43" s="4"/>
      <c r="O43" s="4"/>
      <c r="P43" s="4"/>
      <c r="Q43" s="4"/>
      <c r="R43" s="4">
        <v>1</v>
      </c>
      <c r="S43" s="4"/>
      <c r="T43" s="4">
        <f t="shared" si="1"/>
        <v>1</v>
      </c>
      <c r="U43" s="11">
        <f t="shared" si="2"/>
        <v>3.8461538461538464E-2</v>
      </c>
    </row>
    <row r="44" spans="2:21" x14ac:dyDescent="0.35">
      <c r="B44" s="10" t="s">
        <v>31</v>
      </c>
      <c r="C44" s="4"/>
      <c r="D44" s="4"/>
      <c r="E44" s="4"/>
      <c r="F44" s="4"/>
      <c r="G44" s="4">
        <v>1</v>
      </c>
      <c r="H44" s="4"/>
      <c r="I44" s="4"/>
      <c r="J44" s="5">
        <f t="shared" si="0"/>
        <v>1</v>
      </c>
      <c r="K44" s="11">
        <f>J44/$J$52</f>
        <v>2.2727272727272728E-2</v>
      </c>
      <c r="M44" s="10" t="s">
        <v>15</v>
      </c>
      <c r="N44" s="4">
        <v>1</v>
      </c>
      <c r="O44" s="4"/>
      <c r="P44" s="4"/>
      <c r="Q44" s="4"/>
      <c r="R44" s="4"/>
      <c r="S44" s="4"/>
      <c r="T44" s="4"/>
      <c r="U44" s="12"/>
    </row>
    <row r="45" spans="2:21" ht="15" thickBot="1" x14ac:dyDescent="0.4">
      <c r="B45" s="10" t="s">
        <v>32</v>
      </c>
      <c r="C45" s="4"/>
      <c r="D45" s="4"/>
      <c r="E45" s="4"/>
      <c r="F45" s="4"/>
      <c r="G45" s="4">
        <v>1</v>
      </c>
      <c r="H45" s="4"/>
      <c r="I45" s="4"/>
      <c r="J45" s="5">
        <f t="shared" si="0"/>
        <v>1</v>
      </c>
      <c r="K45" s="11">
        <f>J45/$J$52</f>
        <v>2.2727272727272728E-2</v>
      </c>
      <c r="M45" s="13"/>
      <c r="N45" s="14"/>
      <c r="O45" s="14"/>
      <c r="P45" s="14"/>
      <c r="Q45" s="14"/>
      <c r="R45" s="14"/>
      <c r="S45" s="14" t="s">
        <v>38</v>
      </c>
      <c r="T45" s="17">
        <f>SUM(T23:T43)</f>
        <v>26</v>
      </c>
      <c r="U45" s="16"/>
    </row>
    <row r="46" spans="2:21" x14ac:dyDescent="0.35">
      <c r="B46" s="10" t="s">
        <v>33</v>
      </c>
      <c r="C46" s="4"/>
      <c r="D46" s="4"/>
      <c r="E46" s="4"/>
      <c r="F46" s="4"/>
      <c r="G46" s="4">
        <v>1</v>
      </c>
      <c r="H46" s="4"/>
      <c r="I46" s="4"/>
      <c r="J46" s="5">
        <f t="shared" si="0"/>
        <v>1</v>
      </c>
      <c r="K46" s="11">
        <f>J46/$J$52</f>
        <v>2.2727272727272728E-2</v>
      </c>
    </row>
    <row r="47" spans="2:21" x14ac:dyDescent="0.35">
      <c r="B47" s="10" t="s">
        <v>34</v>
      </c>
      <c r="C47" s="4"/>
      <c r="D47" s="4"/>
      <c r="E47" s="4"/>
      <c r="F47" s="4"/>
      <c r="G47" s="4">
        <v>1</v>
      </c>
      <c r="H47" s="4"/>
      <c r="I47" s="4">
        <v>1</v>
      </c>
      <c r="J47" s="5">
        <f t="shared" si="0"/>
        <v>2</v>
      </c>
      <c r="K47" s="11">
        <f>J47/$J$52</f>
        <v>4.5454545454545456E-2</v>
      </c>
    </row>
    <row r="48" spans="2:21" x14ac:dyDescent="0.35">
      <c r="B48" s="10" t="s">
        <v>35</v>
      </c>
      <c r="C48" s="4"/>
      <c r="D48" s="4"/>
      <c r="E48" s="4"/>
      <c r="F48" s="4"/>
      <c r="G48" s="4">
        <v>1</v>
      </c>
      <c r="H48" s="4"/>
      <c r="I48" s="4"/>
      <c r="J48" s="5">
        <f t="shared" si="0"/>
        <v>1</v>
      </c>
      <c r="K48" s="11">
        <f>J48/$J$52</f>
        <v>2.2727272727272728E-2</v>
      </c>
    </row>
    <row r="49" spans="2:18" x14ac:dyDescent="0.35">
      <c r="B49" s="10" t="s">
        <v>61</v>
      </c>
      <c r="C49" s="4"/>
      <c r="D49" s="4"/>
      <c r="E49" s="4"/>
      <c r="F49" s="4"/>
      <c r="G49" s="4"/>
      <c r="H49" s="4"/>
      <c r="I49" s="4">
        <v>1</v>
      </c>
      <c r="J49" s="5">
        <f t="shared" si="0"/>
        <v>1</v>
      </c>
      <c r="K49" s="11">
        <f>J49/$J$52</f>
        <v>2.2727272727272728E-2</v>
      </c>
    </row>
    <row r="50" spans="2:18" x14ac:dyDescent="0.35">
      <c r="B50" s="10" t="s">
        <v>45</v>
      </c>
      <c r="C50" s="4"/>
      <c r="D50" s="4"/>
      <c r="E50" s="4"/>
      <c r="F50" s="4"/>
      <c r="G50" s="4"/>
      <c r="H50" s="4"/>
      <c r="I50" s="4">
        <v>1</v>
      </c>
      <c r="J50" s="5">
        <f t="shared" si="0"/>
        <v>1</v>
      </c>
      <c r="K50" s="11">
        <f>J50/$J$52</f>
        <v>2.2727272727272728E-2</v>
      </c>
    </row>
    <row r="51" spans="2:18" x14ac:dyDescent="0.35">
      <c r="B51" s="10"/>
      <c r="C51" s="4"/>
      <c r="D51" s="4"/>
      <c r="E51" s="4"/>
      <c r="F51" s="4"/>
      <c r="G51" s="4"/>
      <c r="H51" s="4"/>
      <c r="I51" s="4"/>
      <c r="J51" s="5"/>
      <c r="K51" s="12"/>
    </row>
    <row r="52" spans="2:18" ht="15" thickBot="1" x14ac:dyDescent="0.4">
      <c r="B52" s="13" t="s">
        <v>38</v>
      </c>
      <c r="C52" s="14"/>
      <c r="D52" s="14"/>
      <c r="E52" s="14"/>
      <c r="F52" s="14"/>
      <c r="G52" s="14"/>
      <c r="H52" s="14"/>
      <c r="I52" s="14"/>
      <c r="J52" s="15">
        <f>SUM(J23:J50)</f>
        <v>44</v>
      </c>
      <c r="K52" s="16"/>
    </row>
    <row r="54" spans="2:18" x14ac:dyDescent="0.35">
      <c r="B54" t="s">
        <v>64</v>
      </c>
      <c r="E54" t="s">
        <v>66</v>
      </c>
      <c r="M54" t="s">
        <v>64</v>
      </c>
      <c r="P54" t="s">
        <v>67</v>
      </c>
    </row>
    <row r="56" spans="2:18" x14ac:dyDescent="0.35">
      <c r="B56" t="s">
        <v>64</v>
      </c>
      <c r="E56">
        <v>0.57999999999999996</v>
      </c>
      <c r="F56">
        <v>0.02</v>
      </c>
      <c r="G56">
        <v>7.0000000000000007E-2</v>
      </c>
      <c r="M56" t="s">
        <v>64</v>
      </c>
      <c r="P56">
        <v>0.42</v>
      </c>
      <c r="Q56">
        <v>0.04</v>
      </c>
      <c r="R56">
        <v>0.04</v>
      </c>
    </row>
    <row r="58" spans="2:18" x14ac:dyDescent="0.35">
      <c r="B58" t="s">
        <v>64</v>
      </c>
      <c r="E58">
        <f>E56*F56*G56</f>
        <v>8.12E-4</v>
      </c>
      <c r="M58" t="s">
        <v>64</v>
      </c>
      <c r="P58">
        <f>P56*Q56*R56</f>
        <v>6.7199999999999996E-4</v>
      </c>
    </row>
    <row r="59" spans="2:18" x14ac:dyDescent="0.35">
      <c r="G59" t="s">
        <v>51</v>
      </c>
    </row>
    <row r="60" spans="2:18" x14ac:dyDescent="0.35">
      <c r="B6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Ansar Muhammad</dc:creator>
  <cp:lastModifiedBy>Ansar Muhammad</cp:lastModifiedBy>
  <dcterms:created xsi:type="dcterms:W3CDTF">2024-01-29T06:50:59Z</dcterms:created>
  <dcterms:modified xsi:type="dcterms:W3CDTF">2024-01-29T07:35:09Z</dcterms:modified>
</cp:coreProperties>
</file>