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hshar\Documents\"/>
    </mc:Choice>
  </mc:AlternateContent>
  <bookViews>
    <workbookView xWindow="0" yWindow="0" windowWidth="19200" windowHeight="7050"/>
  </bookViews>
  <sheets>
    <sheet name="Sheet1" sheetId="1" r:id="rId1"/>
  </sheets>
  <definedNames>
    <definedName name="_xlnm._FilterDatabase" localSheetId="0" hidden="1">Sheet1!$D$2:$D$9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4" i="1"/>
  <c r="F13" i="1" l="1"/>
  <c r="F12" i="1"/>
  <c r="F11" i="1"/>
  <c r="G9" i="1"/>
  <c r="G4" i="1"/>
  <c r="G6" i="1"/>
  <c r="G7" i="1"/>
  <c r="G2" i="1"/>
  <c r="G8" i="1"/>
  <c r="G3" i="1"/>
  <c r="G5" i="1"/>
  <c r="F6" i="1"/>
  <c r="F5" i="1"/>
  <c r="F2" i="1"/>
  <c r="F3" i="1"/>
  <c r="F8" i="1"/>
  <c r="F7" i="1"/>
  <c r="F4" i="1"/>
  <c r="F9" i="1"/>
  <c r="E3" i="1"/>
  <c r="E2" i="1"/>
  <c r="E8" i="1"/>
  <c r="E7" i="1"/>
  <c r="E4" i="1"/>
  <c r="E9" i="1"/>
  <c r="E6" i="1"/>
  <c r="E5" i="1"/>
  <c r="D20" i="1"/>
  <c r="D30" i="1"/>
  <c r="D29" i="1"/>
  <c r="D28" i="1"/>
  <c r="D27" i="1"/>
  <c r="D26" i="1"/>
  <c r="D25" i="1"/>
  <c r="D22" i="1"/>
  <c r="D21" i="1"/>
  <c r="D19" i="1"/>
  <c r="D18" i="1"/>
  <c r="D17" i="1"/>
  <c r="D16" i="1"/>
  <c r="D15" i="1"/>
  <c r="D14" i="1"/>
  <c r="D13" i="1"/>
  <c r="D12" i="1"/>
  <c r="D11" i="1"/>
</calcChain>
</file>

<file path=xl/sharedStrings.xml><?xml version="1.0" encoding="utf-8"?>
<sst xmlns="http://schemas.openxmlformats.org/spreadsheetml/2006/main" count="40" uniqueCount="39">
  <si>
    <t>Product</t>
  </si>
  <si>
    <t>Units Sold</t>
  </si>
  <si>
    <t>Unit Price</t>
  </si>
  <si>
    <t>Total Revenue</t>
  </si>
  <si>
    <t>Total greater than 150</t>
  </si>
  <si>
    <t>minimum revenue</t>
  </si>
  <si>
    <t>maximum revenue</t>
  </si>
  <si>
    <t>average of total revenue</t>
  </si>
  <si>
    <t>count</t>
  </si>
  <si>
    <t>counta</t>
  </si>
  <si>
    <t>countblank</t>
  </si>
  <si>
    <t>Namkeen</t>
  </si>
  <si>
    <t>bhujiya</t>
  </si>
  <si>
    <t>Bisbuit</t>
  </si>
  <si>
    <t>chakli</t>
  </si>
  <si>
    <t>bread</t>
  </si>
  <si>
    <t>fries</t>
  </si>
  <si>
    <t>oil</t>
  </si>
  <si>
    <t>power</t>
  </si>
  <si>
    <t>chocolate biscuit</t>
  </si>
  <si>
    <t>trim</t>
  </si>
  <si>
    <t>replace</t>
  </si>
  <si>
    <t>left</t>
  </si>
  <si>
    <t>right</t>
  </si>
  <si>
    <t>upper case</t>
  </si>
  <si>
    <t>lower case</t>
  </si>
  <si>
    <t>date</t>
  </si>
  <si>
    <t>day</t>
  </si>
  <si>
    <t>month</t>
  </si>
  <si>
    <t>year</t>
  </si>
  <si>
    <t>index</t>
  </si>
  <si>
    <t>match</t>
  </si>
  <si>
    <t>median</t>
  </si>
  <si>
    <t>mode</t>
  </si>
  <si>
    <t>if sold performance</t>
  </si>
  <si>
    <t>mean</t>
  </si>
  <si>
    <t>concatenate</t>
  </si>
  <si>
    <t xml:space="preserve">key value always be left side </t>
  </si>
  <si>
    <t>vlookup=&gt;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</si>
</sst>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22" fontId="0" fillId="5" borderId="1" xfId="0" applyNumberFormat="1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zoomScale="120" workbookViewId="0">
      <selection activeCell="G13" sqref="G13"/>
    </sheetView>
  </sheetViews>
  <sheetFormatPr defaultRowHeight="14.5" x14ac:dyDescent="0.35"/>
  <cols>
    <col min="1" max="1" width="15.08984375" customWidth="1"/>
    <col min="2" max="2" width="13.26953125" customWidth="1"/>
    <col min="3" max="3" width="21.7265625" customWidth="1"/>
    <col min="4" max="4" width="19.6328125" customWidth="1"/>
    <col min="5" max="5" width="17.26953125" customWidth="1"/>
    <col min="6" max="6" width="15.36328125" customWidth="1"/>
    <col min="7" max="7" width="16.1796875" customWidth="1"/>
  </cols>
  <sheetData>
    <row r="1" spans="1:7" x14ac:dyDescent="0.35">
      <c r="A1" s="2" t="s">
        <v>0</v>
      </c>
      <c r="B1" s="2" t="s">
        <v>1</v>
      </c>
      <c r="C1" s="2" t="s">
        <v>2</v>
      </c>
      <c r="D1" s="2" t="s">
        <v>3</v>
      </c>
      <c r="E1" s="5" t="s">
        <v>34</v>
      </c>
      <c r="F1" s="2" t="s">
        <v>30</v>
      </c>
      <c r="G1" s="2" t="s">
        <v>31</v>
      </c>
    </row>
    <row r="2" spans="1:7" x14ac:dyDescent="0.35">
      <c r="A2" s="1" t="s">
        <v>13</v>
      </c>
      <c r="B2" s="1">
        <v>7</v>
      </c>
      <c r="C2" s="1">
        <v>15</v>
      </c>
      <c r="D2" s="1">
        <v>105</v>
      </c>
      <c r="E2" s="11" t="str">
        <f t="shared" ref="E2:E9" si="0">IF(B2&gt;7,"good sold","bad sold")</f>
        <v>bad sold</v>
      </c>
      <c r="F2" s="12" t="str">
        <f t="shared" ref="F2:F9" si="1">INDEX(A2:A9,1)</f>
        <v>Bisbuit</v>
      </c>
      <c r="G2" s="12">
        <f>MATCH(A2,A1:A7)</f>
        <v>2</v>
      </c>
    </row>
    <row r="3" spans="1:7" x14ac:dyDescent="0.35">
      <c r="A3" s="1" t="s">
        <v>12</v>
      </c>
      <c r="B3" s="1">
        <v>5</v>
      </c>
      <c r="C3" s="1">
        <v>25</v>
      </c>
      <c r="D3" s="1">
        <v>125</v>
      </c>
      <c r="E3" s="11" t="str">
        <f t="shared" si="0"/>
        <v>bad sold</v>
      </c>
      <c r="F3" s="12" t="str">
        <f t="shared" si="1"/>
        <v>bhujiya</v>
      </c>
      <c r="G3" s="12">
        <f>MATCH(A3,A2:A9)</f>
        <v>2</v>
      </c>
    </row>
    <row r="4" spans="1:7" x14ac:dyDescent="0.35">
      <c r="A4" s="1" t="s">
        <v>16</v>
      </c>
      <c r="B4" s="1">
        <v>9</v>
      </c>
      <c r="C4" s="1">
        <v>15</v>
      </c>
      <c r="D4" s="1">
        <v>135</v>
      </c>
      <c r="E4" s="11" t="str">
        <f t="shared" si="0"/>
        <v>good sold</v>
      </c>
      <c r="F4" s="12" t="str">
        <f t="shared" si="1"/>
        <v>fries</v>
      </c>
      <c r="G4" s="12">
        <f>MATCH(A4,A1:A6)</f>
        <v>4</v>
      </c>
    </row>
    <row r="5" spans="1:7" x14ac:dyDescent="0.35">
      <c r="A5" s="1" t="s">
        <v>11</v>
      </c>
      <c r="B5" s="1">
        <v>10</v>
      </c>
      <c r="C5" s="1">
        <v>15</v>
      </c>
      <c r="D5" s="1">
        <v>150</v>
      </c>
      <c r="E5" s="11" t="str">
        <f t="shared" si="0"/>
        <v>good sold</v>
      </c>
      <c r="F5" s="12" t="str">
        <f t="shared" si="1"/>
        <v>Namkeen</v>
      </c>
      <c r="G5" s="12">
        <f>MATCH(A5,A5:A12)</f>
        <v>5</v>
      </c>
    </row>
    <row r="6" spans="1:7" x14ac:dyDescent="0.35">
      <c r="A6" s="1" t="s">
        <v>17</v>
      </c>
      <c r="B6" s="1">
        <v>6</v>
      </c>
      <c r="C6" s="1">
        <v>25</v>
      </c>
      <c r="D6" s="1">
        <v>150</v>
      </c>
      <c r="E6" s="11" t="str">
        <f t="shared" si="0"/>
        <v>bad sold</v>
      </c>
      <c r="F6" s="12" t="str">
        <f t="shared" si="1"/>
        <v>oil</v>
      </c>
      <c r="G6" s="12">
        <f>MATCH(A6,A1:A6)</f>
        <v>6</v>
      </c>
    </row>
    <row r="7" spans="1:7" x14ac:dyDescent="0.35">
      <c r="A7" s="1" t="s">
        <v>15</v>
      </c>
      <c r="B7" s="1">
        <v>8</v>
      </c>
      <c r="C7" s="1">
        <v>25</v>
      </c>
      <c r="D7" s="1">
        <v>200</v>
      </c>
      <c r="E7" s="11" t="str">
        <f t="shared" si="0"/>
        <v>good sold</v>
      </c>
      <c r="F7" s="12" t="str">
        <f t="shared" si="1"/>
        <v>bread</v>
      </c>
      <c r="G7" s="12">
        <f>MATCH(A7,A6:A13)</f>
        <v>2</v>
      </c>
    </row>
    <row r="8" spans="1:7" x14ac:dyDescent="0.35">
      <c r="A8" s="1" t="s">
        <v>14</v>
      </c>
      <c r="B8" s="1">
        <v>12</v>
      </c>
      <c r="C8" s="1">
        <v>30</v>
      </c>
      <c r="D8" s="1">
        <v>360</v>
      </c>
      <c r="E8" s="11" t="str">
        <f t="shared" si="0"/>
        <v>good sold</v>
      </c>
      <c r="F8" s="12" t="str">
        <f t="shared" si="1"/>
        <v>chakli</v>
      </c>
      <c r="G8" s="12">
        <f>MATCH(A8,A5:A12)</f>
        <v>4</v>
      </c>
    </row>
    <row r="9" spans="1:7" x14ac:dyDescent="0.35">
      <c r="A9" s="1" t="s">
        <v>19</v>
      </c>
      <c r="B9" s="1">
        <v>15</v>
      </c>
      <c r="C9" s="1">
        <v>30</v>
      </c>
      <c r="D9" s="1">
        <v>450</v>
      </c>
      <c r="E9" s="11" t="str">
        <f t="shared" si="0"/>
        <v>good sold</v>
      </c>
      <c r="F9" s="12" t="str">
        <f t="shared" si="1"/>
        <v>chocolate biscuit</v>
      </c>
      <c r="G9" s="12">
        <f>MATCH(A9,A3:A10)</f>
        <v>1</v>
      </c>
    </row>
    <row r="10" spans="1:7" x14ac:dyDescent="0.35">
      <c r="A10" s="3"/>
    </row>
    <row r="11" spans="1:7" x14ac:dyDescent="0.35">
      <c r="C11" s="6" t="s">
        <v>3</v>
      </c>
      <c r="D11" s="7">
        <f>SUM(D2:D9)</f>
        <v>1675</v>
      </c>
      <c r="E11" s="9" t="s">
        <v>35</v>
      </c>
      <c r="F11" s="10">
        <f>AVERAGE(D2:D9)</f>
        <v>209.375</v>
      </c>
    </row>
    <row r="12" spans="1:7" x14ac:dyDescent="0.35">
      <c r="C12" s="6" t="s">
        <v>4</v>
      </c>
      <c r="D12" s="7">
        <f>SUMIF(D2:D9,"&gt;150")</f>
        <v>1010</v>
      </c>
      <c r="E12" s="9" t="s">
        <v>32</v>
      </c>
      <c r="F12" s="10">
        <f>MODE(D2:D9)</f>
        <v>150</v>
      </c>
    </row>
    <row r="13" spans="1:7" x14ac:dyDescent="0.35">
      <c r="C13" s="6" t="s">
        <v>5</v>
      </c>
      <c r="D13" s="7">
        <f>MIN(D2:D9)</f>
        <v>105</v>
      </c>
      <c r="E13" s="9" t="s">
        <v>33</v>
      </c>
      <c r="F13" s="10">
        <f>MODE(D2:D9)</f>
        <v>150</v>
      </c>
    </row>
    <row r="14" spans="1:7" x14ac:dyDescent="0.35">
      <c r="C14" s="6" t="s">
        <v>6</v>
      </c>
      <c r="D14" s="7">
        <f>MAX(D2:D9)</f>
        <v>450</v>
      </c>
    </row>
    <row r="15" spans="1:7" x14ac:dyDescent="0.35">
      <c r="C15" s="6" t="s">
        <v>7</v>
      </c>
      <c r="D15" s="7">
        <f>AVERAGE(D2:D9)</f>
        <v>209.375</v>
      </c>
    </row>
    <row r="16" spans="1:7" x14ac:dyDescent="0.35">
      <c r="C16" s="6" t="s">
        <v>8</v>
      </c>
      <c r="D16" s="7">
        <f>COUNT(D2:D9)</f>
        <v>8</v>
      </c>
    </row>
    <row r="17" spans="3:4" x14ac:dyDescent="0.35">
      <c r="C17" s="6" t="s">
        <v>9</v>
      </c>
      <c r="D17" s="7">
        <f>COUNTA(D2:D9)</f>
        <v>8</v>
      </c>
    </row>
    <row r="18" spans="3:4" x14ac:dyDescent="0.35">
      <c r="C18" s="6" t="s">
        <v>10</v>
      </c>
      <c r="D18" s="7">
        <f>COUNTBLANK(D2:D9)</f>
        <v>0</v>
      </c>
    </row>
    <row r="19" spans="3:4" x14ac:dyDescent="0.35">
      <c r="C19" s="6" t="s">
        <v>18</v>
      </c>
      <c r="D19" s="7">
        <f>POWER(D9,2)</f>
        <v>202500</v>
      </c>
    </row>
    <row r="20" spans="3:4" x14ac:dyDescent="0.35">
      <c r="C20" s="6" t="s">
        <v>36</v>
      </c>
      <c r="D20" s="7" t="str">
        <f>CONCATENATE(A9,D9)</f>
        <v>chocolate biscuit450</v>
      </c>
    </row>
    <row r="21" spans="3:4" x14ac:dyDescent="0.35">
      <c r="C21" s="6" t="s">
        <v>20</v>
      </c>
      <c r="D21" s="7" t="str">
        <f>TRIM(A8)</f>
        <v>chakli</v>
      </c>
    </row>
    <row r="22" spans="3:4" x14ac:dyDescent="0.35">
      <c r="C22" s="6" t="s">
        <v>21</v>
      </c>
      <c r="D22" s="7" t="str">
        <f>REPLACE(A8,1,1,"V")</f>
        <v>Vhakli</v>
      </c>
    </row>
    <row r="23" spans="3:4" x14ac:dyDescent="0.35">
      <c r="C23" s="6" t="s">
        <v>22</v>
      </c>
      <c r="D23" s="7" t="str">
        <f>LEFT(A9,9)</f>
        <v>chocolate</v>
      </c>
    </row>
    <row r="24" spans="3:4" x14ac:dyDescent="0.35">
      <c r="C24" s="6" t="s">
        <v>23</v>
      </c>
      <c r="D24" s="7" t="str">
        <f>RIGHT(A9,7)</f>
        <v>biscuit</v>
      </c>
    </row>
    <row r="25" spans="3:4" x14ac:dyDescent="0.35">
      <c r="C25" s="6" t="s">
        <v>24</v>
      </c>
      <c r="D25" s="7" t="str">
        <f>UPPER(A6)</f>
        <v>OIL</v>
      </c>
    </row>
    <row r="26" spans="3:4" x14ac:dyDescent="0.35">
      <c r="C26" s="6" t="s">
        <v>25</v>
      </c>
      <c r="D26" s="7" t="str">
        <f>LOWER(A2)</f>
        <v>bisbuit</v>
      </c>
    </row>
    <row r="27" spans="3:4" x14ac:dyDescent="0.35">
      <c r="C27" s="6" t="s">
        <v>26</v>
      </c>
      <c r="D27" s="8">
        <f ca="1">NOW()</f>
        <v>45506.468914351855</v>
      </c>
    </row>
    <row r="28" spans="3:4" x14ac:dyDescent="0.35">
      <c r="C28" s="6" t="s">
        <v>27</v>
      </c>
      <c r="D28" s="7">
        <f ca="1">DAY(TODAY())</f>
        <v>2</v>
      </c>
    </row>
    <row r="29" spans="3:4" x14ac:dyDescent="0.35">
      <c r="C29" s="6" t="s">
        <v>28</v>
      </c>
      <c r="D29" s="7">
        <f ca="1">MONTH(TODAY())</f>
        <v>8</v>
      </c>
    </row>
    <row r="30" spans="3:4" x14ac:dyDescent="0.35">
      <c r="C30" s="6" t="s">
        <v>29</v>
      </c>
      <c r="D30" s="7">
        <f ca="1">YEAR(TODAY())</f>
        <v>2024</v>
      </c>
    </row>
    <row r="31" spans="3:4" x14ac:dyDescent="0.35">
      <c r="C31" s="4"/>
    </row>
    <row r="49" spans="1:1" x14ac:dyDescent="0.35">
      <c r="A49" t="s">
        <v>38</v>
      </c>
    </row>
    <row r="50" spans="1:1" x14ac:dyDescent="0.35">
      <c r="A50" t="s">
        <v>37</v>
      </c>
    </row>
  </sheetData>
  <autoFilter ref="D2:D9"/>
  <sortState ref="A2:G9">
    <sortCondition ref="D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Mehshar</dc:creator>
  <cp:lastModifiedBy>Mehshar</cp:lastModifiedBy>
  <dcterms:created xsi:type="dcterms:W3CDTF">2024-08-01T07:25:40Z</dcterms:created>
  <dcterms:modified xsi:type="dcterms:W3CDTF">2024-08-02T06:02:03Z</dcterms:modified>
</cp:coreProperties>
</file>